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comgroupplc-my.sharepoint.com/personal/alison_walpole_kcom_com/Documents/Documents/Wholesale Fibre/"/>
    </mc:Choice>
  </mc:AlternateContent>
  <xr:revisionPtr revIDLastSave="87" documentId="8_{08F6B30A-9951-4590-B057-25E9C0DFC215}" xr6:coauthVersionLast="47" xr6:coauthVersionMax="47" xr10:uidLastSave="{ED467198-F8D8-479D-B1E5-05FDB202C7ED}"/>
  <bookViews>
    <workbookView xWindow="-120" yWindow="-120" windowWidth="29040" windowHeight="15720" tabRatio="770" xr2:uid="{747280AB-1786-488A-85D1-2098D4EEFB71}"/>
  </bookViews>
  <sheets>
    <sheet name="Core Services" sheetId="1" r:id="rId1"/>
    <sheet name="Services" sheetId="7" state="hidden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X33" i="1" l="1"/>
  <c r="BX34" i="1"/>
  <c r="BU131" i="1"/>
  <c r="BX35" i="1"/>
  <c r="BX118" i="1"/>
  <c r="BX36" i="1"/>
  <c r="CF118" i="1"/>
  <c r="CE118" i="1"/>
  <c r="CD118" i="1"/>
  <c r="CC118" i="1"/>
  <c r="CB118" i="1"/>
  <c r="CA118" i="1"/>
  <c r="BZ118" i="1"/>
  <c r="BY118" i="1"/>
  <c r="BW118" i="1"/>
  <c r="BV118" i="1"/>
  <c r="BU118" i="1"/>
  <c r="CF36" i="1"/>
  <c r="CE36" i="1"/>
  <c r="CD36" i="1"/>
  <c r="CC36" i="1"/>
  <c r="CB36" i="1"/>
  <c r="CA36" i="1"/>
  <c r="BZ36" i="1"/>
  <c r="BY36" i="1"/>
  <c r="BW36" i="1"/>
  <c r="BV36" i="1"/>
  <c r="BU36" i="1"/>
  <c r="CF35" i="1"/>
  <c r="CE35" i="1"/>
  <c r="CD35" i="1"/>
  <c r="CC35" i="1"/>
  <c r="CB35" i="1"/>
  <c r="CA35" i="1"/>
  <c r="BZ35" i="1"/>
  <c r="BY35" i="1"/>
  <c r="BW35" i="1"/>
  <c r="BV35" i="1"/>
  <c r="BU35" i="1"/>
  <c r="CF34" i="1"/>
  <c r="CE34" i="1"/>
  <c r="CD34" i="1"/>
  <c r="CC34" i="1"/>
  <c r="CB34" i="1"/>
  <c r="CA34" i="1"/>
  <c r="BZ34" i="1"/>
  <c r="BY34" i="1"/>
  <c r="BW34" i="1"/>
  <c r="BV34" i="1"/>
  <c r="BU34" i="1"/>
  <c r="CF33" i="1"/>
  <c r="CE33" i="1"/>
  <c r="CD33" i="1"/>
  <c r="CC33" i="1"/>
  <c r="CB33" i="1"/>
  <c r="CA33" i="1"/>
  <c r="BZ33" i="1"/>
  <c r="BY33" i="1"/>
  <c r="BW33" i="1"/>
  <c r="BV33" i="1"/>
  <c r="BU33" i="1"/>
  <c r="CF32" i="1"/>
  <c r="CE32" i="1"/>
  <c r="CD32" i="1"/>
  <c r="CC32" i="1"/>
  <c r="CB32" i="1"/>
  <c r="CA32" i="1"/>
  <c r="BZ32" i="1"/>
  <c r="BY32" i="1"/>
  <c r="BW32" i="1"/>
  <c r="BV32" i="1"/>
  <c r="BU32" i="1"/>
  <c r="CF21" i="1"/>
  <c r="CE21" i="1"/>
  <c r="CD21" i="1"/>
  <c r="CC21" i="1"/>
  <c r="CA21" i="1"/>
  <c r="BZ21" i="1"/>
  <c r="BY21" i="1"/>
  <c r="BW21" i="1"/>
  <c r="BV21" i="1"/>
  <c r="BU21" i="1"/>
  <c r="CB21" i="1"/>
  <c r="CC17" i="1"/>
  <c r="CA17" i="1"/>
  <c r="BZ17" i="1"/>
  <c r="BY17" i="1"/>
  <c r="BV17" i="1"/>
  <c r="BU17" i="1"/>
  <c r="CC16" i="1"/>
  <c r="CA16" i="1"/>
  <c r="BZ16" i="1"/>
  <c r="BY16" i="1"/>
  <c r="BV16" i="1"/>
  <c r="BU16" i="1"/>
  <c r="CC15" i="1"/>
  <c r="CA15" i="1"/>
  <c r="BZ15" i="1"/>
  <c r="BY15" i="1"/>
  <c r="BV15" i="1"/>
  <c r="BU15" i="1"/>
  <c r="CE194" i="1"/>
  <c r="CD194" i="1"/>
  <c r="CC194" i="1"/>
  <c r="CB194" i="1"/>
  <c r="CA194" i="1"/>
  <c r="BZ194" i="1"/>
  <c r="BY194" i="1"/>
  <c r="BX194" i="1"/>
  <c r="BV194" i="1"/>
  <c r="BU194" i="1"/>
  <c r="CE193" i="1"/>
  <c r="CD193" i="1"/>
  <c r="CC193" i="1"/>
  <c r="CB193" i="1"/>
  <c r="CA193" i="1"/>
  <c r="BZ193" i="1"/>
  <c r="BY193" i="1"/>
  <c r="BX193" i="1"/>
  <c r="BV193" i="1"/>
  <c r="BU193" i="1"/>
  <c r="CE192" i="1"/>
  <c r="CD192" i="1"/>
  <c r="CC192" i="1"/>
  <c r="CB192" i="1"/>
  <c r="CA192" i="1"/>
  <c r="BZ192" i="1"/>
  <c r="BY192" i="1"/>
  <c r="BX192" i="1"/>
  <c r="BV192" i="1"/>
  <c r="BU192" i="1"/>
  <c r="CE191" i="1"/>
  <c r="CD191" i="1"/>
  <c r="CC191" i="1"/>
  <c r="CB191" i="1"/>
  <c r="CA191" i="1"/>
  <c r="BZ191" i="1"/>
  <c r="BY191" i="1"/>
  <c r="BX191" i="1"/>
  <c r="BV191" i="1"/>
  <c r="BU191" i="1"/>
  <c r="CE190" i="1"/>
  <c r="CD190" i="1"/>
  <c r="CC190" i="1"/>
  <c r="CB190" i="1"/>
  <c r="CA190" i="1"/>
  <c r="BZ190" i="1"/>
  <c r="BY190" i="1"/>
  <c r="BX190" i="1"/>
  <c r="BV190" i="1"/>
  <c r="BU190" i="1"/>
  <c r="CE189" i="1"/>
  <c r="CD189" i="1"/>
  <c r="CC189" i="1"/>
  <c r="CB189" i="1"/>
  <c r="CA189" i="1"/>
  <c r="BZ189" i="1"/>
  <c r="BY189" i="1"/>
  <c r="BX189" i="1"/>
  <c r="BV189" i="1"/>
  <c r="BU189" i="1"/>
  <c r="CE188" i="1"/>
  <c r="CD188" i="1"/>
  <c r="CC188" i="1"/>
  <c r="CB188" i="1"/>
  <c r="CA188" i="1"/>
  <c r="BZ188" i="1"/>
  <c r="BY188" i="1"/>
  <c r="BX188" i="1"/>
  <c r="BV188" i="1"/>
  <c r="BU188" i="1"/>
  <c r="CE187" i="1"/>
  <c r="CD187" i="1"/>
  <c r="CC187" i="1"/>
  <c r="CB187" i="1"/>
  <c r="CA187" i="1"/>
  <c r="BZ187" i="1"/>
  <c r="BY187" i="1"/>
  <c r="BX187" i="1"/>
  <c r="BV187" i="1"/>
  <c r="BU187" i="1"/>
  <c r="CE186" i="1"/>
  <c r="CD186" i="1"/>
  <c r="CC186" i="1"/>
  <c r="CB186" i="1"/>
  <c r="CA186" i="1"/>
  <c r="BZ186" i="1"/>
  <c r="BY186" i="1"/>
  <c r="BX186" i="1"/>
  <c r="BV186" i="1"/>
  <c r="BU186" i="1"/>
  <c r="CE185" i="1"/>
  <c r="CD185" i="1"/>
  <c r="CC185" i="1"/>
  <c r="CB185" i="1"/>
  <c r="CA185" i="1"/>
  <c r="BZ185" i="1"/>
  <c r="BY185" i="1"/>
  <c r="BX185" i="1"/>
  <c r="BV185" i="1"/>
  <c r="BU185" i="1"/>
  <c r="BZ178" i="1"/>
  <c r="BW178" i="1"/>
  <c r="BZ177" i="1"/>
  <c r="BW177" i="1"/>
  <c r="BZ176" i="1"/>
  <c r="BW176" i="1"/>
  <c r="BZ175" i="1"/>
  <c r="BW175" i="1"/>
  <c r="BZ174" i="1"/>
  <c r="BW174" i="1"/>
  <c r="BZ173" i="1"/>
  <c r="BW173" i="1"/>
  <c r="BZ172" i="1"/>
  <c r="BW172" i="1"/>
  <c r="BZ171" i="1"/>
  <c r="BW171" i="1"/>
  <c r="BZ170" i="1"/>
  <c r="BW170" i="1"/>
  <c r="BZ169" i="1"/>
  <c r="BW169" i="1"/>
  <c r="BV158" i="1"/>
  <c r="BV157" i="1"/>
  <c r="BU178" i="1" s="1"/>
  <c r="BV156" i="1"/>
  <c r="BU177" i="1" s="1"/>
  <c r="BV155" i="1"/>
  <c r="BU176" i="1" s="1"/>
  <c r="BV154" i="1"/>
  <c r="BU175" i="1" s="1"/>
  <c r="BV153" i="1"/>
  <c r="BU174" i="1" s="1"/>
  <c r="BV152" i="1"/>
  <c r="BU173" i="1" s="1"/>
  <c r="BV151" i="1"/>
  <c r="BU172" i="1" s="1"/>
  <c r="BV150" i="1"/>
  <c r="BU171" i="1" s="1"/>
  <c r="BV149" i="1"/>
  <c r="BU170" i="1" s="1"/>
  <c r="BV148" i="1"/>
  <c r="BU169" i="1" s="1"/>
  <c r="BX144" i="1"/>
  <c r="BW144" i="1"/>
  <c r="BV144" i="1"/>
  <c r="BX143" i="1"/>
  <c r="BW143" i="1"/>
  <c r="BV143" i="1"/>
  <c r="BX142" i="1"/>
  <c r="BW142" i="1"/>
  <c r="BV142" i="1"/>
  <c r="BX141" i="1"/>
  <c r="BW141" i="1"/>
  <c r="BV141" i="1"/>
  <c r="BX140" i="1"/>
  <c r="BW140" i="1"/>
  <c r="BV140" i="1"/>
  <c r="BX139" i="1"/>
  <c r="BW139" i="1"/>
  <c r="BV139" i="1"/>
  <c r="BX138" i="1"/>
  <c r="BW138" i="1"/>
  <c r="BV138" i="1"/>
  <c r="BX137" i="1"/>
  <c r="BW137" i="1"/>
  <c r="BV137" i="1"/>
  <c r="BX136" i="1"/>
  <c r="BW136" i="1"/>
  <c r="BV136" i="1"/>
  <c r="BX135" i="1"/>
  <c r="BW135" i="1"/>
  <c r="BV135" i="1"/>
  <c r="F135" i="1"/>
  <c r="BW194" i="1" s="1"/>
  <c r="C135" i="1"/>
  <c r="F134" i="1"/>
  <c r="BU128" i="1" s="1"/>
  <c r="C134" i="1"/>
  <c r="F133" i="1"/>
  <c r="BY127" i="1" s="1"/>
  <c r="C133" i="1"/>
  <c r="F132" i="1"/>
  <c r="BY126" i="1" s="1"/>
  <c r="C132" i="1"/>
  <c r="F131" i="1"/>
  <c r="BW190" i="1" s="1"/>
  <c r="C131" i="1"/>
  <c r="F130" i="1"/>
  <c r="BW189" i="1" s="1"/>
  <c r="C130" i="1"/>
  <c r="CB129" i="1"/>
  <c r="CA129" i="1"/>
  <c r="BW129" i="1"/>
  <c r="F129" i="1"/>
  <c r="BW188" i="1" s="1"/>
  <c r="C129" i="1"/>
  <c r="CB128" i="1"/>
  <c r="CA128" i="1"/>
  <c r="BW128" i="1"/>
  <c r="F128" i="1"/>
  <c r="BU122" i="1" s="1"/>
  <c r="C128" i="1"/>
  <c r="CB127" i="1"/>
  <c r="CA127" i="1"/>
  <c r="BW127" i="1"/>
  <c r="F127" i="1"/>
  <c r="BW186" i="1" s="1"/>
  <c r="C127" i="1"/>
  <c r="CB126" i="1"/>
  <c r="CA126" i="1"/>
  <c r="BW126" i="1"/>
  <c r="F126" i="1"/>
  <c r="BY120" i="1" s="1"/>
  <c r="C126" i="1"/>
  <c r="CB125" i="1"/>
  <c r="CA125" i="1"/>
  <c r="BW125" i="1"/>
  <c r="CB124" i="1"/>
  <c r="CA124" i="1"/>
  <c r="BW124" i="1"/>
  <c r="CB123" i="1"/>
  <c r="CA123" i="1"/>
  <c r="BW123" i="1"/>
  <c r="CB122" i="1"/>
  <c r="CA122" i="1"/>
  <c r="BW122" i="1"/>
  <c r="CB121" i="1"/>
  <c r="CA121" i="1"/>
  <c r="BW121" i="1"/>
  <c r="CB120" i="1"/>
  <c r="CA120" i="1"/>
  <c r="BW120" i="1"/>
  <c r="BV178" i="1"/>
  <c r="BX178" i="1"/>
  <c r="BY178" i="1"/>
  <c r="BV177" i="1"/>
  <c r="BX177" i="1"/>
  <c r="BY177" i="1"/>
  <c r="BV176" i="1"/>
  <c r="BX176" i="1"/>
  <c r="BY176" i="1"/>
  <c r="BV175" i="1"/>
  <c r="BX175" i="1"/>
  <c r="BY175" i="1"/>
  <c r="BV174" i="1"/>
  <c r="BX174" i="1"/>
  <c r="BY174" i="1"/>
  <c r="BV173" i="1"/>
  <c r="BX173" i="1"/>
  <c r="BY173" i="1"/>
  <c r="BV172" i="1"/>
  <c r="BX172" i="1"/>
  <c r="BY172" i="1"/>
  <c r="BV171" i="1"/>
  <c r="BX171" i="1"/>
  <c r="BY171" i="1"/>
  <c r="BV170" i="1"/>
  <c r="BX170" i="1"/>
  <c r="BY170" i="1"/>
  <c r="BX169" i="1"/>
  <c r="BY169" i="1"/>
  <c r="CC13" i="1"/>
  <c r="CA13" i="1"/>
  <c r="BZ13" i="1"/>
  <c r="BY13" i="1"/>
  <c r="BW13" i="1"/>
  <c r="BV13" i="1"/>
  <c r="BU13" i="1"/>
  <c r="CC12" i="1"/>
  <c r="CA12" i="1"/>
  <c r="BZ12" i="1"/>
  <c r="BY12" i="1"/>
  <c r="BW12" i="1"/>
  <c r="BV12" i="1"/>
  <c r="BU12" i="1"/>
  <c r="CC11" i="1"/>
  <c r="CA11" i="1"/>
  <c r="BZ11" i="1"/>
  <c r="BY11" i="1"/>
  <c r="BW11" i="1"/>
  <c r="BV11" i="1"/>
  <c r="BU11" i="1"/>
  <c r="CC10" i="1"/>
  <c r="CA10" i="1"/>
  <c r="BZ10" i="1"/>
  <c r="BY10" i="1"/>
  <c r="BW10" i="1"/>
  <c r="BV10" i="1"/>
  <c r="BU10" i="1"/>
  <c r="CC9" i="1"/>
  <c r="CA9" i="1"/>
  <c r="BZ9" i="1"/>
  <c r="BY9" i="1"/>
  <c r="BW9" i="1"/>
  <c r="BV9" i="1"/>
  <c r="BU9" i="1"/>
  <c r="CC8" i="1"/>
  <c r="CA8" i="1"/>
  <c r="BY8" i="1"/>
  <c r="BW8" i="1"/>
  <c r="BV8" i="1"/>
  <c r="BU8" i="1"/>
  <c r="BU127" i="1" l="1"/>
  <c r="BY129" i="1"/>
  <c r="BY125" i="1"/>
  <c r="BW17" i="1"/>
  <c r="BX32" i="1"/>
  <c r="BX21" i="1"/>
  <c r="BY123" i="1"/>
  <c r="BY121" i="1"/>
  <c r="CA141" i="1" a="1"/>
  <c r="CA141" i="1" s="1"/>
  <c r="CD141" i="1" s="1"/>
  <c r="CA135" i="1" a="1"/>
  <c r="CA135" i="1" s="1"/>
  <c r="CD135" i="1" s="1"/>
  <c r="BU123" i="1"/>
  <c r="BU125" i="1"/>
  <c r="BY142" i="1" a="1"/>
  <c r="BY142" i="1" s="1"/>
  <c r="CB142" i="1" s="1"/>
  <c r="CA139" i="1" a="1"/>
  <c r="CA139" i="1" s="1"/>
  <c r="CD139" i="1" s="1"/>
  <c r="BY136" i="1" a="1"/>
  <c r="BY136" i="1" s="1"/>
  <c r="CB136" i="1" s="1"/>
  <c r="BU124" i="1"/>
  <c r="BY135" i="1" a="1"/>
  <c r="BY135" i="1" s="1"/>
  <c r="CB135" i="1" s="1"/>
  <c r="CA138" i="1" a="1"/>
  <c r="CA138" i="1" s="1"/>
  <c r="CD138" i="1" s="1"/>
  <c r="BY139" i="1" a="1"/>
  <c r="BY139" i="1" s="1"/>
  <c r="CB139" i="1" s="1"/>
  <c r="CA142" i="1" a="1"/>
  <c r="CA142" i="1" s="1"/>
  <c r="CD142" i="1" s="1"/>
  <c r="BY143" i="1" a="1"/>
  <c r="BY143" i="1" s="1"/>
  <c r="CB143" i="1" s="1"/>
  <c r="CA143" i="1" a="1"/>
  <c r="CA143" i="1" s="1"/>
  <c r="CD143" i="1" s="1"/>
  <c r="BY144" i="1" a="1"/>
  <c r="BY144" i="1" s="1"/>
  <c r="CB144" i="1" s="1"/>
  <c r="BY124" i="1"/>
  <c r="BZ142" i="1" a="1"/>
  <c r="BZ142" i="1" s="1"/>
  <c r="CC142" i="1" s="1"/>
  <c r="CA136" i="1" a="1"/>
  <c r="CA136" i="1" s="1"/>
  <c r="CD136" i="1" s="1"/>
  <c r="BY137" i="1" a="1"/>
  <c r="BY137" i="1" s="1"/>
  <c r="CB137" i="1" s="1"/>
  <c r="CA140" i="1" a="1"/>
  <c r="CA140" i="1" s="1"/>
  <c r="CD140" i="1" s="1"/>
  <c r="BY141" i="1" a="1"/>
  <c r="BY141" i="1" s="1"/>
  <c r="CB141" i="1" s="1"/>
  <c r="CA144" i="1" a="1"/>
  <c r="CA144" i="1" s="1"/>
  <c r="CD144" i="1" s="1"/>
  <c r="BY140" i="1" a="1"/>
  <c r="BY140" i="1" s="1"/>
  <c r="CB140" i="1" s="1"/>
  <c r="BU121" i="1"/>
  <c r="CA137" i="1" a="1"/>
  <c r="CA137" i="1" s="1"/>
  <c r="CD137" i="1" s="1"/>
  <c r="BY138" i="1" a="1"/>
  <c r="BY138" i="1" s="1"/>
  <c r="CB138" i="1" s="1"/>
  <c r="CB178" i="1"/>
  <c r="CB174" i="1"/>
  <c r="CB171" i="1"/>
  <c r="BW15" i="1"/>
  <c r="BW16" i="1"/>
  <c r="CA173" i="1"/>
  <c r="CA177" i="1"/>
  <c r="CB172" i="1"/>
  <c r="CB175" i="1"/>
  <c r="CA172" i="1"/>
  <c r="CA176" i="1"/>
  <c r="CF189" i="1"/>
  <c r="CB170" i="1"/>
  <c r="CB173" i="1"/>
  <c r="CB177" i="1"/>
  <c r="CB169" i="1"/>
  <c r="CB176" i="1"/>
  <c r="CA170" i="1"/>
  <c r="CA174" i="1"/>
  <c r="CA178" i="1"/>
  <c r="CF186" i="1"/>
  <c r="CF188" i="1"/>
  <c r="CF190" i="1"/>
  <c r="CF194" i="1"/>
  <c r="BZ8" i="1"/>
  <c r="CA171" i="1"/>
  <c r="CA175" i="1"/>
  <c r="BU120" i="1"/>
  <c r="BY122" i="1"/>
  <c r="BU126" i="1"/>
  <c r="BY128" i="1"/>
  <c r="BV169" i="1"/>
  <c r="CA169" i="1" s="1"/>
  <c r="BU129" i="1"/>
  <c r="BZ135" i="1" a="1"/>
  <c r="BZ135" i="1" s="1"/>
  <c r="CC135" i="1" s="1"/>
  <c r="BZ137" i="1" a="1"/>
  <c r="BZ137" i="1" s="1"/>
  <c r="CC137" i="1" s="1"/>
  <c r="BZ140" i="1" a="1"/>
  <c r="BZ140" i="1" s="1"/>
  <c r="CC140" i="1" s="1"/>
  <c r="BZ143" i="1" a="1"/>
  <c r="BZ143" i="1" s="1"/>
  <c r="CC143" i="1" s="1"/>
  <c r="BZ144" i="1" a="1"/>
  <c r="BZ144" i="1" s="1"/>
  <c r="CC144" i="1" s="1"/>
  <c r="BW185" i="1"/>
  <c r="CF185" i="1" s="1"/>
  <c r="BW187" i="1"/>
  <c r="CF187" i="1" s="1"/>
  <c r="BW191" i="1"/>
  <c r="CF191" i="1" s="1"/>
  <c r="BW192" i="1"/>
  <c r="CF192" i="1" s="1"/>
  <c r="BW193" i="1"/>
  <c r="CF193" i="1" s="1"/>
  <c r="BZ136" i="1" a="1"/>
  <c r="BZ136" i="1" s="1"/>
  <c r="CC136" i="1" s="1"/>
  <c r="BZ138" i="1" a="1"/>
  <c r="BZ138" i="1" s="1"/>
  <c r="CC138" i="1" s="1"/>
  <c r="BZ139" i="1" a="1"/>
  <c r="BZ139" i="1" s="1"/>
  <c r="CC139" i="1" s="1"/>
  <c r="BZ141" i="1" a="1"/>
  <c r="BZ141" i="1" s="1"/>
  <c r="CC141" i="1" s="1"/>
  <c r="CD129" i="1" l="1"/>
  <c r="CF19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Bertolotti</author>
  </authors>
  <commentList>
    <comment ref="G17" authorId="0" shapeId="0" xr:uid="{AF424A8E-F2A0-4FF4-91AD-648BB584BAB1}">
      <text>
        <r>
          <rPr>
            <b/>
            <sz val="9"/>
            <color indexed="81"/>
            <rFont val="Tahoma"/>
            <family val="2"/>
          </rPr>
          <t>Circuit Nos:</t>
        </r>
        <r>
          <rPr>
            <sz val="9"/>
            <color indexed="81"/>
            <rFont val="Tahoma"/>
            <family val="2"/>
          </rPr>
          <t xml:space="preserve">
Virtual Cable Connects; all OLTs in an exchange require individual Virtual Cable Connect 1Gbps, numbers of which differ by exchange. Minimum numbers are illustrated for each selected exchange.
Beverley  5
Civic       7
East      12
Kirkella   9
Newland 6</t>
        </r>
      </text>
    </comment>
  </commentList>
</comments>
</file>

<file path=xl/sharedStrings.xml><?xml version="1.0" encoding="utf-8"?>
<sst xmlns="http://schemas.openxmlformats.org/spreadsheetml/2006/main" count="161" uniqueCount="121">
  <si>
    <t xml:space="preserve">Date: </t>
  </si>
  <si>
    <t>1. CP Details</t>
  </si>
  <si>
    <t>Company Name:</t>
  </si>
  <si>
    <t>Contact Name:</t>
  </si>
  <si>
    <t>Contact Number:</t>
  </si>
  <si>
    <t>Email Address:</t>
  </si>
  <si>
    <t>Formulas</t>
  </si>
  <si>
    <t>Charges &amp; Drop Down Menus</t>
  </si>
  <si>
    <t>Conditional Formatting</t>
  </si>
  <si>
    <t>Formula Information</t>
  </si>
  <si>
    <t>End User Name</t>
  </si>
  <si>
    <t>Address</t>
  </si>
  <si>
    <t>Telephone Number for Service</t>
  </si>
  <si>
    <t>Start Date</t>
  </si>
  <si>
    <t>Service</t>
  </si>
  <si>
    <t>New Router Required</t>
  </si>
  <si>
    <t>Mac Code</t>
  </si>
  <si>
    <t>Drop Down Menus</t>
  </si>
  <si>
    <t>1. Yes/No</t>
  </si>
  <si>
    <t>Yes</t>
  </si>
  <si>
    <t>No</t>
  </si>
  <si>
    <t>Router Required</t>
  </si>
  <si>
    <t>2. Services</t>
  </si>
  <si>
    <t>Connect Fibre Res Entry - 20 GB</t>
  </si>
  <si>
    <t>Connect Fibre Res Entry - 50 GB</t>
  </si>
  <si>
    <t>Connect Fibre Res Entry - 150 GB</t>
  </si>
  <si>
    <t>Connect Fibre Res Entry - Unlimited</t>
  </si>
  <si>
    <t>Connect Fibre Res 75 -  150 GB</t>
  </si>
  <si>
    <t>Connect Fibre Res 75 - Unlimited</t>
  </si>
  <si>
    <t>Connect Fibre Res 200 - Unlimited</t>
  </si>
  <si>
    <t>Connect Fibre Res 400 - Unlimited</t>
  </si>
  <si>
    <t>Connect Fibre Res 1000 - Unlimited</t>
  </si>
  <si>
    <t>Connect Fibre 75 - 150GB</t>
  </si>
  <si>
    <t>Connect Fibre 250 - 150GB</t>
  </si>
  <si>
    <t>Connect Fibre 500 - 600GB</t>
  </si>
  <si>
    <t>Connect Fibre 75 (UL) - Unlimited</t>
  </si>
  <si>
    <t>Connect Fibre 400 (UL) - Unlimited</t>
  </si>
  <si>
    <t>Connect Fibre 750 (UL) Unlimited</t>
  </si>
  <si>
    <t>Connect Fibre 900 (UL) - Unlimited</t>
  </si>
  <si>
    <t>Connect Fibre 1 Gig Unlimited</t>
  </si>
  <si>
    <t>3. Service Rental</t>
  </si>
  <si>
    <t>See Price Manual</t>
  </si>
  <si>
    <t>4. Router Provided</t>
  </si>
  <si>
    <t>Yes - Router Required</t>
  </si>
  <si>
    <t>No Router Required</t>
  </si>
  <si>
    <t>5. Router Cost</t>
  </si>
  <si>
    <t>n/a</t>
  </si>
  <si>
    <t>2. Core Services</t>
  </si>
  <si>
    <t>11. Connection Charge</t>
  </si>
  <si>
    <t>End User Information</t>
  </si>
  <si>
    <t>Service Information</t>
  </si>
  <si>
    <t>7.  IP Lines</t>
  </si>
  <si>
    <t>Single Static</t>
  </si>
  <si>
    <t>Single Dynamic</t>
  </si>
  <si>
    <t>Multiple Static *</t>
  </si>
  <si>
    <t>Multiple Dynamic</t>
  </si>
  <si>
    <t>Order Number</t>
  </si>
  <si>
    <t>Service Required</t>
  </si>
  <si>
    <t>No. of circuits required</t>
  </si>
  <si>
    <t>Exchange for OLT Connections</t>
  </si>
  <si>
    <t>Proposed Start Date</t>
  </si>
  <si>
    <t xml:space="preserve">Rack Location </t>
  </si>
  <si>
    <t>Connection Charge</t>
  </si>
  <si>
    <t>8. Engineer Charges</t>
  </si>
  <si>
    <t>Beverley</t>
  </si>
  <si>
    <t>9. Domains</t>
  </si>
  <si>
    <t>.co.uk &amp; .com</t>
  </si>
  <si>
    <t>.com</t>
  </si>
  <si>
    <t>10. Domain Charges</t>
  </si>
  <si>
    <t>Postcode</t>
  </si>
  <si>
    <t>Telephone Number 
for Service</t>
  </si>
  <si>
    <t>Contract Term</t>
  </si>
  <si>
    <t>Required
Start Date</t>
  </si>
  <si>
    <t>Estimated Switchover Date</t>
  </si>
  <si>
    <t>New Router Requuired</t>
  </si>
  <si>
    <t>Router Deliver Address</t>
  </si>
  <si>
    <t>Order Status</t>
  </si>
  <si>
    <t>Clean</t>
  </si>
  <si>
    <t>Rejected</t>
  </si>
  <si>
    <t>Value Add</t>
  </si>
  <si>
    <t>Service Provided</t>
  </si>
  <si>
    <t>Domain Name</t>
  </si>
  <si>
    <t>Domain Type</t>
  </si>
  <si>
    <t>Service Information - To Be Completed by Kcom</t>
  </si>
  <si>
    <t>Nodename</t>
  </si>
  <si>
    <t xml:space="preserve"> Password</t>
  </si>
  <si>
    <t>Enquiry Number</t>
  </si>
  <si>
    <t>SLA Calculation</t>
  </si>
  <si>
    <t>Categorising by Order Type</t>
  </si>
  <si>
    <t>WITH BLANKS</t>
  </si>
  <si>
    <t>WITHOUT BLANKS (1)</t>
  </si>
  <si>
    <t>Domain Monthly Rental</t>
  </si>
  <si>
    <t>Calculating Costs</t>
  </si>
  <si>
    <t>Service Add - Ons</t>
  </si>
  <si>
    <t>Summary of Charges</t>
  </si>
  <si>
    <t>Monthly Rental</t>
  </si>
  <si>
    <t>Additional Charges (Monthly)</t>
  </si>
  <si>
    <t>Router Charge (Inc. £4.25 delivery charge)</t>
  </si>
  <si>
    <t>Additional Charges(One-Off)</t>
  </si>
  <si>
    <t>Monthly Charge</t>
  </si>
  <si>
    <t>One-Off Charges</t>
  </si>
  <si>
    <t>Information for the summary</t>
  </si>
  <si>
    <t>DSL Nodename</t>
  </si>
  <si>
    <t>DSL Password</t>
  </si>
  <si>
    <t>Service Live Date</t>
  </si>
  <si>
    <t>IP Address</t>
  </si>
  <si>
    <t>Additional Charges 
(Monthly)</t>
  </si>
  <si>
    <t>Additional Charges
(One-Off)</t>
  </si>
  <si>
    <t>Addtional Information / Reason for rejection</t>
  </si>
  <si>
    <t>Civic</t>
  </si>
  <si>
    <t>East</t>
  </si>
  <si>
    <t>Kirkella</t>
  </si>
  <si>
    <t>Newland</t>
  </si>
  <si>
    <t>Wholesale Fibre Core Services</t>
  </si>
  <si>
    <t>A End Address (Where applicable - LABS)</t>
  </si>
  <si>
    <t>B End Address (Where applicable - LABS)</t>
  </si>
  <si>
    <t>Virtual Cable Connect  (per 1Gbps VLAN)</t>
  </si>
  <si>
    <t>Local Access Backhaul Service (FTTP Aggregation 10Gbps)</t>
  </si>
  <si>
    <t>Local Access Backhaul Service (Aggregation Port 10Gbps)</t>
  </si>
  <si>
    <t>Please email the completed form to ProvisioningTeam@kcom.com</t>
  </si>
  <si>
    <t>Local Access Backhaul Service (Aggregation Port 100Gbps)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</si>
</sst>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£&quot;* #,##0.00_-;\-&quot;£&quot;* #,##0.00_-;_-&quot;£&quot;* &quot;-&quot;??_-;_-@_-"/>
    <numFmt numFmtId="164" formatCode="&quot;£&quot;#,##0.00"/>
    <numFmt numFmtId="165" formatCode="0;\-0;;@"/>
    <numFmt numFmtId="166" formatCode="dd/mm/yyyy;@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32"/>
      <color theme="1"/>
      <name val="Arial"/>
      <family val="2"/>
    </font>
    <font>
      <b/>
      <sz val="32"/>
      <color theme="1"/>
      <name val="Arial"/>
      <family val="2"/>
    </font>
    <font>
      <b/>
      <sz val="11"/>
      <color rgb="FFFC8500"/>
      <name val="Arial"/>
      <family val="2"/>
    </font>
    <font>
      <b/>
      <sz val="10.5"/>
      <color theme="6"/>
      <name val="Arial"/>
      <family val="2"/>
    </font>
    <font>
      <sz val="10.5"/>
      <color theme="1"/>
      <name val="Arial"/>
      <family val="2"/>
    </font>
    <font>
      <b/>
      <sz val="12"/>
      <color theme="0"/>
      <name val="Arial"/>
      <family val="2"/>
    </font>
    <font>
      <b/>
      <sz val="14"/>
      <color theme="0"/>
      <name val="Arial"/>
      <family val="2"/>
    </font>
    <font>
      <sz val="14"/>
      <color theme="1"/>
      <name val="Arial"/>
      <family val="2"/>
    </font>
    <font>
      <sz val="9"/>
      <name val="Arial"/>
      <family val="2"/>
    </font>
    <font>
      <sz val="9"/>
      <color theme="0"/>
      <name val="Arial"/>
      <family val="2"/>
    </font>
    <font>
      <b/>
      <sz val="10"/>
      <color theme="3"/>
      <name val="Arial"/>
      <family val="2"/>
    </font>
    <font>
      <sz val="9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0"/>
      <name val="Arial"/>
      <family val="2"/>
    </font>
    <font>
      <sz val="14"/>
      <name val="Arial"/>
      <family val="2"/>
    </font>
    <font>
      <sz val="11"/>
      <color theme="0"/>
      <name val="Arial"/>
      <family val="2"/>
    </font>
    <font>
      <sz val="10"/>
      <name val="Arial"/>
      <family val="2"/>
    </font>
    <font>
      <b/>
      <sz val="14"/>
      <color rgb="FF6E6259"/>
      <name val="Arial"/>
      <family val="2"/>
    </font>
    <font>
      <sz val="11"/>
      <name val="Arial"/>
      <family val="2"/>
    </font>
    <font>
      <b/>
      <sz val="10"/>
      <color theme="0"/>
      <name val="Arial"/>
      <family val="2"/>
    </font>
    <font>
      <b/>
      <sz val="11"/>
      <color theme="1"/>
      <name val="Arial"/>
      <family val="2"/>
    </font>
    <font>
      <sz val="14"/>
      <color theme="0"/>
      <name val="Arial"/>
      <family val="2"/>
    </font>
    <font>
      <sz val="10"/>
      <color theme="6"/>
      <name val="Arial"/>
      <family val="2"/>
    </font>
    <font>
      <b/>
      <sz val="10"/>
      <name val="Arial"/>
      <family val="2"/>
    </font>
    <font>
      <sz val="9"/>
      <color theme="6"/>
      <name val="Arial"/>
      <family val="2"/>
    </font>
    <font>
      <sz val="10"/>
      <color rgb="FF807F83"/>
      <name val="Arial"/>
      <family val="2"/>
    </font>
    <font>
      <sz val="9"/>
      <color rgb="FFFF0000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6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6E625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C850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/>
        <bgColor indexed="64"/>
      </patternFill>
    </fill>
  </fills>
  <borders count="18">
    <border>
      <left/>
      <right/>
      <top/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medium">
        <color theme="6"/>
      </left>
      <right/>
      <top style="medium">
        <color theme="6"/>
      </top>
      <bottom/>
      <diagonal/>
    </border>
    <border>
      <left/>
      <right/>
      <top style="medium">
        <color theme="6"/>
      </top>
      <bottom/>
      <diagonal/>
    </border>
    <border>
      <left/>
      <right style="medium">
        <color theme="6"/>
      </right>
      <top style="medium">
        <color theme="6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3" tint="0.79998168889431442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89">
    <xf numFmtId="0" fontId="0" fillId="0" borderId="0" xfId="0"/>
    <xf numFmtId="0" fontId="11" fillId="2" borderId="0" xfId="0" applyFont="1" applyFill="1" applyAlignment="1" applyProtection="1">
      <alignment horizontal="left" vertical="center" wrapText="1" indent="1"/>
      <protection locked="0"/>
    </xf>
    <xf numFmtId="0" fontId="11" fillId="2" borderId="0" xfId="0" applyFont="1" applyFill="1" applyAlignment="1" applyProtection="1">
      <alignment horizontal="center" vertical="center" wrapText="1"/>
      <protection locked="0"/>
    </xf>
    <xf numFmtId="49" fontId="11" fillId="2" borderId="0" xfId="0" applyNumberFormat="1" applyFont="1" applyFill="1" applyAlignment="1" applyProtection="1">
      <alignment horizontal="center" vertical="center" wrapText="1"/>
      <protection locked="0"/>
    </xf>
    <xf numFmtId="165" fontId="18" fillId="2" borderId="11" xfId="0" applyNumberFormat="1" applyFont="1" applyFill="1" applyBorder="1" applyAlignment="1" applyProtection="1">
      <alignment horizontal="left" vertical="center" indent="1"/>
      <protection locked="0"/>
    </xf>
    <xf numFmtId="165" fontId="18" fillId="2" borderId="9" xfId="0" applyNumberFormat="1" applyFont="1" applyFill="1" applyBorder="1" applyAlignment="1" applyProtection="1">
      <alignment horizontal="left" vertical="center" indent="1"/>
      <protection locked="0"/>
    </xf>
    <xf numFmtId="165" fontId="18" fillId="2" borderId="11" xfId="0" applyNumberFormat="1" applyFont="1" applyFill="1" applyBorder="1" applyAlignment="1" applyProtection="1">
      <alignment horizontal="center" vertical="center"/>
      <protection locked="0"/>
    </xf>
    <xf numFmtId="1" fontId="18" fillId="2" borderId="11" xfId="0" applyNumberFormat="1" applyFont="1" applyFill="1" applyBorder="1" applyAlignment="1" applyProtection="1">
      <alignment horizontal="center" vertical="center"/>
      <protection locked="0"/>
    </xf>
    <xf numFmtId="0" fontId="3" fillId="2" borderId="0" xfId="0" applyFont="1" applyFill="1" applyAlignment="1" applyProtection="1">
      <alignment horizontal="left" vertical="center" indent="1"/>
      <protection locked="0"/>
    </xf>
    <xf numFmtId="0" fontId="2" fillId="2" borderId="11" xfId="0" applyFont="1" applyFill="1" applyBorder="1" applyAlignment="1" applyProtection="1">
      <alignment horizontal="left" vertical="center" wrapText="1" indent="1"/>
      <protection locked="0"/>
    </xf>
    <xf numFmtId="0" fontId="22" fillId="5" borderId="11" xfId="0" applyFont="1" applyFill="1" applyBorder="1" applyAlignment="1" applyProtection="1">
      <alignment horizontal="center" vertical="center" wrapText="1"/>
      <protection hidden="1"/>
    </xf>
    <xf numFmtId="0" fontId="22" fillId="5" borderId="11" xfId="0" applyFont="1" applyFill="1" applyBorder="1" applyAlignment="1" applyProtection="1">
      <alignment horizontal="left" vertical="center" wrapText="1" indent="1"/>
      <protection hidden="1"/>
    </xf>
    <xf numFmtId="0" fontId="22" fillId="5" borderId="9" xfId="0" applyFont="1" applyFill="1" applyBorder="1" applyAlignment="1" applyProtection="1">
      <alignment horizontal="left" vertical="center" wrapText="1" indent="1"/>
      <protection hidden="1"/>
    </xf>
    <xf numFmtId="0" fontId="3" fillId="2" borderId="11" xfId="0" applyFont="1" applyFill="1" applyBorder="1" applyAlignment="1" applyProtection="1">
      <alignment horizontal="center" vertical="center" wrapText="1"/>
      <protection hidden="1"/>
    </xf>
    <xf numFmtId="0" fontId="3" fillId="2" borderId="9" xfId="0" applyFont="1" applyFill="1" applyBorder="1" applyAlignment="1" applyProtection="1">
      <alignment horizontal="left" vertical="center" wrapText="1" indent="1"/>
      <protection locked="0"/>
    </xf>
    <xf numFmtId="0" fontId="3" fillId="2" borderId="11" xfId="0" applyFont="1" applyFill="1" applyBorder="1" applyAlignment="1" applyProtection="1">
      <alignment horizontal="center" vertical="center" wrapText="1"/>
      <protection locked="0"/>
    </xf>
    <xf numFmtId="0" fontId="3" fillId="0" borderId="11" xfId="0" applyFont="1" applyBorder="1" applyAlignment="1" applyProtection="1">
      <alignment horizontal="center" vertical="center" wrapText="1"/>
      <protection locked="0"/>
    </xf>
    <xf numFmtId="0" fontId="25" fillId="7" borderId="9" xfId="0" applyFont="1" applyFill="1" applyBorder="1" applyAlignment="1" applyProtection="1">
      <alignment vertical="center"/>
      <protection hidden="1"/>
    </xf>
    <xf numFmtId="0" fontId="25" fillId="7" borderId="12" xfId="0" applyFont="1" applyFill="1" applyBorder="1" applyAlignment="1" applyProtection="1">
      <alignment vertical="center"/>
      <protection hidden="1"/>
    </xf>
    <xf numFmtId="14" fontId="3" fillId="0" borderId="11" xfId="0" applyNumberFormat="1" applyFont="1" applyBorder="1" applyAlignment="1" applyProtection="1">
      <alignment horizontal="center" vertical="center" wrapText="1"/>
      <protection locked="0"/>
    </xf>
    <xf numFmtId="3" fontId="22" fillId="2" borderId="11" xfId="1" applyNumberFormat="1" applyFont="1" applyFill="1" applyBorder="1" applyAlignment="1" applyProtection="1">
      <alignment horizontal="center" vertical="center" wrapText="1"/>
      <protection locked="0" hidden="1"/>
    </xf>
    <xf numFmtId="0" fontId="2" fillId="2" borderId="0" xfId="0" applyFont="1" applyFill="1" applyProtection="1">
      <protection locked="0" hidden="1"/>
    </xf>
    <xf numFmtId="0" fontId="2" fillId="2" borderId="0" xfId="0" applyFont="1" applyFill="1" applyAlignment="1" applyProtection="1">
      <alignment wrapText="1"/>
      <protection locked="0" hidden="1"/>
    </xf>
    <xf numFmtId="0" fontId="3" fillId="2" borderId="1" xfId="0" applyFont="1" applyFill="1" applyBorder="1" applyProtection="1">
      <protection locked="0" hidden="1"/>
    </xf>
    <xf numFmtId="0" fontId="3" fillId="2" borderId="2" xfId="0" applyFont="1" applyFill="1" applyBorder="1" applyProtection="1">
      <protection locked="0" hidden="1"/>
    </xf>
    <xf numFmtId="0" fontId="2" fillId="2" borderId="3" xfId="0" applyFont="1" applyFill="1" applyBorder="1" applyProtection="1">
      <protection locked="0" hidden="1"/>
    </xf>
    <xf numFmtId="0" fontId="2" fillId="2" borderId="4" xfId="0" applyFont="1" applyFill="1" applyBorder="1" applyProtection="1">
      <protection locked="0" hidden="1"/>
    </xf>
    <xf numFmtId="0" fontId="3" fillId="2" borderId="4" xfId="0" applyFont="1" applyFill="1" applyBorder="1" applyProtection="1">
      <protection locked="0" hidden="1"/>
    </xf>
    <xf numFmtId="0" fontId="3" fillId="2" borderId="0" xfId="0" applyFont="1" applyFill="1" applyProtection="1">
      <protection locked="0"/>
    </xf>
    <xf numFmtId="0" fontId="2" fillId="2" borderId="0" xfId="0" applyFont="1" applyFill="1" applyProtection="1">
      <protection locked="0"/>
    </xf>
    <xf numFmtId="0" fontId="4" fillId="2" borderId="0" xfId="0" applyFont="1" applyFill="1" applyAlignment="1" applyProtection="1">
      <alignment horizontal="left" vertical="top" indent="11"/>
      <protection locked="0"/>
    </xf>
    <xf numFmtId="0" fontId="3" fillId="2" borderId="0" xfId="0" applyFont="1" applyFill="1" applyAlignment="1" applyProtection="1">
      <alignment horizontal="left" indent="1"/>
      <protection locked="0" hidden="1"/>
    </xf>
    <xf numFmtId="0" fontId="2" fillId="2" borderId="5" xfId="0" applyFont="1" applyFill="1" applyBorder="1" applyProtection="1">
      <protection locked="0" hidden="1"/>
    </xf>
    <xf numFmtId="0" fontId="5" fillId="2" borderId="0" xfId="0" applyFont="1" applyFill="1" applyProtection="1">
      <protection locked="0" hidden="1"/>
    </xf>
    <xf numFmtId="0" fontId="3" fillId="2" borderId="0" xfId="0" applyFont="1" applyFill="1" applyProtection="1">
      <protection locked="0" hidden="1"/>
    </xf>
    <xf numFmtId="0" fontId="7" fillId="2" borderId="0" xfId="0" applyFont="1" applyFill="1" applyAlignment="1" applyProtection="1">
      <alignment horizontal="left" vertical="top" indent="11"/>
      <protection locked="0"/>
    </xf>
    <xf numFmtId="0" fontId="8" fillId="2" borderId="0" xfId="0" applyFont="1" applyFill="1" applyAlignment="1" applyProtection="1">
      <alignment horizontal="left" vertical="top" indent="11"/>
      <protection locked="0"/>
    </xf>
    <xf numFmtId="0" fontId="8" fillId="2" borderId="0" xfId="0" applyFont="1" applyFill="1" applyAlignment="1" applyProtection="1">
      <alignment vertical="top" wrapText="1"/>
      <protection locked="0" hidden="1"/>
    </xf>
    <xf numFmtId="0" fontId="8" fillId="2" borderId="0" xfId="0" applyFont="1" applyFill="1" applyAlignment="1" applyProtection="1">
      <alignment vertical="top" wrapText="1"/>
      <protection locked="0"/>
    </xf>
    <xf numFmtId="0" fontId="9" fillId="3" borderId="6" xfId="0" applyFont="1" applyFill="1" applyBorder="1" applyAlignment="1" applyProtection="1">
      <alignment horizontal="left" vertical="center" indent="1"/>
      <protection locked="0" hidden="1"/>
    </xf>
    <xf numFmtId="0" fontId="9" fillId="3" borderId="7" xfId="0" applyFont="1" applyFill="1" applyBorder="1" applyAlignment="1" applyProtection="1">
      <alignment horizontal="center" vertical="center"/>
      <protection locked="0" hidden="1"/>
    </xf>
    <xf numFmtId="0" fontId="9" fillId="3" borderId="8" xfId="0" applyFont="1" applyFill="1" applyBorder="1" applyAlignment="1" applyProtection="1">
      <alignment horizontal="center" vertical="center"/>
      <protection locked="0" hidden="1"/>
    </xf>
    <xf numFmtId="166" fontId="3" fillId="2" borderId="11" xfId="0" applyNumberFormat="1" applyFont="1" applyFill="1" applyBorder="1" applyAlignment="1" applyProtection="1">
      <alignment horizontal="left" indent="1"/>
      <protection locked="0" hidden="1"/>
    </xf>
    <xf numFmtId="14" fontId="3" fillId="2" borderId="0" xfId="0" applyNumberFormat="1" applyFont="1" applyFill="1" applyAlignment="1" applyProtection="1">
      <alignment vertical="center"/>
      <protection locked="0" hidden="1"/>
    </xf>
    <xf numFmtId="0" fontId="12" fillId="5" borderId="11" xfId="0" applyFont="1" applyFill="1" applyBorder="1" applyAlignment="1" applyProtection="1">
      <alignment horizontal="left" vertical="center" indent="1"/>
      <protection locked="0" hidden="1"/>
    </xf>
    <xf numFmtId="0" fontId="12" fillId="2" borderId="0" xfId="0" applyFont="1" applyFill="1" applyAlignment="1" applyProtection="1">
      <alignment horizontal="left" indent="1"/>
      <protection locked="0" hidden="1"/>
    </xf>
    <xf numFmtId="0" fontId="13" fillId="3" borderId="11" xfId="0" applyFont="1" applyFill="1" applyBorder="1" applyAlignment="1" applyProtection="1">
      <alignment horizontal="left" vertical="center" indent="1"/>
      <protection locked="0" hidden="1"/>
    </xf>
    <xf numFmtId="0" fontId="11" fillId="2" borderId="0" xfId="0" applyFont="1" applyFill="1" applyProtection="1">
      <protection locked="0" hidden="1"/>
    </xf>
    <xf numFmtId="0" fontId="11" fillId="2" borderId="0" xfId="0" applyFont="1" applyFill="1" applyAlignment="1" applyProtection="1">
      <alignment horizontal="left" indent="1"/>
      <protection locked="0" hidden="1"/>
    </xf>
    <xf numFmtId="14" fontId="3" fillId="2" borderId="0" xfId="0" applyNumberFormat="1" applyFont="1" applyFill="1" applyProtection="1">
      <protection locked="0" hidden="1"/>
    </xf>
    <xf numFmtId="0" fontId="15" fillId="6" borderId="11" xfId="0" applyFont="1" applyFill="1" applyBorder="1" applyAlignment="1" applyProtection="1">
      <alignment horizontal="left" vertical="center" wrapText="1"/>
      <protection locked="0" hidden="1"/>
    </xf>
    <xf numFmtId="0" fontId="15" fillId="6" borderId="0" xfId="0" applyFont="1" applyFill="1" applyProtection="1">
      <protection locked="0" hidden="1"/>
    </xf>
    <xf numFmtId="0" fontId="16" fillId="0" borderId="11" xfId="0" applyFont="1" applyBorder="1" applyAlignment="1" applyProtection="1">
      <alignment horizontal="left"/>
      <protection locked="0" hidden="1"/>
    </xf>
    <xf numFmtId="0" fontId="2" fillId="0" borderId="11" xfId="0" applyFont="1" applyBorder="1" applyAlignment="1" applyProtection="1">
      <alignment horizontal="center" wrapText="1"/>
      <protection locked="0" hidden="1"/>
    </xf>
    <xf numFmtId="0" fontId="2" fillId="0" borderId="11" xfId="0" applyFont="1" applyBorder="1" applyAlignment="1" applyProtection="1">
      <alignment horizontal="center"/>
      <protection locked="0" hidden="1"/>
    </xf>
    <xf numFmtId="0" fontId="3" fillId="0" borderId="11" xfId="0" applyFont="1" applyBorder="1" applyAlignment="1" applyProtection="1">
      <alignment horizontal="center"/>
      <protection locked="0" hidden="1"/>
    </xf>
    <xf numFmtId="0" fontId="17" fillId="2" borderId="0" xfId="0" applyFont="1" applyFill="1" applyAlignment="1" applyProtection="1">
      <alignment vertical="center"/>
      <protection locked="0" hidden="1"/>
    </xf>
    <xf numFmtId="0" fontId="16" fillId="2" borderId="11" xfId="0" applyFont="1" applyFill="1" applyBorder="1" applyProtection="1">
      <protection locked="0" hidden="1"/>
    </xf>
    <xf numFmtId="0" fontId="2" fillId="2" borderId="11" xfId="0" applyFont="1" applyFill="1" applyBorder="1" applyProtection="1">
      <protection locked="0" hidden="1"/>
    </xf>
    <xf numFmtId="0" fontId="3" fillId="2" borderId="11" xfId="0" applyFont="1" applyFill="1" applyBorder="1" applyAlignment="1" applyProtection="1">
      <alignment horizontal="left" indent="1"/>
      <protection locked="0" hidden="1"/>
    </xf>
    <xf numFmtId="0" fontId="3" fillId="2" borderId="0" xfId="0" applyFont="1" applyFill="1" applyAlignment="1" applyProtection="1">
      <alignment wrapText="1"/>
      <protection locked="0" hidden="1"/>
    </xf>
    <xf numFmtId="0" fontId="20" fillId="2" borderId="0" xfId="0" applyFont="1" applyFill="1" applyAlignment="1" applyProtection="1">
      <alignment horizontal="left" vertical="center" wrapText="1"/>
      <protection locked="0" hidden="1"/>
    </xf>
    <xf numFmtId="164" fontId="22" fillId="0" borderId="0" xfId="0" applyNumberFormat="1" applyFont="1" applyProtection="1">
      <protection locked="0"/>
    </xf>
    <xf numFmtId="0" fontId="22" fillId="0" borderId="0" xfId="0" applyFont="1" applyProtection="1">
      <protection locked="0"/>
    </xf>
    <xf numFmtId="0" fontId="22" fillId="0" borderId="11" xfId="0" applyFont="1" applyBorder="1" applyAlignment="1" applyProtection="1">
      <alignment horizontal="center"/>
      <protection locked="0" hidden="1"/>
    </xf>
    <xf numFmtId="0" fontId="3" fillId="2" borderId="4" xfId="0" applyFont="1" applyFill="1" applyBorder="1" applyAlignment="1" applyProtection="1">
      <alignment horizontal="center" vertical="center"/>
      <protection locked="0" hidden="1"/>
    </xf>
    <xf numFmtId="0" fontId="3" fillId="2" borderId="0" xfId="0" applyFont="1" applyFill="1" applyAlignment="1" applyProtection="1">
      <alignment vertical="center"/>
      <protection locked="0" hidden="1"/>
    </xf>
    <xf numFmtId="164" fontId="2" fillId="0" borderId="11" xfId="0" applyNumberFormat="1" applyFont="1" applyBorder="1" applyAlignment="1" applyProtection="1">
      <alignment horizontal="center"/>
      <protection locked="0" hidden="1"/>
    </xf>
    <xf numFmtId="0" fontId="23" fillId="2" borderId="4" xfId="0" applyFont="1" applyFill="1" applyBorder="1" applyAlignment="1" applyProtection="1">
      <alignment vertical="center"/>
      <protection locked="0" hidden="1"/>
    </xf>
    <xf numFmtId="0" fontId="23" fillId="2" borderId="0" xfId="0" applyFont="1" applyFill="1" applyAlignment="1" applyProtection="1">
      <alignment vertical="center"/>
      <protection locked="0" hidden="1"/>
    </xf>
    <xf numFmtId="0" fontId="15" fillId="2" borderId="11" xfId="0" applyFont="1" applyFill="1" applyBorder="1" applyAlignment="1" applyProtection="1">
      <alignment horizontal="left" vertical="center" wrapText="1"/>
      <protection locked="0" hidden="1"/>
    </xf>
    <xf numFmtId="0" fontId="15" fillId="2" borderId="0" xfId="0" applyFont="1" applyFill="1" applyProtection="1">
      <protection locked="0" hidden="1"/>
    </xf>
    <xf numFmtId="0" fontId="24" fillId="0" borderId="11" xfId="0" applyFont="1" applyBorder="1" applyProtection="1">
      <protection locked="0" hidden="1"/>
    </xf>
    <xf numFmtId="164" fontId="3" fillId="0" borderId="11" xfId="0" applyNumberFormat="1" applyFont="1" applyBorder="1" applyAlignment="1" applyProtection="1">
      <alignment horizontal="center"/>
      <protection locked="0" hidden="1"/>
    </xf>
    <xf numFmtId="0" fontId="3" fillId="0" borderId="11" xfId="0" applyFont="1" applyBorder="1" applyProtection="1">
      <protection locked="0" hidden="1"/>
    </xf>
    <xf numFmtId="0" fontId="13" fillId="2" borderId="4" xfId="0" applyFont="1" applyFill="1" applyBorder="1" applyAlignment="1" applyProtection="1">
      <alignment vertical="center"/>
      <protection locked="0" hidden="1"/>
    </xf>
    <xf numFmtId="0" fontId="24" fillId="0" borderId="11" xfId="0" applyFont="1" applyBorder="1" applyAlignment="1" applyProtection="1">
      <alignment horizontal="left"/>
      <protection locked="0" hidden="1"/>
    </xf>
    <xf numFmtId="0" fontId="26" fillId="0" borderId="11" xfId="0" applyFont="1" applyBorder="1" applyAlignment="1" applyProtection="1">
      <alignment horizontal="center" wrapText="1"/>
      <protection locked="0" hidden="1"/>
    </xf>
    <xf numFmtId="0" fontId="15" fillId="2" borderId="4" xfId="0" applyFont="1" applyFill="1" applyBorder="1" applyAlignment="1" applyProtection="1">
      <alignment vertical="center"/>
      <protection locked="0" hidden="1"/>
    </xf>
    <xf numFmtId="0" fontId="24" fillId="0" borderId="13" xfId="0" applyFont="1" applyBorder="1" applyAlignment="1" applyProtection="1">
      <alignment horizontal="left"/>
      <protection locked="0" hidden="1"/>
    </xf>
    <xf numFmtId="164" fontId="2" fillId="0" borderId="13" xfId="0" applyNumberFormat="1" applyFont="1" applyBorder="1" applyAlignment="1" applyProtection="1">
      <alignment horizontal="center" wrapText="1"/>
      <protection locked="0" hidden="1"/>
    </xf>
    <xf numFmtId="0" fontId="3" fillId="0" borderId="13" xfId="0" applyFont="1" applyBorder="1" applyAlignment="1" applyProtection="1">
      <alignment horizontal="center"/>
      <protection locked="0" hidden="1"/>
    </xf>
    <xf numFmtId="0" fontId="15" fillId="2" borderId="4" xfId="0" applyFont="1" applyFill="1" applyBorder="1" applyProtection="1">
      <protection locked="0" hidden="1"/>
    </xf>
    <xf numFmtId="0" fontId="27" fillId="2" borderId="12" xfId="0" applyFont="1" applyFill="1" applyBorder="1" applyAlignment="1" applyProtection="1">
      <alignment vertical="center"/>
      <protection locked="0" hidden="1"/>
    </xf>
    <xf numFmtId="0" fontId="20" fillId="2" borderId="0" xfId="0" applyFont="1" applyFill="1" applyProtection="1">
      <protection locked="0" hidden="1"/>
    </xf>
    <xf numFmtId="164" fontId="2" fillId="0" borderId="11" xfId="0" applyNumberFormat="1" applyFont="1" applyBorder="1" applyAlignment="1" applyProtection="1">
      <alignment horizontal="center" wrapText="1"/>
      <protection locked="0" hidden="1"/>
    </xf>
    <xf numFmtId="0" fontId="12" fillId="5" borderId="11" xfId="0" applyFont="1" applyFill="1" applyBorder="1" applyAlignment="1" applyProtection="1">
      <alignment horizontal="left" vertical="center" wrapText="1" indent="1"/>
      <protection locked="0" hidden="1"/>
    </xf>
    <xf numFmtId="0" fontId="12" fillId="5" borderId="9" xfId="0" applyFont="1" applyFill="1" applyBorder="1" applyAlignment="1" applyProtection="1">
      <alignment horizontal="left" vertical="center" wrapText="1" indent="1"/>
      <protection locked="0" hidden="1"/>
    </xf>
    <xf numFmtId="0" fontId="2" fillId="5" borderId="10" xfId="0" applyFont="1" applyFill="1" applyBorder="1" applyAlignment="1" applyProtection="1">
      <alignment horizontal="center" vertical="center"/>
      <protection locked="0" hidden="1"/>
    </xf>
    <xf numFmtId="0" fontId="13" fillId="8" borderId="11" xfId="0" applyFont="1" applyFill="1" applyBorder="1" applyAlignment="1" applyProtection="1">
      <alignment horizontal="center" vertical="center" wrapText="1"/>
      <protection locked="0" hidden="1"/>
    </xf>
    <xf numFmtId="0" fontId="12" fillId="5" borderId="11" xfId="0" applyFont="1" applyFill="1" applyBorder="1" applyAlignment="1" applyProtection="1">
      <alignment horizontal="center" vertical="center" wrapText="1"/>
      <protection locked="0" hidden="1"/>
    </xf>
    <xf numFmtId="0" fontId="12" fillId="5" borderId="9" xfId="0" applyFont="1" applyFill="1" applyBorder="1" applyAlignment="1" applyProtection="1">
      <alignment vertical="center" wrapText="1"/>
      <protection locked="0" hidden="1"/>
    </xf>
    <xf numFmtId="0" fontId="28" fillId="5" borderId="11" xfId="0" applyFont="1" applyFill="1" applyBorder="1" applyAlignment="1" applyProtection="1">
      <alignment horizontal="left" vertical="center" wrapText="1" indent="1"/>
      <protection locked="0" hidden="1"/>
    </xf>
    <xf numFmtId="0" fontId="15" fillId="5" borderId="9" xfId="0" applyFont="1" applyFill="1" applyBorder="1" applyAlignment="1" applyProtection="1">
      <alignment vertical="center"/>
      <protection locked="0" hidden="1"/>
    </xf>
    <xf numFmtId="0" fontId="2" fillId="5" borderId="9" xfId="0" applyFont="1" applyFill="1" applyBorder="1" applyAlignment="1" applyProtection="1">
      <alignment vertical="center"/>
      <protection locked="0" hidden="1"/>
    </xf>
    <xf numFmtId="0" fontId="15" fillId="2" borderId="0" xfId="0" applyFont="1" applyFill="1" applyAlignment="1" applyProtection="1">
      <alignment vertical="center"/>
      <protection locked="0" hidden="1"/>
    </xf>
    <xf numFmtId="0" fontId="15" fillId="2" borderId="11" xfId="0" applyFont="1" applyFill="1" applyBorder="1" applyAlignment="1" applyProtection="1">
      <alignment horizontal="left" vertical="center" wrapText="1" indent="1"/>
      <protection locked="0" hidden="1"/>
    </xf>
    <xf numFmtId="0" fontId="15" fillId="2" borderId="9" xfId="0" applyFont="1" applyFill="1" applyBorder="1" applyAlignment="1" applyProtection="1">
      <alignment horizontal="left" vertical="center" wrapText="1" indent="1"/>
      <protection locked="0" hidden="1"/>
    </xf>
    <xf numFmtId="0" fontId="15" fillId="2" borderId="14" xfId="0" applyFont="1" applyFill="1" applyBorder="1" applyAlignment="1" applyProtection="1">
      <alignment horizontal="left" vertical="center" wrapText="1" indent="1"/>
      <protection locked="0" hidden="1"/>
    </xf>
    <xf numFmtId="0" fontId="15" fillId="2" borderId="11" xfId="0" applyFont="1" applyFill="1" applyBorder="1" applyAlignment="1" applyProtection="1">
      <alignment horizontal="center" vertical="center" wrapText="1"/>
      <protection locked="0" hidden="1"/>
    </xf>
    <xf numFmtId="0" fontId="2" fillId="2" borderId="11" xfId="0" applyFont="1" applyFill="1" applyBorder="1" applyAlignment="1" applyProtection="1">
      <alignment horizontal="left" vertical="center" indent="1"/>
      <protection locked="0" hidden="1"/>
    </xf>
    <xf numFmtId="0" fontId="15" fillId="2" borderId="9" xfId="0" applyFont="1" applyFill="1" applyBorder="1" applyAlignment="1" applyProtection="1">
      <alignment vertical="center" wrapText="1"/>
      <protection locked="0" hidden="1"/>
    </xf>
    <xf numFmtId="0" fontId="2" fillId="2" borderId="9" xfId="0" applyFont="1" applyFill="1" applyBorder="1" applyProtection="1">
      <protection locked="0" hidden="1"/>
    </xf>
    <xf numFmtId="0" fontId="29" fillId="2" borderId="0" xfId="0" applyFont="1" applyFill="1" applyAlignment="1" applyProtection="1">
      <alignment horizontal="center"/>
      <protection locked="0" hidden="1"/>
    </xf>
    <xf numFmtId="164" fontId="30" fillId="2" borderId="0" xfId="0" applyNumberFormat="1" applyFont="1" applyFill="1" applyAlignment="1" applyProtection="1">
      <alignment horizontal="center" vertical="center"/>
      <protection locked="0" hidden="1"/>
    </xf>
    <xf numFmtId="0" fontId="30" fillId="2" borderId="0" xfId="0" applyFont="1" applyFill="1" applyAlignment="1" applyProtection="1">
      <alignment horizontal="center" vertical="center"/>
      <protection locked="0" hidden="1"/>
    </xf>
    <xf numFmtId="0" fontId="15" fillId="2" borderId="0" xfId="0" applyFont="1" applyFill="1" applyAlignment="1" applyProtection="1">
      <alignment horizontal="left" vertical="center" wrapText="1"/>
      <protection locked="0" hidden="1"/>
    </xf>
    <xf numFmtId="0" fontId="2" fillId="5" borderId="0" xfId="0" applyFont="1" applyFill="1" applyAlignment="1" applyProtection="1">
      <alignment horizontal="center" vertical="center"/>
      <protection locked="0" hidden="1"/>
    </xf>
    <xf numFmtId="0" fontId="2" fillId="2" borderId="0" xfId="0" applyFont="1" applyFill="1" applyAlignment="1" applyProtection="1">
      <alignment horizontal="center" vertical="center"/>
      <protection locked="0" hidden="1"/>
    </xf>
    <xf numFmtId="0" fontId="12" fillId="9" borderId="9" xfId="0" applyFont="1" applyFill="1" applyBorder="1" applyAlignment="1" applyProtection="1">
      <alignment vertical="center" wrapText="1"/>
      <protection locked="0" hidden="1"/>
    </xf>
    <xf numFmtId="0" fontId="12" fillId="9" borderId="10" xfId="0" applyFont="1" applyFill="1" applyBorder="1" applyAlignment="1" applyProtection="1">
      <alignment vertical="center" wrapText="1"/>
      <protection locked="0" hidden="1"/>
    </xf>
    <xf numFmtId="0" fontId="12" fillId="9" borderId="11" xfId="0" applyFont="1" applyFill="1" applyBorder="1" applyAlignment="1" applyProtection="1">
      <alignment horizontal="center" vertical="center" wrapText="1"/>
      <protection locked="0" hidden="1"/>
    </xf>
    <xf numFmtId="0" fontId="2" fillId="5" borderId="0" xfId="0" applyFont="1" applyFill="1" applyAlignment="1" applyProtection="1">
      <alignment horizontal="center"/>
      <protection locked="0" hidden="1"/>
    </xf>
    <xf numFmtId="0" fontId="2" fillId="2" borderId="0" xfId="0" applyFont="1" applyFill="1" applyAlignment="1" applyProtection="1">
      <alignment horizontal="center"/>
      <protection locked="0" hidden="1"/>
    </xf>
    <xf numFmtId="165" fontId="31" fillId="2" borderId="9" xfId="0" applyNumberFormat="1" applyFont="1" applyFill="1" applyBorder="1" applyAlignment="1" applyProtection="1">
      <alignment vertical="center"/>
      <protection locked="0" hidden="1"/>
    </xf>
    <xf numFmtId="165" fontId="31" fillId="2" borderId="10" xfId="0" applyNumberFormat="1" applyFont="1" applyFill="1" applyBorder="1" applyAlignment="1" applyProtection="1">
      <alignment vertical="center"/>
      <protection locked="0" hidden="1"/>
    </xf>
    <xf numFmtId="165" fontId="31" fillId="2" borderId="11" xfId="0" applyNumberFormat="1" applyFont="1" applyFill="1" applyBorder="1" applyAlignment="1" applyProtection="1">
      <alignment horizontal="center" vertical="center"/>
      <protection locked="0" hidden="1"/>
    </xf>
    <xf numFmtId="0" fontId="3" fillId="5" borderId="1" xfId="0" applyFont="1" applyFill="1" applyBorder="1" applyProtection="1">
      <protection locked="0" hidden="1"/>
    </xf>
    <xf numFmtId="0" fontId="3" fillId="5" borderId="2" xfId="0" applyFont="1" applyFill="1" applyBorder="1" applyProtection="1">
      <protection locked="0" hidden="1"/>
    </xf>
    <xf numFmtId="0" fontId="2" fillId="5" borderId="3" xfId="0" applyFont="1" applyFill="1" applyBorder="1" applyProtection="1">
      <protection locked="0" hidden="1"/>
    </xf>
    <xf numFmtId="0" fontId="3" fillId="5" borderId="4" xfId="0" applyFont="1" applyFill="1" applyBorder="1" applyProtection="1">
      <protection locked="0" hidden="1"/>
    </xf>
    <xf numFmtId="0" fontId="3" fillId="5" borderId="0" xfId="0" applyFont="1" applyFill="1" applyProtection="1">
      <protection locked="0" hidden="1"/>
    </xf>
    <xf numFmtId="0" fontId="2" fillId="5" borderId="5" xfId="0" applyFont="1" applyFill="1" applyBorder="1" applyProtection="1">
      <protection locked="0" hidden="1"/>
    </xf>
    <xf numFmtId="0" fontId="2" fillId="2" borderId="0" xfId="0" applyFont="1" applyFill="1" applyAlignment="1" applyProtection="1">
      <alignment vertical="center"/>
      <protection locked="0" hidden="1"/>
    </xf>
    <xf numFmtId="0" fontId="10" fillId="3" borderId="9" xfId="0" applyFont="1" applyFill="1" applyBorder="1" applyAlignment="1" applyProtection="1">
      <alignment vertical="center"/>
      <protection locked="0" hidden="1"/>
    </xf>
    <xf numFmtId="0" fontId="10" fillId="3" borderId="12" xfId="0" applyFont="1" applyFill="1" applyBorder="1" applyAlignment="1" applyProtection="1">
      <alignment vertical="center"/>
      <protection locked="0" hidden="1"/>
    </xf>
    <xf numFmtId="0" fontId="11" fillId="5" borderId="0" xfId="0" applyFont="1" applyFill="1" applyProtection="1">
      <protection locked="0" hidden="1"/>
    </xf>
    <xf numFmtId="0" fontId="10" fillId="5" borderId="0" xfId="0" applyFont="1" applyFill="1" applyAlignment="1" applyProtection="1">
      <alignment vertical="center"/>
      <protection locked="0" hidden="1"/>
    </xf>
    <xf numFmtId="0" fontId="3" fillId="5" borderId="4" xfId="0" applyFont="1" applyFill="1" applyBorder="1" applyAlignment="1" applyProtection="1">
      <alignment vertical="center"/>
      <protection locked="0" hidden="1"/>
    </xf>
    <xf numFmtId="0" fontId="18" fillId="10" borderId="11" xfId="0" applyFont="1" applyFill="1" applyBorder="1" applyAlignment="1" applyProtection="1">
      <alignment horizontal="center" vertical="center" wrapText="1"/>
      <protection locked="0" hidden="1"/>
    </xf>
    <xf numFmtId="0" fontId="18" fillId="10" borderId="11" xfId="0" applyFont="1" applyFill="1" applyBorder="1" applyAlignment="1" applyProtection="1">
      <alignment horizontal="left" vertical="center" wrapText="1" indent="1"/>
      <protection locked="0" hidden="1"/>
    </xf>
    <xf numFmtId="0" fontId="18" fillId="10" borderId="9" xfId="0" applyFont="1" applyFill="1" applyBorder="1" applyAlignment="1" applyProtection="1">
      <alignment horizontal="left" vertical="center" wrapText="1" indent="1"/>
      <protection locked="0" hidden="1"/>
    </xf>
    <xf numFmtId="0" fontId="2" fillId="5" borderId="5" xfId="0" applyFont="1" applyFill="1" applyBorder="1" applyAlignment="1" applyProtection="1">
      <alignment vertical="center"/>
      <protection locked="0" hidden="1"/>
    </xf>
    <xf numFmtId="165" fontId="18" fillId="2" borderId="11" xfId="0" applyNumberFormat="1" applyFont="1" applyFill="1" applyBorder="1" applyAlignment="1" applyProtection="1">
      <alignment horizontal="center" vertical="center"/>
      <protection locked="0" hidden="1"/>
    </xf>
    <xf numFmtId="165" fontId="2" fillId="2" borderId="0" xfId="0" applyNumberFormat="1" applyFont="1" applyFill="1" applyAlignment="1" applyProtection="1">
      <alignment horizontal="center"/>
      <protection locked="0" hidden="1"/>
    </xf>
    <xf numFmtId="14" fontId="2" fillId="2" borderId="0" xfId="0" applyNumberFormat="1" applyFont="1" applyFill="1" applyProtection="1">
      <protection locked="0" hidden="1"/>
    </xf>
    <xf numFmtId="0" fontId="10" fillId="3" borderId="9" xfId="0" applyFont="1" applyFill="1" applyBorder="1" applyProtection="1">
      <protection locked="0" hidden="1"/>
    </xf>
    <xf numFmtId="0" fontId="17" fillId="3" borderId="12" xfId="0" applyFont="1" applyFill="1" applyBorder="1" applyProtection="1">
      <protection locked="0" hidden="1"/>
    </xf>
    <xf numFmtId="0" fontId="17" fillId="3" borderId="10" xfId="0" applyFont="1" applyFill="1" applyBorder="1" applyProtection="1">
      <protection locked="0" hidden="1"/>
    </xf>
    <xf numFmtId="0" fontId="17" fillId="11" borderId="9" xfId="0" applyFont="1" applyFill="1" applyBorder="1" applyAlignment="1" applyProtection="1">
      <alignment vertical="center"/>
      <protection locked="0" hidden="1"/>
    </xf>
    <xf numFmtId="0" fontId="19" fillId="11" borderId="12" xfId="0" applyFont="1" applyFill="1" applyBorder="1" applyAlignment="1" applyProtection="1">
      <alignment vertical="center"/>
      <protection locked="0" hidden="1"/>
    </xf>
    <xf numFmtId="0" fontId="19" fillId="11" borderId="10" xfId="0" applyFont="1" applyFill="1" applyBorder="1" applyAlignment="1" applyProtection="1">
      <alignment vertical="center"/>
      <protection locked="0" hidden="1"/>
    </xf>
    <xf numFmtId="0" fontId="17" fillId="11" borderId="9" xfId="0" applyFont="1" applyFill="1" applyBorder="1" applyProtection="1">
      <protection locked="0" hidden="1"/>
    </xf>
    <xf numFmtId="0" fontId="19" fillId="11" borderId="12" xfId="0" applyFont="1" applyFill="1" applyBorder="1" applyProtection="1">
      <protection locked="0" hidden="1"/>
    </xf>
    <xf numFmtId="0" fontId="19" fillId="11" borderId="10" xfId="0" applyFont="1" applyFill="1" applyBorder="1" applyProtection="1">
      <protection locked="0" hidden="1"/>
    </xf>
    <xf numFmtId="0" fontId="24" fillId="2" borderId="11" xfId="0" applyFont="1" applyFill="1" applyBorder="1" applyAlignment="1" applyProtection="1">
      <alignment horizontal="center"/>
      <protection locked="0" hidden="1"/>
    </xf>
    <xf numFmtId="0" fontId="3" fillId="2" borderId="0" xfId="0" applyFont="1" applyFill="1" applyAlignment="1" applyProtection="1">
      <alignment horizontal="center"/>
      <protection locked="0" hidden="1"/>
    </xf>
    <xf numFmtId="0" fontId="3" fillId="2" borderId="11" xfId="0" applyFont="1" applyFill="1" applyBorder="1" applyAlignment="1" applyProtection="1">
      <alignment horizontal="center"/>
      <protection locked="0" hidden="1"/>
    </xf>
    <xf numFmtId="0" fontId="3" fillId="5" borderId="15" xfId="0" applyFont="1" applyFill="1" applyBorder="1" applyProtection="1">
      <protection locked="0" hidden="1"/>
    </xf>
    <xf numFmtId="0" fontId="3" fillId="5" borderId="16" xfId="0" applyFont="1" applyFill="1" applyBorder="1" applyProtection="1">
      <protection locked="0" hidden="1"/>
    </xf>
    <xf numFmtId="0" fontId="2" fillId="5" borderId="17" xfId="0" applyFont="1" applyFill="1" applyBorder="1" applyProtection="1">
      <protection locked="0" hidden="1"/>
    </xf>
    <xf numFmtId="0" fontId="15" fillId="2" borderId="0" xfId="0" applyFont="1" applyFill="1" applyAlignment="1" applyProtection="1">
      <alignment horizontal="left" vertical="center" wrapText="1" indent="1"/>
      <protection locked="0" hidden="1"/>
    </xf>
    <xf numFmtId="14" fontId="15" fillId="2" borderId="0" xfId="0" applyNumberFormat="1" applyFont="1" applyFill="1" applyAlignment="1" applyProtection="1">
      <alignment horizontal="left" indent="1"/>
      <protection locked="0" hidden="1"/>
    </xf>
    <xf numFmtId="164" fontId="32" fillId="2" borderId="0" xfId="0" applyNumberFormat="1" applyFont="1" applyFill="1" applyAlignment="1" applyProtection="1">
      <alignment horizontal="left" vertical="center" indent="1"/>
      <protection locked="0" hidden="1"/>
    </xf>
    <xf numFmtId="164" fontId="2" fillId="2" borderId="11" xfId="0" applyNumberFormat="1" applyFont="1" applyFill="1" applyBorder="1" applyProtection="1">
      <protection locked="0" hidden="1"/>
    </xf>
    <xf numFmtId="164" fontId="2" fillId="2" borderId="0" xfId="0" applyNumberFormat="1" applyFont="1" applyFill="1" applyProtection="1">
      <protection locked="0" hidden="1"/>
    </xf>
    <xf numFmtId="164" fontId="33" fillId="2" borderId="0" xfId="0" applyNumberFormat="1" applyFont="1" applyFill="1" applyAlignment="1" applyProtection="1">
      <alignment horizontal="left" indent="1"/>
      <protection locked="0" hidden="1"/>
    </xf>
    <xf numFmtId="0" fontId="15" fillId="2" borderId="0" xfId="0" applyFont="1" applyFill="1" applyAlignment="1" applyProtection="1">
      <alignment horizontal="center"/>
      <protection locked="0" hidden="1"/>
    </xf>
    <xf numFmtId="0" fontId="15" fillId="5" borderId="11" xfId="0" applyFont="1" applyFill="1" applyBorder="1" applyAlignment="1" applyProtection="1">
      <alignment horizontal="center" vertical="center" wrapText="1"/>
      <protection locked="0" hidden="1"/>
    </xf>
    <xf numFmtId="164" fontId="15" fillId="2" borderId="11" xfId="0" applyNumberFormat="1" applyFont="1" applyFill="1" applyBorder="1" applyAlignment="1" applyProtection="1">
      <alignment horizontal="center" vertical="center"/>
      <protection locked="0" hidden="1"/>
    </xf>
    <xf numFmtId="164" fontId="12" fillId="2" borderId="11" xfId="1" applyNumberFormat="1" applyFont="1" applyFill="1" applyBorder="1" applyAlignment="1" applyProtection="1">
      <alignment horizontal="center" vertical="center" wrapText="1"/>
      <protection locked="0" hidden="1"/>
    </xf>
    <xf numFmtId="164" fontId="12" fillId="2" borderId="11" xfId="0" applyNumberFormat="1" applyFont="1" applyFill="1" applyBorder="1" applyAlignment="1" applyProtection="1">
      <alignment horizontal="center" vertical="center" wrapText="1"/>
      <protection locked="0" hidden="1"/>
    </xf>
    <xf numFmtId="0" fontId="18" fillId="10" borderId="9" xfId="0" applyFont="1" applyFill="1" applyBorder="1" applyAlignment="1" applyProtection="1">
      <alignment vertical="center" wrapText="1"/>
      <protection locked="0" hidden="1"/>
    </xf>
    <xf numFmtId="0" fontId="11" fillId="10" borderId="9" xfId="0" applyFont="1" applyFill="1" applyBorder="1" applyAlignment="1" applyProtection="1">
      <alignment horizontal="center" vertical="center" wrapText="1"/>
      <protection locked="0" hidden="1"/>
    </xf>
    <xf numFmtId="0" fontId="11" fillId="10" borderId="11" xfId="0" applyFont="1" applyFill="1" applyBorder="1" applyAlignment="1" applyProtection="1">
      <alignment horizontal="center" vertical="center" wrapText="1"/>
      <protection locked="0" hidden="1"/>
    </xf>
    <xf numFmtId="165" fontId="18" fillId="2" borderId="9" xfId="0" applyNumberFormat="1" applyFont="1" applyFill="1" applyBorder="1" applyAlignment="1" applyProtection="1">
      <alignment vertical="center"/>
      <protection locked="0"/>
    </xf>
    <xf numFmtId="165" fontId="2" fillId="2" borderId="0" xfId="0" applyNumberFormat="1" applyFont="1" applyFill="1" applyProtection="1">
      <protection locked="0" hidden="1"/>
    </xf>
    <xf numFmtId="0" fontId="6" fillId="2" borderId="0" xfId="0" applyFont="1" applyFill="1"/>
    <xf numFmtId="0" fontId="3" fillId="2" borderId="0" xfId="0" applyFont="1" applyFill="1" applyAlignment="1">
      <alignment vertical="center"/>
    </xf>
    <xf numFmtId="0" fontId="13" fillId="3" borderId="9" xfId="0" applyFont="1" applyFill="1" applyBorder="1" applyAlignment="1" applyProtection="1">
      <alignment horizontal="left" vertical="center" indent="1"/>
      <protection locked="0" hidden="1"/>
    </xf>
    <xf numFmtId="0" fontId="13" fillId="3" borderId="10" xfId="0" applyFont="1" applyFill="1" applyBorder="1" applyAlignment="1" applyProtection="1">
      <alignment horizontal="left" vertical="center" indent="1"/>
      <protection locked="0" hidden="1"/>
    </xf>
    <xf numFmtId="0" fontId="10" fillId="4" borderId="9" xfId="0" applyFont="1" applyFill="1" applyBorder="1" applyAlignment="1" applyProtection="1">
      <alignment horizontal="left" vertical="center"/>
      <protection hidden="1"/>
    </xf>
    <xf numFmtId="0" fontId="10" fillId="4" borderId="12" xfId="0" applyFont="1" applyFill="1" applyBorder="1" applyAlignment="1" applyProtection="1">
      <alignment horizontal="left" vertical="center"/>
      <protection hidden="1"/>
    </xf>
    <xf numFmtId="165" fontId="18" fillId="2" borderId="9" xfId="0" applyNumberFormat="1" applyFont="1" applyFill="1" applyBorder="1" applyAlignment="1" applyProtection="1">
      <alignment horizontal="center" vertical="center" wrapText="1"/>
      <protection locked="0"/>
    </xf>
    <xf numFmtId="165" fontId="18" fillId="2" borderId="10" xfId="0" applyNumberFormat="1" applyFont="1" applyFill="1" applyBorder="1" applyAlignment="1" applyProtection="1">
      <alignment horizontal="center" vertical="center" wrapText="1"/>
      <protection locked="0"/>
    </xf>
    <xf numFmtId="0" fontId="18" fillId="10" borderId="9" xfId="0" applyFont="1" applyFill="1" applyBorder="1" applyAlignment="1" applyProtection="1">
      <alignment horizontal="left" vertical="center" wrapText="1" indent="1"/>
      <protection locked="0" hidden="1"/>
    </xf>
    <xf numFmtId="0" fontId="18" fillId="10" borderId="10" xfId="0" applyFont="1" applyFill="1" applyBorder="1" applyAlignment="1" applyProtection="1">
      <alignment horizontal="left" vertical="center" wrapText="1" indent="1"/>
      <protection locked="0" hidden="1"/>
    </xf>
    <xf numFmtId="0" fontId="13" fillId="12" borderId="12" xfId="0" applyFont="1" applyFill="1" applyBorder="1" applyAlignment="1" applyProtection="1">
      <alignment horizontal="left" vertical="center" indent="1"/>
      <protection locked="0" hidden="1"/>
    </xf>
    <xf numFmtId="0" fontId="13" fillId="12" borderId="10" xfId="0" applyFont="1" applyFill="1" applyBorder="1" applyAlignment="1" applyProtection="1">
      <alignment horizontal="left" vertical="center" indent="1"/>
      <protection locked="0" hidden="1"/>
    </xf>
    <xf numFmtId="0" fontId="25" fillId="4" borderId="9" xfId="0" applyFont="1" applyFill="1" applyBorder="1" applyAlignment="1" applyProtection="1">
      <alignment horizontal="center" vertical="center"/>
      <protection hidden="1"/>
    </xf>
    <xf numFmtId="0" fontId="25" fillId="4" borderId="12" xfId="0" applyFont="1" applyFill="1" applyBorder="1" applyAlignment="1" applyProtection="1">
      <alignment horizontal="center" vertical="center"/>
      <protection hidden="1"/>
    </xf>
    <xf numFmtId="0" fontId="14" fillId="0" borderId="11" xfId="0" applyFont="1" applyBorder="1" applyAlignment="1" applyProtection="1">
      <alignment horizontal="center" vertical="center" wrapText="1"/>
      <protection locked="0" hidden="1"/>
    </xf>
    <xf numFmtId="0" fontId="10" fillId="4" borderId="9" xfId="0" applyFont="1" applyFill="1" applyBorder="1" applyAlignment="1" applyProtection="1">
      <alignment horizontal="left" vertical="center" indent="1"/>
      <protection hidden="1"/>
    </xf>
    <xf numFmtId="0" fontId="10" fillId="4" borderId="12" xfId="0" applyFont="1" applyFill="1" applyBorder="1" applyAlignment="1" applyProtection="1">
      <alignment horizontal="left" vertical="center" indent="1"/>
      <protection hidden="1"/>
    </xf>
    <xf numFmtId="0" fontId="10" fillId="4" borderId="10" xfId="0" applyFont="1" applyFill="1" applyBorder="1" applyAlignment="1" applyProtection="1">
      <alignment horizontal="left" vertical="center" indent="1"/>
      <protection hidden="1"/>
    </xf>
    <xf numFmtId="0" fontId="18" fillId="5" borderId="9" xfId="0" applyFont="1" applyFill="1" applyBorder="1" applyAlignment="1" applyProtection="1">
      <alignment horizontal="left" vertical="center" indent="1"/>
      <protection hidden="1"/>
    </xf>
    <xf numFmtId="0" fontId="18" fillId="5" borderId="10" xfId="0" applyFont="1" applyFill="1" applyBorder="1" applyAlignment="1" applyProtection="1">
      <alignment horizontal="left" vertical="center" indent="1"/>
      <protection hidden="1"/>
    </xf>
    <xf numFmtId="0" fontId="21" fillId="2" borderId="0" xfId="0" applyFont="1" applyFill="1" applyAlignment="1" applyProtection="1">
      <alignment horizontal="left" wrapText="1"/>
      <protection locked="0" hidden="1"/>
    </xf>
    <xf numFmtId="0" fontId="3" fillId="2" borderId="0" xfId="0" applyFont="1" applyFill="1" applyAlignment="1" applyProtection="1">
      <alignment horizontal="left" wrapText="1"/>
      <protection locked="0" hidden="1"/>
    </xf>
  </cellXfs>
  <cellStyles count="3">
    <cellStyle name="Currency" xfId="1" builtinId="4"/>
    <cellStyle name="Currency 2" xfId="2" xr:uid="{9200C84A-EED3-411E-BFEC-A2317C2AEF9D}"/>
    <cellStyle name="Normal" xfId="0" builtinId="0"/>
  </cellStyles>
  <dxfs count="2">
    <dxf>
      <fill>
        <patternFill>
          <bgColor rgb="FFFFFF00"/>
        </patternFill>
      </fill>
    </dxf>
    <dxf>
      <fill>
        <patternFill>
          <bgColor rgb="FFFC8500"/>
        </patternFill>
      </fill>
    </dxf>
  </dxfs>
  <tableStyles count="0" defaultTableStyle="TableStyleMedium2" defaultPivotStyle="PivotStyleLight16"/>
  <colors>
    <mruColors>
      <color rgb="FFFC85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95250</xdr:colOff>
      <xdr:row>2</xdr:row>
      <xdr:rowOff>31750</xdr:rowOff>
    </xdr:from>
    <xdr:to>
      <xdr:col>4</xdr:col>
      <xdr:colOff>868894</xdr:colOff>
      <xdr:row>2</xdr:row>
      <xdr:rowOff>465667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A176320-24CB-452C-A569-DD855BDC03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0" y="150813"/>
          <a:ext cx="3893082" cy="4339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DA89DD-17BB-4603-B257-A02FCBDC4BC1}">
  <sheetPr>
    <tabColor theme="8" tint="0.39997558519241921"/>
  </sheetPr>
  <dimension ref="A1:DJ195"/>
  <sheetViews>
    <sheetView tabSelected="1" topLeftCell="A2" zoomScale="80" zoomScaleNormal="80" workbookViewId="0">
      <pane xSplit="3" ySplit="16" topLeftCell="D18" activePane="bottomRight" state="frozen"/>
      <selection activeCell="A2" sqref="A2"/>
      <selection pane="topRight" activeCell="D2" sqref="D2"/>
      <selection pane="bottomLeft" activeCell="A18" sqref="A18"/>
      <selection pane="bottomRight" activeCell="E10" sqref="E10"/>
    </sheetView>
  </sheetViews>
  <sheetFormatPr defaultColWidth="0" defaultRowHeight="0" customHeight="1" zeroHeight="1" x14ac:dyDescent="0.2"/>
  <cols>
    <col min="1" max="1" width="3.28515625" style="21" customWidth="1"/>
    <col min="2" max="2" width="2.5703125" style="21" customWidth="1"/>
    <col min="3" max="3" width="12.5703125" style="21" customWidth="1"/>
    <col min="4" max="4" width="34.28515625" style="21" customWidth="1"/>
    <col min="5" max="5" width="32.28515625" style="21" customWidth="1"/>
    <col min="6" max="6" width="31.5703125" style="21" customWidth="1"/>
    <col min="7" max="7" width="12.28515625" style="22" customWidth="1"/>
    <col min="8" max="8" width="14.42578125" style="21" customWidth="1"/>
    <col min="9" max="9" width="12.7109375" style="21" customWidth="1"/>
    <col min="10" max="10" width="53.7109375" style="21" customWidth="1"/>
    <col min="11" max="11" width="4.7109375" style="21" customWidth="1"/>
    <col min="12" max="12" width="15.28515625" style="21" hidden="1" customWidth="1"/>
    <col min="13" max="13" width="12.7109375" style="21" hidden="1" customWidth="1"/>
    <col min="14" max="14" width="4.7109375" style="21" hidden="1" customWidth="1"/>
    <col min="15" max="72" width="9.28515625" style="21" hidden="1" customWidth="1"/>
    <col min="73" max="77" width="14" style="21" hidden="1" customWidth="1"/>
    <col min="78" max="78" width="22.5703125" style="21" hidden="1" customWidth="1"/>
    <col min="79" max="80" width="14" style="21" hidden="1" customWidth="1"/>
    <col min="81" max="86" width="9.28515625" style="21" hidden="1" customWidth="1"/>
    <col min="87" max="92" width="23.28515625" style="21" hidden="1" customWidth="1"/>
    <col min="93" max="114" width="19.28515625" style="21" hidden="1" customWidth="1"/>
    <col min="115" max="16384" width="9.28515625" style="21" hidden="1"/>
  </cols>
  <sheetData>
    <row r="1" spans="2:105" ht="13.5" hidden="1" thickBot="1" x14ac:dyDescent="0.25"/>
    <row r="2" spans="2:105" ht="9.75" customHeight="1" thickTop="1" x14ac:dyDescent="0.2">
      <c r="B2" s="23"/>
      <c r="C2" s="24"/>
      <c r="D2" s="24"/>
      <c r="E2" s="24"/>
      <c r="F2" s="24"/>
      <c r="G2" s="24"/>
      <c r="H2" s="24"/>
      <c r="I2" s="24"/>
      <c r="J2" s="24"/>
      <c r="K2" s="25"/>
      <c r="L2" s="26"/>
    </row>
    <row r="3" spans="2:105" ht="38.25" customHeight="1" x14ac:dyDescent="0.6">
      <c r="B3" s="27"/>
      <c r="C3" s="28"/>
      <c r="D3" s="29"/>
      <c r="E3" s="30"/>
      <c r="H3" s="31"/>
      <c r="I3" s="31"/>
      <c r="J3" s="31"/>
      <c r="K3" s="32"/>
      <c r="BU3" s="33" t="s">
        <v>6</v>
      </c>
      <c r="BV3" s="34"/>
      <c r="BW3" s="34"/>
      <c r="BX3" s="34"/>
      <c r="BY3" s="34"/>
      <c r="BZ3" s="34"/>
      <c r="CA3" s="34"/>
      <c r="CB3" s="34"/>
      <c r="CC3" s="34"/>
      <c r="CD3" s="34"/>
      <c r="CE3" s="34"/>
      <c r="CF3" s="34"/>
      <c r="CG3" s="34"/>
      <c r="CI3" s="33" t="s">
        <v>7</v>
      </c>
    </row>
    <row r="4" spans="2:105" ht="21" customHeight="1" x14ac:dyDescent="0.25">
      <c r="B4" s="27"/>
      <c r="C4" s="167" t="s">
        <v>113</v>
      </c>
      <c r="D4" s="29"/>
      <c r="E4" s="35"/>
      <c r="H4" s="31"/>
      <c r="I4" s="31"/>
      <c r="J4" s="31"/>
      <c r="K4" s="32"/>
    </row>
    <row r="5" spans="2:105" ht="16.5" customHeight="1" thickBot="1" x14ac:dyDescent="0.25">
      <c r="B5" s="27"/>
      <c r="C5" s="168" t="s">
        <v>119</v>
      </c>
      <c r="D5" s="29"/>
      <c r="E5" s="36"/>
      <c r="F5" s="37"/>
      <c r="G5" s="37"/>
      <c r="K5" s="32"/>
    </row>
    <row r="6" spans="2:105" ht="23.25" customHeight="1" x14ac:dyDescent="0.2">
      <c r="B6" s="27"/>
      <c r="C6" s="28"/>
      <c r="D6" s="28"/>
      <c r="E6" s="38"/>
      <c r="F6" s="37"/>
      <c r="G6" s="37"/>
      <c r="K6" s="32"/>
      <c r="BU6" s="39" t="s">
        <v>8</v>
      </c>
      <c r="BV6" s="40"/>
      <c r="BW6" s="40"/>
      <c r="BX6" s="40"/>
      <c r="BY6" s="41"/>
      <c r="CI6" s="39" t="s">
        <v>9</v>
      </c>
      <c r="CJ6" s="40"/>
      <c r="CK6" s="40"/>
      <c r="CL6" s="40"/>
      <c r="CM6" s="41"/>
    </row>
    <row r="7" spans="2:105" ht="20.25" customHeight="1" x14ac:dyDescent="0.2">
      <c r="B7" s="27"/>
      <c r="C7" s="182" t="s">
        <v>0</v>
      </c>
      <c r="D7" s="184"/>
      <c r="E7" s="42"/>
      <c r="F7" s="34"/>
      <c r="G7" s="43"/>
      <c r="H7" s="34"/>
      <c r="I7" s="34"/>
      <c r="J7" s="34"/>
      <c r="K7" s="32"/>
      <c r="BU7" s="44" t="s">
        <v>10</v>
      </c>
      <c r="BV7" s="44" t="s">
        <v>11</v>
      </c>
      <c r="BW7" s="44" t="s">
        <v>12</v>
      </c>
      <c r="BX7" s="45"/>
      <c r="BY7" s="44" t="s">
        <v>13</v>
      </c>
      <c r="BZ7" s="44" t="s">
        <v>14</v>
      </c>
      <c r="CA7" s="44" t="s">
        <v>15</v>
      </c>
      <c r="CB7" s="45"/>
      <c r="CC7" s="46" t="s">
        <v>16</v>
      </c>
      <c r="CI7" s="181" t="s">
        <v>17</v>
      </c>
      <c r="CJ7" s="181"/>
      <c r="CK7" s="181"/>
      <c r="CL7" s="181"/>
      <c r="CM7" s="181"/>
      <c r="CN7" s="181"/>
    </row>
    <row r="8" spans="2:105" ht="5.25" customHeight="1" x14ac:dyDescent="0.25">
      <c r="B8" s="27"/>
      <c r="C8" s="47"/>
      <c r="D8" s="47"/>
      <c r="E8" s="48"/>
      <c r="F8" s="34"/>
      <c r="G8" s="34"/>
      <c r="H8" s="49"/>
      <c r="I8" s="49"/>
      <c r="J8" s="49"/>
      <c r="K8" s="32"/>
      <c r="BU8" s="50" t="e">
        <f>IF(#REF!="",1,2)</f>
        <v>#REF!</v>
      </c>
      <c r="BV8" s="50" t="e">
        <f>IF(#REF!="",1,2)</f>
        <v>#REF!</v>
      </c>
      <c r="BW8" s="50" t="e">
        <f>IF(#REF!="",1,2)</f>
        <v>#REF!</v>
      </c>
      <c r="BX8" s="51"/>
      <c r="BY8" s="50" t="e">
        <f>IF(#REF!="",1,2)</f>
        <v>#REF!</v>
      </c>
      <c r="BZ8" s="50" t="e">
        <f>IF(#REF!="",1,2)</f>
        <v>#REF!</v>
      </c>
      <c r="CA8" s="50" t="e">
        <f>IF(#REF!="",1,2)</f>
        <v>#REF!</v>
      </c>
      <c r="CB8" s="51"/>
      <c r="CC8" s="50" t="e">
        <f>IF(#REF!="",1,2)</f>
        <v>#REF!</v>
      </c>
      <c r="CI8" s="52" t="s">
        <v>18</v>
      </c>
      <c r="CJ8" s="53" t="s">
        <v>19</v>
      </c>
      <c r="CK8" s="53" t="s">
        <v>20</v>
      </c>
      <c r="CL8" s="54"/>
      <c r="CM8" s="54"/>
      <c r="CN8" s="55"/>
    </row>
    <row r="9" spans="2:105" ht="20.25" customHeight="1" x14ac:dyDescent="0.2">
      <c r="B9" s="27"/>
      <c r="C9" s="182" t="s">
        <v>1</v>
      </c>
      <c r="D9" s="183"/>
      <c r="E9" s="184"/>
      <c r="F9" s="56"/>
      <c r="G9" s="56"/>
      <c r="H9" s="56"/>
      <c r="I9" s="56"/>
      <c r="J9" s="56"/>
      <c r="K9" s="32"/>
      <c r="BU9" s="50" t="e">
        <f>IF(#REF!="",1,2)</f>
        <v>#REF!</v>
      </c>
      <c r="BV9" s="50" t="e">
        <f>IF(#REF!="",1,2)</f>
        <v>#REF!</v>
      </c>
      <c r="BW9" s="50" t="e">
        <f>IF(#REF!="",1,2)</f>
        <v>#REF!</v>
      </c>
      <c r="BX9" s="51"/>
      <c r="BY9" s="50" t="e">
        <f>IF(#REF!="",1,2)</f>
        <v>#REF!</v>
      </c>
      <c r="BZ9" s="50" t="e">
        <f>IF(#REF!="",1,2)</f>
        <v>#REF!</v>
      </c>
      <c r="CA9" s="50" t="e">
        <f>IF(#REF!="",1,2)</f>
        <v>#REF!</v>
      </c>
      <c r="CB9" s="51"/>
      <c r="CC9" s="50" t="e">
        <f>IF(#REF!="",1,2)</f>
        <v>#REF!</v>
      </c>
      <c r="CI9" s="57" t="s">
        <v>21</v>
      </c>
      <c r="CJ9" s="58"/>
      <c r="CK9" s="58"/>
      <c r="CL9" s="58"/>
      <c r="CM9" s="58"/>
      <c r="CN9" s="58"/>
    </row>
    <row r="10" spans="2:105" ht="25.5" customHeight="1" x14ac:dyDescent="0.2">
      <c r="B10" s="27"/>
      <c r="C10" s="185" t="s">
        <v>2</v>
      </c>
      <c r="D10" s="186"/>
      <c r="E10" s="59"/>
      <c r="F10" s="34"/>
      <c r="G10" s="60"/>
      <c r="H10" s="34"/>
      <c r="I10" s="34"/>
      <c r="J10" s="34"/>
      <c r="K10" s="32"/>
      <c r="BU10" s="50" t="e">
        <f>IF(#REF!="",1,2)</f>
        <v>#REF!</v>
      </c>
      <c r="BV10" s="50" t="e">
        <f>IF(#REF!="",1,2)</f>
        <v>#REF!</v>
      </c>
      <c r="BW10" s="50" t="e">
        <f>IF(#REF!="",1,2)</f>
        <v>#REF!</v>
      </c>
      <c r="BX10" s="51"/>
      <c r="BY10" s="50" t="e">
        <f>IF(#REF!="",1,2)</f>
        <v>#REF!</v>
      </c>
      <c r="BZ10" s="50" t="e">
        <f>IF(#REF!="",1,2)</f>
        <v>#REF!</v>
      </c>
      <c r="CA10" s="50" t="e">
        <f>IF(#REF!="",1,2)</f>
        <v>#REF!</v>
      </c>
      <c r="CB10" s="51"/>
      <c r="CC10" s="50" t="e">
        <f>IF(#REF!="",1,2)</f>
        <v>#REF!</v>
      </c>
      <c r="CI10" s="52" t="s">
        <v>22</v>
      </c>
      <c r="CJ10" s="61" t="s">
        <v>23</v>
      </c>
      <c r="CK10" s="61" t="s">
        <v>24</v>
      </c>
      <c r="CL10" s="21" t="s">
        <v>25</v>
      </c>
      <c r="CM10" s="21" t="s">
        <v>26</v>
      </c>
      <c r="CN10" s="21" t="s">
        <v>27</v>
      </c>
      <c r="CO10" s="21" t="s">
        <v>28</v>
      </c>
      <c r="CP10" s="21" t="s">
        <v>29</v>
      </c>
      <c r="CQ10" s="21" t="s">
        <v>30</v>
      </c>
      <c r="CR10" s="21" t="s">
        <v>31</v>
      </c>
      <c r="CS10" s="21" t="s">
        <v>32</v>
      </c>
      <c r="CT10" s="21" t="s">
        <v>33</v>
      </c>
      <c r="CU10" s="21" t="s">
        <v>34</v>
      </c>
      <c r="CV10" s="21" t="s">
        <v>35</v>
      </c>
      <c r="CX10" s="21" t="s">
        <v>36</v>
      </c>
      <c r="CY10" s="21" t="s">
        <v>37</v>
      </c>
      <c r="CZ10" s="21" t="s">
        <v>38</v>
      </c>
      <c r="DA10" s="21" t="s">
        <v>39</v>
      </c>
    </row>
    <row r="11" spans="2:105" ht="25.5" customHeight="1" x14ac:dyDescent="0.2">
      <c r="B11" s="27"/>
      <c r="C11" s="185" t="s">
        <v>3</v>
      </c>
      <c r="D11" s="186"/>
      <c r="E11" s="59"/>
      <c r="F11" s="34"/>
      <c r="G11" s="187"/>
      <c r="H11" s="187"/>
      <c r="I11" s="187"/>
      <c r="J11" s="187"/>
      <c r="K11" s="32"/>
      <c r="BU11" s="50" t="e">
        <f>IF(#REF!="",1,2)</f>
        <v>#REF!</v>
      </c>
      <c r="BV11" s="50" t="e">
        <f>IF(#REF!="",1,2)</f>
        <v>#REF!</v>
      </c>
      <c r="BW11" s="50" t="e">
        <f>IF(#REF!="",1,2)</f>
        <v>#REF!</v>
      </c>
      <c r="BX11" s="51"/>
      <c r="BY11" s="50" t="e">
        <f>IF(#REF!="",1,2)</f>
        <v>#REF!</v>
      </c>
      <c r="BZ11" s="50" t="e">
        <f>IF(#REF!="",1,2)</f>
        <v>#REF!</v>
      </c>
      <c r="CA11" s="50" t="e">
        <f>IF(#REF!="",1,2)</f>
        <v>#REF!</v>
      </c>
      <c r="CB11" s="51"/>
      <c r="CC11" s="50" t="e">
        <f>IF(#REF!="",1,2)</f>
        <v>#REF!</v>
      </c>
      <c r="CI11" s="52" t="s">
        <v>40</v>
      </c>
      <c r="CJ11" s="62" t="s">
        <v>41</v>
      </c>
      <c r="CK11" s="62" t="s">
        <v>41</v>
      </c>
      <c r="CL11" s="21" t="s">
        <v>41</v>
      </c>
      <c r="CM11" s="21" t="s">
        <v>41</v>
      </c>
      <c r="CN11" s="21" t="s">
        <v>41</v>
      </c>
      <c r="CO11" s="21" t="s">
        <v>41</v>
      </c>
      <c r="CP11" s="21" t="s">
        <v>41</v>
      </c>
      <c r="CQ11" s="21" t="s">
        <v>41</v>
      </c>
      <c r="CR11" s="21" t="s">
        <v>41</v>
      </c>
      <c r="CS11" s="21" t="s">
        <v>41</v>
      </c>
      <c r="CT11" s="21" t="s">
        <v>41</v>
      </c>
      <c r="CU11" s="21" t="s">
        <v>41</v>
      </c>
      <c r="CV11" s="21" t="s">
        <v>41</v>
      </c>
      <c r="CX11" s="21" t="s">
        <v>41</v>
      </c>
      <c r="CY11" s="21" t="s">
        <v>41</v>
      </c>
      <c r="CZ11" s="21" t="s">
        <v>41</v>
      </c>
      <c r="DA11" s="21" t="s">
        <v>41</v>
      </c>
    </row>
    <row r="12" spans="2:105" ht="25.5" customHeight="1" x14ac:dyDescent="0.2">
      <c r="B12" s="27"/>
      <c r="C12" s="185" t="s">
        <v>4</v>
      </c>
      <c r="D12" s="186"/>
      <c r="E12" s="59"/>
      <c r="F12" s="34"/>
      <c r="G12" s="187"/>
      <c r="H12" s="187"/>
      <c r="I12" s="187"/>
      <c r="J12" s="187"/>
      <c r="K12" s="32"/>
      <c r="BU12" s="50" t="e">
        <f>IF(#REF!="",1,2)</f>
        <v>#REF!</v>
      </c>
      <c r="BV12" s="50" t="e">
        <f>IF(#REF!="",1,2)</f>
        <v>#REF!</v>
      </c>
      <c r="BW12" s="50" t="e">
        <f>IF(#REF!="",1,2)</f>
        <v>#REF!</v>
      </c>
      <c r="BX12" s="51"/>
      <c r="BY12" s="50" t="e">
        <f>IF(#REF!="",1,2)</f>
        <v>#REF!</v>
      </c>
      <c r="BZ12" s="50" t="e">
        <f>IF(#REF!="",1,2)</f>
        <v>#REF!</v>
      </c>
      <c r="CA12" s="50" t="e">
        <f>IF(#REF!="",1,2)</f>
        <v>#REF!</v>
      </c>
      <c r="CB12" s="51"/>
      <c r="CC12" s="50" t="e">
        <f>IF(#REF!="",1,2)</f>
        <v>#REF!</v>
      </c>
      <c r="CI12" s="52" t="s">
        <v>42</v>
      </c>
      <c r="CJ12" s="63"/>
      <c r="CK12" s="63" t="s">
        <v>43</v>
      </c>
      <c r="CL12" s="64" t="s">
        <v>44</v>
      </c>
    </row>
    <row r="13" spans="2:105" ht="25.5" customHeight="1" x14ac:dyDescent="0.2">
      <c r="B13" s="65"/>
      <c r="C13" s="185" t="s">
        <v>5</v>
      </c>
      <c r="D13" s="186"/>
      <c r="E13" s="59"/>
      <c r="F13" s="66"/>
      <c r="G13" s="188"/>
      <c r="H13" s="188"/>
      <c r="I13" s="188"/>
      <c r="J13" s="188"/>
      <c r="K13" s="32"/>
      <c r="L13" s="26"/>
      <c r="BU13" s="50" t="e">
        <f>IF(#REF!="",1,2)</f>
        <v>#REF!</v>
      </c>
      <c r="BV13" s="50" t="e">
        <f>IF(#REF!="",1,2)</f>
        <v>#REF!</v>
      </c>
      <c r="BW13" s="50" t="e">
        <f>IF(#REF!="",1,2)</f>
        <v>#REF!</v>
      </c>
      <c r="BX13" s="51"/>
      <c r="BY13" s="50" t="e">
        <f>IF(#REF!="",1,2)</f>
        <v>#REF!</v>
      </c>
      <c r="BZ13" s="50" t="e">
        <f>IF(#REF!="",1,2)</f>
        <v>#REF!</v>
      </c>
      <c r="CA13" s="50" t="e">
        <f>IF(#REF!="",1,2)</f>
        <v>#REF!</v>
      </c>
      <c r="CB13" s="51"/>
      <c r="CC13" s="50" t="e">
        <f>IF(#REF!="",1,2)</f>
        <v>#REF!</v>
      </c>
      <c r="CI13" s="52" t="s">
        <v>45</v>
      </c>
      <c r="CJ13" s="67" t="s">
        <v>46</v>
      </c>
      <c r="CK13" s="67">
        <v>80</v>
      </c>
      <c r="CL13" s="21" t="s">
        <v>46</v>
      </c>
    </row>
    <row r="14" spans="2:105" ht="25.5" customHeight="1" x14ac:dyDescent="0.2">
      <c r="B14" s="65"/>
      <c r="C14" s="8"/>
      <c r="D14" s="8"/>
      <c r="E14" s="8"/>
      <c r="F14" s="66"/>
      <c r="G14" s="60"/>
      <c r="H14" s="34"/>
      <c r="I14" s="34"/>
      <c r="J14" s="66"/>
      <c r="K14" s="32"/>
      <c r="L14" s="26"/>
      <c r="BU14" s="50"/>
      <c r="BV14" s="50"/>
      <c r="BW14" s="50"/>
      <c r="BX14" s="51"/>
      <c r="BY14" s="50"/>
      <c r="BZ14" s="50"/>
      <c r="CA14" s="50"/>
      <c r="CB14" s="51"/>
      <c r="CC14" s="50"/>
      <c r="CI14" s="52"/>
      <c r="CJ14" s="67"/>
      <c r="CK14" s="67"/>
    </row>
    <row r="15" spans="2:105" ht="20.25" customHeight="1" x14ac:dyDescent="0.25">
      <c r="B15" s="26"/>
      <c r="C15" s="171" t="s">
        <v>47</v>
      </c>
      <c r="D15" s="172"/>
      <c r="E15" s="172"/>
      <c r="F15" s="172"/>
      <c r="G15" s="172"/>
      <c r="H15" s="172"/>
      <c r="I15" s="172"/>
      <c r="J15" s="172"/>
      <c r="K15" s="32"/>
      <c r="L15" s="68"/>
      <c r="M15" s="69"/>
      <c r="BU15" s="70">
        <f>IF(C35="",1,2)</f>
        <v>2</v>
      </c>
      <c r="BV15" s="70">
        <f>IF(F35="",1,2)</f>
        <v>1</v>
      </c>
      <c r="BW15" s="70">
        <f>IF(G35="",1,2)</f>
        <v>1</v>
      </c>
      <c r="BX15" s="71"/>
      <c r="BY15" s="70" t="e">
        <f>IF(#REF!="",1,2)</f>
        <v>#REF!</v>
      </c>
      <c r="BZ15" s="50" t="e">
        <f>IF(#REF!="",1,2)</f>
        <v>#REF!</v>
      </c>
      <c r="CA15" s="50">
        <f>IF(J35="",1,2)</f>
        <v>1</v>
      </c>
      <c r="CB15" s="71"/>
      <c r="CC15" s="70">
        <f>IF(H35="",1,2)</f>
        <v>1</v>
      </c>
      <c r="CI15" s="72" t="s">
        <v>48</v>
      </c>
      <c r="CJ15" s="73">
        <v>12</v>
      </c>
      <c r="CK15" s="73">
        <v>12</v>
      </c>
      <c r="CL15" s="73"/>
      <c r="CM15" s="73"/>
      <c r="CN15" s="74"/>
    </row>
    <row r="16" spans="2:105" ht="21.75" customHeight="1" x14ac:dyDescent="0.25">
      <c r="B16" s="26"/>
      <c r="C16" s="17" t="s">
        <v>49</v>
      </c>
      <c r="D16" s="18"/>
      <c r="E16" s="18"/>
      <c r="F16" s="18"/>
      <c r="G16" s="18"/>
      <c r="H16" s="179" t="s">
        <v>50</v>
      </c>
      <c r="I16" s="180"/>
      <c r="J16" s="180"/>
      <c r="K16" s="32"/>
      <c r="L16" s="75"/>
      <c r="BU16" s="70">
        <f>IF(C36="",1,2)</f>
        <v>2</v>
      </c>
      <c r="BV16" s="70">
        <f>IF(F36="",1,2)</f>
        <v>1</v>
      </c>
      <c r="BW16" s="70">
        <f>IF(G36="",1,2)</f>
        <v>1</v>
      </c>
      <c r="BX16" s="71"/>
      <c r="BY16" s="70" t="e">
        <f>IF(#REF!="",1,2)</f>
        <v>#REF!</v>
      </c>
      <c r="BZ16" s="50" t="e">
        <f>IF(#REF!="",1,2)</f>
        <v>#REF!</v>
      </c>
      <c r="CA16" s="50">
        <f>IF(J36="",1,2)</f>
        <v>1</v>
      </c>
      <c r="CB16" s="71"/>
      <c r="CC16" s="70">
        <f>IF(H36="",1,2)</f>
        <v>1</v>
      </c>
      <c r="CI16" s="76" t="s">
        <v>51</v>
      </c>
      <c r="CJ16" s="53" t="s">
        <v>20</v>
      </c>
      <c r="CK16" s="53" t="s">
        <v>52</v>
      </c>
      <c r="CL16" s="53" t="s">
        <v>53</v>
      </c>
      <c r="CM16" s="77" t="s">
        <v>54</v>
      </c>
      <c r="CN16" s="53" t="s">
        <v>55</v>
      </c>
    </row>
    <row r="17" spans="2:93" ht="54.6" customHeight="1" x14ac:dyDescent="0.25">
      <c r="B17" s="26"/>
      <c r="C17" s="10" t="s">
        <v>56</v>
      </c>
      <c r="D17" s="11" t="s">
        <v>57</v>
      </c>
      <c r="E17" s="12" t="s">
        <v>114</v>
      </c>
      <c r="F17" s="12" t="s">
        <v>115</v>
      </c>
      <c r="G17" s="10" t="s">
        <v>58</v>
      </c>
      <c r="H17" s="10" t="s">
        <v>59</v>
      </c>
      <c r="I17" s="10" t="s">
        <v>60</v>
      </c>
      <c r="J17" s="10" t="s">
        <v>61</v>
      </c>
      <c r="K17" s="32"/>
      <c r="L17" s="78"/>
      <c r="BU17" s="70" t="e">
        <f>IF(#REF!="",1,2)</f>
        <v>#REF!</v>
      </c>
      <c r="BV17" s="70" t="e">
        <f>IF(#REF!="",1,2)</f>
        <v>#REF!</v>
      </c>
      <c r="BW17" s="70" t="e">
        <f>IF(#REF!="",1,2)</f>
        <v>#REF!</v>
      </c>
      <c r="BX17" s="71"/>
      <c r="BY17" s="70" t="e">
        <f>IF(#REF!="",1,2)</f>
        <v>#REF!</v>
      </c>
      <c r="BZ17" s="50" t="e">
        <f>IF(#REF!="",1,2)</f>
        <v>#REF!</v>
      </c>
      <c r="CA17" s="50" t="e">
        <f>IF(#REF!="",1,2)</f>
        <v>#REF!</v>
      </c>
      <c r="CB17" s="71"/>
      <c r="CC17" s="70" t="e">
        <f>IF(#REF!="",1,2)</f>
        <v>#REF!</v>
      </c>
      <c r="CI17" s="79" t="s">
        <v>63</v>
      </c>
      <c r="CJ17" s="80">
        <v>55.32</v>
      </c>
      <c r="CK17" s="81">
        <v>0</v>
      </c>
      <c r="CL17" s="81"/>
      <c r="CM17" s="81"/>
      <c r="CN17" s="81"/>
    </row>
    <row r="18" spans="2:93" ht="26.25" customHeight="1" x14ac:dyDescent="0.2">
      <c r="B18" s="26"/>
      <c r="C18" s="13">
        <v>1</v>
      </c>
      <c r="D18" s="9"/>
      <c r="E18" s="14"/>
      <c r="F18" s="15"/>
      <c r="G18" s="20"/>
      <c r="H18" s="16"/>
      <c r="I18" s="19"/>
      <c r="J18" s="15"/>
      <c r="K18" s="32"/>
      <c r="L18" s="82"/>
      <c r="CI18" s="83" t="s">
        <v>65</v>
      </c>
      <c r="CJ18" s="83" t="s">
        <v>66</v>
      </c>
      <c r="CK18" s="83" t="s">
        <v>67</v>
      </c>
      <c r="CL18" s="83"/>
      <c r="CM18" s="83"/>
      <c r="CN18" s="83"/>
      <c r="CO18" s="84"/>
    </row>
    <row r="19" spans="2:93" ht="26.25" customHeight="1" x14ac:dyDescent="0.25">
      <c r="B19" s="26"/>
      <c r="C19" s="13">
        <v>2</v>
      </c>
      <c r="D19" s="9"/>
      <c r="E19" s="14"/>
      <c r="F19" s="15"/>
      <c r="G19" s="20"/>
      <c r="H19" s="16"/>
      <c r="I19" s="19"/>
      <c r="J19" s="15"/>
      <c r="K19" s="32"/>
      <c r="L19" s="82"/>
      <c r="CI19" s="76" t="s">
        <v>68</v>
      </c>
      <c r="CJ19" s="85">
        <v>5</v>
      </c>
      <c r="CK19" s="85">
        <v>2</v>
      </c>
      <c r="CL19" s="55"/>
      <c r="CM19" s="55"/>
      <c r="CN19" s="55"/>
    </row>
    <row r="20" spans="2:93" ht="26.25" customHeight="1" x14ac:dyDescent="0.25">
      <c r="B20" s="26"/>
      <c r="C20" s="13">
        <v>3</v>
      </c>
      <c r="D20" s="9"/>
      <c r="E20" s="14"/>
      <c r="F20" s="15"/>
      <c r="G20" s="20"/>
      <c r="H20" s="16"/>
      <c r="I20" s="19"/>
      <c r="J20" s="15"/>
      <c r="K20" s="32"/>
      <c r="L20" s="82"/>
      <c r="BU20" s="86" t="s">
        <v>10</v>
      </c>
      <c r="BV20" s="87" t="s">
        <v>11</v>
      </c>
      <c r="BW20" s="88" t="s">
        <v>69</v>
      </c>
      <c r="BX20" s="86" t="s">
        <v>70</v>
      </c>
      <c r="BY20" s="89" t="s">
        <v>16</v>
      </c>
      <c r="BZ20" s="90" t="s">
        <v>71</v>
      </c>
      <c r="CA20" s="91" t="s">
        <v>72</v>
      </c>
      <c r="CB20" s="92" t="s">
        <v>73</v>
      </c>
      <c r="CC20" s="91" t="s">
        <v>57</v>
      </c>
      <c r="CD20" s="93" t="s">
        <v>74</v>
      </c>
      <c r="CE20" s="94" t="s">
        <v>75</v>
      </c>
      <c r="CG20" s="95"/>
      <c r="CI20" s="76" t="s">
        <v>76</v>
      </c>
      <c r="CJ20" s="85" t="s">
        <v>77</v>
      </c>
      <c r="CK20" s="85" t="s">
        <v>78</v>
      </c>
      <c r="CL20" s="55" t="s">
        <v>79</v>
      </c>
      <c r="CM20" s="55"/>
      <c r="CN20" s="55"/>
    </row>
    <row r="21" spans="2:93" ht="26.25" customHeight="1" x14ac:dyDescent="0.2">
      <c r="B21" s="26"/>
      <c r="C21" s="13">
        <v>4</v>
      </c>
      <c r="D21" s="9"/>
      <c r="E21" s="14"/>
      <c r="F21" s="15"/>
      <c r="G21" s="20"/>
      <c r="H21" s="16"/>
      <c r="I21" s="19"/>
      <c r="J21" s="15"/>
      <c r="K21" s="32"/>
      <c r="L21" s="82"/>
      <c r="BU21" s="96">
        <f>IF(C18="",1,2)</f>
        <v>2</v>
      </c>
      <c r="BV21" s="97">
        <f>IF(E18="",1,2)</f>
        <v>1</v>
      </c>
      <c r="BW21" s="98">
        <f>IF(F18="",1,2)</f>
        <v>1</v>
      </c>
      <c r="BX21" s="96">
        <f>IF(G18="",1,2)</f>
        <v>1</v>
      </c>
      <c r="BY21" s="99">
        <f>IF(H18="",1,2)</f>
        <v>1</v>
      </c>
      <c r="BZ21" s="100" t="e">
        <f>IF(#REF!="",1,2)</f>
        <v>#REF!</v>
      </c>
      <c r="CA21" s="101" t="e">
        <f>IF(#REF!="",1,2)</f>
        <v>#REF!</v>
      </c>
      <c r="CB21" s="96" t="e">
        <f>IF(#REF!="",1,2)</f>
        <v>#REF!</v>
      </c>
      <c r="CC21" s="101">
        <f>IF(J18="",1,2)</f>
        <v>1</v>
      </c>
      <c r="CD21" s="102" t="e">
        <f>IF(#REF!="",1,2)</f>
        <v>#REF!</v>
      </c>
      <c r="CE21" s="102" t="e">
        <f>IF(#REF!="",1,2)</f>
        <v>#REF!</v>
      </c>
      <c r="CF21" s="21" t="e">
        <f>SUM(#REF!)</f>
        <v>#REF!</v>
      </c>
    </row>
    <row r="22" spans="2:93" ht="26.25" customHeight="1" x14ac:dyDescent="0.2">
      <c r="B22" s="26"/>
      <c r="C22" s="13">
        <v>5</v>
      </c>
      <c r="D22" s="9"/>
      <c r="E22" s="14"/>
      <c r="F22" s="15"/>
      <c r="G22" s="20"/>
      <c r="H22" s="16"/>
      <c r="I22" s="19"/>
      <c r="J22" s="15"/>
      <c r="K22" s="32"/>
      <c r="L22" s="82"/>
      <c r="BU22" s="96"/>
      <c r="BV22" s="97"/>
      <c r="BW22" s="98"/>
      <c r="BX22" s="96"/>
      <c r="BY22" s="99"/>
      <c r="BZ22" s="100"/>
      <c r="CA22" s="101"/>
      <c r="CB22" s="96"/>
      <c r="CC22" s="101"/>
      <c r="CD22" s="102"/>
      <c r="CE22" s="102"/>
    </row>
    <row r="23" spans="2:93" ht="26.25" customHeight="1" x14ac:dyDescent="0.2">
      <c r="B23" s="26"/>
      <c r="C23" s="13">
        <v>6</v>
      </c>
      <c r="D23" s="9"/>
      <c r="E23" s="14"/>
      <c r="F23" s="15"/>
      <c r="G23" s="20"/>
      <c r="H23" s="16"/>
      <c r="I23" s="19"/>
      <c r="J23" s="15"/>
      <c r="K23" s="32"/>
      <c r="L23" s="82"/>
      <c r="BU23" s="96"/>
      <c r="BV23" s="97"/>
      <c r="BW23" s="98"/>
      <c r="BX23" s="96"/>
      <c r="BY23" s="99"/>
      <c r="BZ23" s="100"/>
      <c r="CA23" s="101"/>
      <c r="CB23" s="96"/>
      <c r="CC23" s="101"/>
      <c r="CD23" s="102"/>
      <c r="CE23" s="102"/>
    </row>
    <row r="24" spans="2:93" ht="26.25" customHeight="1" x14ac:dyDescent="0.2">
      <c r="B24" s="26"/>
      <c r="C24" s="13">
        <v>7</v>
      </c>
      <c r="D24" s="9"/>
      <c r="E24" s="14"/>
      <c r="F24" s="15"/>
      <c r="G24" s="20"/>
      <c r="H24" s="16"/>
      <c r="I24" s="19"/>
      <c r="J24" s="15"/>
      <c r="K24" s="32"/>
      <c r="L24" s="82"/>
      <c r="BU24" s="96"/>
      <c r="BV24" s="97"/>
      <c r="BW24" s="98"/>
      <c r="BX24" s="96"/>
      <c r="BY24" s="99"/>
      <c r="BZ24" s="100"/>
      <c r="CA24" s="101"/>
      <c r="CB24" s="96"/>
      <c r="CC24" s="101"/>
      <c r="CD24" s="102"/>
      <c r="CE24" s="102"/>
    </row>
    <row r="25" spans="2:93" ht="26.25" customHeight="1" x14ac:dyDescent="0.2">
      <c r="B25" s="26"/>
      <c r="C25" s="13">
        <v>8</v>
      </c>
      <c r="D25" s="9"/>
      <c r="E25" s="14"/>
      <c r="F25" s="15"/>
      <c r="G25" s="20"/>
      <c r="H25" s="16"/>
      <c r="I25" s="19"/>
      <c r="J25" s="15"/>
      <c r="K25" s="32"/>
      <c r="L25" s="82"/>
      <c r="BU25" s="96"/>
      <c r="BV25" s="97"/>
      <c r="BW25" s="98"/>
      <c r="BX25" s="96"/>
      <c r="BY25" s="99"/>
      <c r="BZ25" s="100"/>
      <c r="CA25" s="101"/>
      <c r="CB25" s="96"/>
      <c r="CC25" s="101"/>
      <c r="CD25" s="102"/>
      <c r="CE25" s="102"/>
    </row>
    <row r="26" spans="2:93" ht="26.25" customHeight="1" x14ac:dyDescent="0.2">
      <c r="B26" s="26"/>
      <c r="C26" s="13">
        <v>9</v>
      </c>
      <c r="D26" s="9"/>
      <c r="E26" s="14"/>
      <c r="F26" s="15"/>
      <c r="G26" s="20"/>
      <c r="H26" s="16"/>
      <c r="I26" s="19"/>
      <c r="J26" s="15"/>
      <c r="K26" s="32"/>
      <c r="L26" s="82"/>
      <c r="BU26" s="96"/>
      <c r="BV26" s="97"/>
      <c r="BW26" s="98"/>
      <c r="BX26" s="96"/>
      <c r="BY26" s="99"/>
      <c r="BZ26" s="100"/>
      <c r="CA26" s="101"/>
      <c r="CB26" s="96"/>
      <c r="CC26" s="101"/>
      <c r="CD26" s="102"/>
      <c r="CE26" s="102"/>
    </row>
    <row r="27" spans="2:93" ht="26.25" customHeight="1" x14ac:dyDescent="0.2">
      <c r="B27" s="26"/>
      <c r="C27" s="13">
        <v>10</v>
      </c>
      <c r="D27" s="9"/>
      <c r="E27" s="14"/>
      <c r="F27" s="15"/>
      <c r="G27" s="20"/>
      <c r="H27" s="16"/>
      <c r="I27" s="19"/>
      <c r="J27" s="15"/>
      <c r="K27" s="32"/>
      <c r="L27" s="82"/>
      <c r="BU27" s="96"/>
      <c r="BV27" s="97"/>
      <c r="BW27" s="98"/>
      <c r="BX27" s="96"/>
      <c r="BY27" s="99"/>
      <c r="BZ27" s="100"/>
      <c r="CA27" s="101"/>
      <c r="CB27" s="96"/>
      <c r="CC27" s="101"/>
      <c r="CD27" s="102"/>
      <c r="CE27" s="102"/>
    </row>
    <row r="28" spans="2:93" ht="26.25" customHeight="1" x14ac:dyDescent="0.2">
      <c r="B28" s="26"/>
      <c r="C28" s="13">
        <v>11</v>
      </c>
      <c r="D28" s="9"/>
      <c r="E28" s="14"/>
      <c r="F28" s="15"/>
      <c r="G28" s="20"/>
      <c r="H28" s="16"/>
      <c r="I28" s="19"/>
      <c r="J28" s="15"/>
      <c r="K28" s="32"/>
      <c r="L28" s="82"/>
      <c r="BU28" s="96"/>
      <c r="BV28" s="97"/>
      <c r="BW28" s="98"/>
      <c r="BX28" s="96"/>
      <c r="BY28" s="99"/>
      <c r="BZ28" s="100"/>
      <c r="CA28" s="101"/>
      <c r="CB28" s="96"/>
      <c r="CC28" s="101"/>
      <c r="CD28" s="102"/>
      <c r="CE28" s="102"/>
    </row>
    <row r="29" spans="2:93" ht="26.25" customHeight="1" x14ac:dyDescent="0.2">
      <c r="B29" s="26"/>
      <c r="C29" s="13">
        <v>12</v>
      </c>
      <c r="D29" s="9"/>
      <c r="E29" s="14"/>
      <c r="F29" s="15"/>
      <c r="G29" s="20"/>
      <c r="H29" s="16"/>
      <c r="I29" s="19"/>
      <c r="J29" s="15"/>
      <c r="K29" s="32"/>
      <c r="L29" s="82"/>
      <c r="BU29" s="96"/>
      <c r="BV29" s="97"/>
      <c r="BW29" s="98"/>
      <c r="BX29" s="96"/>
      <c r="BY29" s="99"/>
      <c r="BZ29" s="100"/>
      <c r="CA29" s="101"/>
      <c r="CB29" s="96"/>
      <c r="CC29" s="101"/>
      <c r="CD29" s="102"/>
      <c r="CE29" s="102"/>
    </row>
    <row r="30" spans="2:93" ht="26.25" customHeight="1" x14ac:dyDescent="0.2">
      <c r="B30" s="26"/>
      <c r="C30" s="13">
        <v>13</v>
      </c>
      <c r="D30" s="9"/>
      <c r="E30" s="14"/>
      <c r="F30" s="15"/>
      <c r="G30" s="20"/>
      <c r="H30" s="16"/>
      <c r="I30" s="19"/>
      <c r="J30" s="15"/>
      <c r="K30" s="32"/>
      <c r="L30" s="82"/>
      <c r="BU30" s="96"/>
      <c r="BV30" s="97"/>
      <c r="BW30" s="98"/>
      <c r="BX30" s="96"/>
      <c r="BY30" s="99"/>
      <c r="BZ30" s="100"/>
      <c r="CA30" s="101"/>
      <c r="CB30" s="96"/>
      <c r="CC30" s="101"/>
      <c r="CD30" s="102"/>
      <c r="CE30" s="102"/>
    </row>
    <row r="31" spans="2:93" ht="26.25" customHeight="1" x14ac:dyDescent="0.2">
      <c r="B31" s="26"/>
      <c r="C31" s="13">
        <v>14</v>
      </c>
      <c r="D31" s="9"/>
      <c r="E31" s="14"/>
      <c r="F31" s="15"/>
      <c r="G31" s="20"/>
      <c r="H31" s="16"/>
      <c r="I31" s="19"/>
      <c r="J31" s="15"/>
      <c r="K31" s="32"/>
      <c r="L31" s="82"/>
      <c r="BU31" s="96"/>
      <c r="BV31" s="97"/>
      <c r="BW31" s="98"/>
      <c r="BX31" s="96"/>
      <c r="BY31" s="99"/>
      <c r="BZ31" s="100"/>
      <c r="CA31" s="101"/>
      <c r="CB31" s="96"/>
      <c r="CC31" s="101"/>
      <c r="CD31" s="102"/>
      <c r="CE31" s="102"/>
    </row>
    <row r="32" spans="2:93" ht="26.25" customHeight="1" x14ac:dyDescent="0.2">
      <c r="B32" s="26"/>
      <c r="C32" s="13">
        <v>15</v>
      </c>
      <c r="D32" s="9"/>
      <c r="E32" s="14"/>
      <c r="F32" s="15"/>
      <c r="G32" s="20"/>
      <c r="H32" s="16"/>
      <c r="I32" s="19"/>
      <c r="J32" s="15"/>
      <c r="K32" s="32"/>
      <c r="L32" s="82"/>
      <c r="BU32" s="96">
        <f>IF(C19="",1,2)</f>
        <v>2</v>
      </c>
      <c r="BV32" s="97">
        <f t="shared" ref="BV32:BY34" si="0">IF(E19="",1,2)</f>
        <v>1</v>
      </c>
      <c r="BW32" s="98">
        <f t="shared" si="0"/>
        <v>1</v>
      </c>
      <c r="BX32" s="96">
        <f t="shared" si="0"/>
        <v>1</v>
      </c>
      <c r="BY32" s="99">
        <f t="shared" si="0"/>
        <v>1</v>
      </c>
      <c r="BZ32" s="100" t="e">
        <f>IF(#REF!="",1,2)</f>
        <v>#REF!</v>
      </c>
      <c r="CA32" s="101" t="e">
        <f>IF(#REF!="",1,2)</f>
        <v>#REF!</v>
      </c>
      <c r="CB32" s="96" t="e">
        <f>IF(#REF!="",1,2)</f>
        <v>#REF!</v>
      </c>
      <c r="CC32" s="101">
        <f>IF(J19="",1,2)</f>
        <v>1</v>
      </c>
      <c r="CD32" s="102" t="e">
        <f>IF(#REF!="",1,2)</f>
        <v>#REF!</v>
      </c>
      <c r="CE32" s="102" t="e">
        <f>IF(#REF!="",1,2)</f>
        <v>#REF!</v>
      </c>
      <c r="CF32" s="21" t="e">
        <f>SUM(#REF!)</f>
        <v>#REF!</v>
      </c>
    </row>
    <row r="33" spans="2:84" ht="26.25" customHeight="1" x14ac:dyDescent="0.2">
      <c r="B33" s="26"/>
      <c r="C33" s="13">
        <v>16</v>
      </c>
      <c r="D33" s="9"/>
      <c r="E33" s="14"/>
      <c r="F33" s="15"/>
      <c r="G33" s="20"/>
      <c r="H33" s="16"/>
      <c r="I33" s="19"/>
      <c r="J33" s="15"/>
      <c r="K33" s="32"/>
      <c r="L33" s="82"/>
      <c r="BU33" s="96">
        <f>IF(C20="",1,2)</f>
        <v>2</v>
      </c>
      <c r="BV33" s="97">
        <f t="shared" si="0"/>
        <v>1</v>
      </c>
      <c r="BW33" s="98">
        <f t="shared" si="0"/>
        <v>1</v>
      </c>
      <c r="BX33" s="96">
        <f t="shared" si="0"/>
        <v>1</v>
      </c>
      <c r="BY33" s="99">
        <f t="shared" si="0"/>
        <v>1</v>
      </c>
      <c r="BZ33" s="100" t="e">
        <f>IF(#REF!="",1,2)</f>
        <v>#REF!</v>
      </c>
      <c r="CA33" s="101" t="e">
        <f>IF(#REF!="",1,2)</f>
        <v>#REF!</v>
      </c>
      <c r="CB33" s="96" t="e">
        <f>IF(#REF!="",1,2)</f>
        <v>#REF!</v>
      </c>
      <c r="CC33" s="101">
        <f>IF(J20="",1,2)</f>
        <v>1</v>
      </c>
      <c r="CD33" s="102" t="e">
        <f>IF(#REF!="",1,2)</f>
        <v>#REF!</v>
      </c>
      <c r="CE33" s="102" t="e">
        <f>IF(#REF!="",1,2)</f>
        <v>#REF!</v>
      </c>
      <c r="CF33" s="21" t="e">
        <f>SUM(#REF!)</f>
        <v>#REF!</v>
      </c>
    </row>
    <row r="34" spans="2:84" ht="26.25" customHeight="1" x14ac:dyDescent="0.2">
      <c r="B34" s="26"/>
      <c r="C34" s="13">
        <v>17</v>
      </c>
      <c r="D34" s="9"/>
      <c r="E34" s="14"/>
      <c r="F34" s="15"/>
      <c r="G34" s="20"/>
      <c r="H34" s="16"/>
      <c r="I34" s="19"/>
      <c r="J34" s="15"/>
      <c r="K34" s="32"/>
      <c r="L34" s="82"/>
      <c r="BU34" s="96">
        <f>IF(C21="",1,2)</f>
        <v>2</v>
      </c>
      <c r="BV34" s="97">
        <f t="shared" si="0"/>
        <v>1</v>
      </c>
      <c r="BW34" s="98">
        <f t="shared" si="0"/>
        <v>1</v>
      </c>
      <c r="BX34" s="96">
        <f t="shared" si="0"/>
        <v>1</v>
      </c>
      <c r="BY34" s="99">
        <f t="shared" si="0"/>
        <v>1</v>
      </c>
      <c r="BZ34" s="100" t="e">
        <f>IF(#REF!="",1,2)</f>
        <v>#REF!</v>
      </c>
      <c r="CA34" s="101" t="e">
        <f>IF(#REF!="",1,2)</f>
        <v>#REF!</v>
      </c>
      <c r="CB34" s="96" t="e">
        <f>IF(#REF!="",1,2)</f>
        <v>#REF!</v>
      </c>
      <c r="CC34" s="101">
        <f>IF(J21="",1,2)</f>
        <v>1</v>
      </c>
      <c r="CD34" s="102" t="e">
        <f>IF(#REF!="",1,2)</f>
        <v>#REF!</v>
      </c>
      <c r="CE34" s="102" t="e">
        <f>IF(#REF!="",1,2)</f>
        <v>#REF!</v>
      </c>
      <c r="CF34" s="21" t="e">
        <f>SUM(#REF!)</f>
        <v>#REF!</v>
      </c>
    </row>
    <row r="35" spans="2:84" ht="26.25" customHeight="1" x14ac:dyDescent="0.2">
      <c r="B35" s="26"/>
      <c r="C35" s="13">
        <v>18</v>
      </c>
      <c r="D35" s="9"/>
      <c r="E35" s="14"/>
      <c r="F35" s="15"/>
      <c r="G35" s="20"/>
      <c r="H35" s="16"/>
      <c r="I35" s="19"/>
      <c r="J35" s="15"/>
      <c r="K35" s="32"/>
      <c r="L35" s="82"/>
      <c r="BU35" s="96">
        <f>IF(C32="",1,2)</f>
        <v>2</v>
      </c>
      <c r="BV35" s="97">
        <f t="shared" ref="BV35:BY36" si="1">IF(E32="",1,2)</f>
        <v>1</v>
      </c>
      <c r="BW35" s="98">
        <f t="shared" si="1"/>
        <v>1</v>
      </c>
      <c r="BX35" s="96">
        <f t="shared" si="1"/>
        <v>1</v>
      </c>
      <c r="BY35" s="99">
        <f t="shared" si="1"/>
        <v>1</v>
      </c>
      <c r="BZ35" s="100" t="e">
        <f>IF(#REF!="",1,2)</f>
        <v>#REF!</v>
      </c>
      <c r="CA35" s="101" t="e">
        <f>IF(#REF!="",1,2)</f>
        <v>#REF!</v>
      </c>
      <c r="CB35" s="96" t="e">
        <f>IF(#REF!="",1,2)</f>
        <v>#REF!</v>
      </c>
      <c r="CC35" s="101">
        <f>IF(J32="",1,2)</f>
        <v>1</v>
      </c>
      <c r="CD35" s="102" t="e">
        <f>IF(#REF!="",1,2)</f>
        <v>#REF!</v>
      </c>
      <c r="CE35" s="102" t="e">
        <f>IF(#REF!="",1,2)</f>
        <v>#REF!</v>
      </c>
      <c r="CF35" s="21" t="e">
        <f>SUM(#REF!)</f>
        <v>#REF!</v>
      </c>
    </row>
    <row r="36" spans="2:84" ht="26.25" customHeight="1" x14ac:dyDescent="0.2">
      <c r="B36" s="26"/>
      <c r="C36" s="13">
        <v>19</v>
      </c>
      <c r="D36" s="9"/>
      <c r="E36" s="14"/>
      <c r="F36" s="15"/>
      <c r="G36" s="20"/>
      <c r="H36" s="16"/>
      <c r="I36" s="19"/>
      <c r="J36" s="15"/>
      <c r="K36" s="32"/>
      <c r="L36" s="82"/>
      <c r="BU36" s="96">
        <f>IF(C33="",1,2)</f>
        <v>2</v>
      </c>
      <c r="BV36" s="97">
        <f t="shared" si="1"/>
        <v>1</v>
      </c>
      <c r="BW36" s="98">
        <f t="shared" si="1"/>
        <v>1</v>
      </c>
      <c r="BX36" s="96">
        <f t="shared" si="1"/>
        <v>1</v>
      </c>
      <c r="BY36" s="99">
        <f t="shared" si="1"/>
        <v>1</v>
      </c>
      <c r="BZ36" s="100" t="e">
        <f>IF(#REF!="",1,2)</f>
        <v>#REF!</v>
      </c>
      <c r="CA36" s="101" t="e">
        <f>IF(#REF!="",1,2)</f>
        <v>#REF!</v>
      </c>
      <c r="CB36" s="96" t="e">
        <f>IF(#REF!="",1,2)</f>
        <v>#REF!</v>
      </c>
      <c r="CC36" s="101">
        <f>IF(J33="",1,2)</f>
        <v>1</v>
      </c>
      <c r="CD36" s="102" t="e">
        <f>IF(#REF!="",1,2)</f>
        <v>#REF!</v>
      </c>
      <c r="CE36" s="102" t="e">
        <f>IF(#REF!="",1,2)</f>
        <v>#REF!</v>
      </c>
      <c r="CF36" s="21" t="e">
        <f>SUM(#REF!)</f>
        <v>#REF!</v>
      </c>
    </row>
    <row r="37" spans="2:84" ht="26.25" customHeight="1" x14ac:dyDescent="0.2">
      <c r="B37" s="26"/>
      <c r="C37" s="13">
        <v>20</v>
      </c>
      <c r="D37" s="9"/>
      <c r="E37" s="14"/>
      <c r="F37" s="15"/>
      <c r="G37" s="20"/>
      <c r="H37" s="16"/>
      <c r="I37" s="19"/>
      <c r="J37" s="15"/>
      <c r="K37" s="32"/>
      <c r="L37" s="82"/>
      <c r="BU37" s="96"/>
      <c r="BV37" s="97"/>
      <c r="BW37" s="98"/>
      <c r="BX37" s="96"/>
      <c r="BY37" s="99"/>
      <c r="BZ37" s="100"/>
      <c r="CA37" s="101"/>
      <c r="CB37" s="96"/>
      <c r="CC37" s="101"/>
      <c r="CD37" s="102"/>
      <c r="CE37" s="102"/>
    </row>
    <row r="38" spans="2:84" ht="26.25" customHeight="1" x14ac:dyDescent="0.2">
      <c r="B38" s="26"/>
      <c r="C38" s="13">
        <v>21</v>
      </c>
      <c r="D38" s="9"/>
      <c r="E38" s="14"/>
      <c r="F38" s="15"/>
      <c r="G38" s="20"/>
      <c r="H38" s="16"/>
      <c r="I38" s="19"/>
      <c r="J38" s="15"/>
      <c r="K38" s="32"/>
      <c r="L38" s="82"/>
      <c r="BU38" s="96"/>
      <c r="BV38" s="97"/>
      <c r="BW38" s="98"/>
      <c r="BX38" s="96"/>
      <c r="BY38" s="99"/>
      <c r="BZ38" s="100"/>
      <c r="CA38" s="101"/>
      <c r="CB38" s="96"/>
      <c r="CC38" s="101"/>
      <c r="CD38" s="102"/>
      <c r="CE38" s="102"/>
    </row>
    <row r="39" spans="2:84" ht="26.25" customHeight="1" x14ac:dyDescent="0.2">
      <c r="B39" s="26"/>
      <c r="C39" s="13">
        <v>22</v>
      </c>
      <c r="D39" s="9"/>
      <c r="E39" s="14"/>
      <c r="F39" s="15"/>
      <c r="G39" s="20"/>
      <c r="H39" s="16"/>
      <c r="I39" s="19"/>
      <c r="J39" s="15"/>
      <c r="K39" s="32"/>
      <c r="L39" s="82"/>
      <c r="BU39" s="96"/>
      <c r="BV39" s="97"/>
      <c r="BW39" s="98"/>
      <c r="BX39" s="96"/>
      <c r="BY39" s="99"/>
      <c r="BZ39" s="100"/>
      <c r="CA39" s="101"/>
      <c r="CB39" s="96"/>
      <c r="CC39" s="101"/>
      <c r="CD39" s="102"/>
      <c r="CE39" s="102"/>
    </row>
    <row r="40" spans="2:84" ht="26.25" customHeight="1" x14ac:dyDescent="0.2">
      <c r="B40" s="26"/>
      <c r="C40" s="13">
        <v>23</v>
      </c>
      <c r="D40" s="9"/>
      <c r="E40" s="14"/>
      <c r="F40" s="15"/>
      <c r="G40" s="20"/>
      <c r="H40" s="16"/>
      <c r="I40" s="19"/>
      <c r="J40" s="15"/>
      <c r="K40" s="32"/>
      <c r="L40" s="82"/>
      <c r="BU40" s="96"/>
      <c r="BV40" s="97"/>
      <c r="BW40" s="98"/>
      <c r="BX40" s="96"/>
      <c r="BY40" s="99"/>
      <c r="BZ40" s="100"/>
      <c r="CA40" s="101"/>
      <c r="CB40" s="96"/>
      <c r="CC40" s="101"/>
      <c r="CD40" s="102"/>
      <c r="CE40" s="102"/>
    </row>
    <row r="41" spans="2:84" ht="26.25" customHeight="1" x14ac:dyDescent="0.2">
      <c r="B41" s="26"/>
      <c r="C41" s="13">
        <v>24</v>
      </c>
      <c r="D41" s="9"/>
      <c r="E41" s="14"/>
      <c r="F41" s="15"/>
      <c r="G41" s="20"/>
      <c r="H41" s="16"/>
      <c r="I41" s="19"/>
      <c r="J41" s="15"/>
      <c r="K41" s="32"/>
      <c r="L41" s="82"/>
      <c r="BU41" s="96"/>
      <c r="BV41" s="97"/>
      <c r="BW41" s="98"/>
      <c r="BX41" s="96"/>
      <c r="BY41" s="99"/>
      <c r="BZ41" s="100"/>
      <c r="CA41" s="101"/>
      <c r="CB41" s="96"/>
      <c r="CC41" s="101"/>
      <c r="CD41" s="102"/>
      <c r="CE41" s="102"/>
    </row>
    <row r="42" spans="2:84" ht="26.25" customHeight="1" x14ac:dyDescent="0.2">
      <c r="B42" s="26"/>
      <c r="C42" s="13">
        <v>25</v>
      </c>
      <c r="D42" s="9"/>
      <c r="E42" s="14"/>
      <c r="F42" s="15"/>
      <c r="G42" s="20"/>
      <c r="H42" s="16"/>
      <c r="I42" s="19"/>
      <c r="J42" s="15"/>
      <c r="K42" s="32"/>
      <c r="L42" s="82"/>
      <c r="BU42" s="96"/>
      <c r="BV42" s="97"/>
      <c r="BW42" s="98"/>
      <c r="BX42" s="96"/>
      <c r="BY42" s="99"/>
      <c r="BZ42" s="100"/>
      <c r="CA42" s="101"/>
      <c r="CB42" s="96"/>
      <c r="CC42" s="101"/>
      <c r="CD42" s="102"/>
      <c r="CE42" s="102"/>
    </row>
    <row r="43" spans="2:84" ht="26.25" customHeight="1" x14ac:dyDescent="0.2">
      <c r="B43" s="26"/>
      <c r="C43" s="13">
        <v>26</v>
      </c>
      <c r="D43" s="9"/>
      <c r="E43" s="14"/>
      <c r="F43" s="15"/>
      <c r="G43" s="20"/>
      <c r="H43" s="16"/>
      <c r="I43" s="19"/>
      <c r="J43" s="15"/>
      <c r="K43" s="32"/>
      <c r="L43" s="82"/>
      <c r="BU43" s="96"/>
      <c r="BV43" s="97"/>
      <c r="BW43" s="98"/>
      <c r="BX43" s="96"/>
      <c r="BY43" s="99"/>
      <c r="BZ43" s="100"/>
      <c r="CA43" s="101"/>
      <c r="CB43" s="96"/>
      <c r="CC43" s="101"/>
      <c r="CD43" s="102"/>
      <c r="CE43" s="102"/>
    </row>
    <row r="44" spans="2:84" ht="26.25" customHeight="1" x14ac:dyDescent="0.2">
      <c r="B44" s="26"/>
      <c r="C44" s="13">
        <v>27</v>
      </c>
      <c r="D44" s="9"/>
      <c r="E44" s="14"/>
      <c r="F44" s="15"/>
      <c r="G44" s="20"/>
      <c r="H44" s="16"/>
      <c r="I44" s="19"/>
      <c r="J44" s="15"/>
      <c r="K44" s="32"/>
      <c r="L44" s="82"/>
      <c r="BU44" s="96"/>
      <c r="BV44" s="97"/>
      <c r="BW44" s="98"/>
      <c r="BX44" s="96"/>
      <c r="BY44" s="99"/>
      <c r="BZ44" s="100"/>
      <c r="CA44" s="101"/>
      <c r="CB44" s="96"/>
      <c r="CC44" s="101"/>
      <c r="CD44" s="102"/>
      <c r="CE44" s="102"/>
    </row>
    <row r="45" spans="2:84" ht="26.25" customHeight="1" x14ac:dyDescent="0.2">
      <c r="B45" s="26"/>
      <c r="C45" s="13">
        <v>28</v>
      </c>
      <c r="D45" s="9"/>
      <c r="E45" s="14"/>
      <c r="F45" s="15"/>
      <c r="G45" s="20"/>
      <c r="H45" s="16"/>
      <c r="I45" s="19"/>
      <c r="J45" s="15"/>
      <c r="K45" s="32"/>
      <c r="L45" s="82"/>
      <c r="BU45" s="96"/>
      <c r="BV45" s="97"/>
      <c r="BW45" s="98"/>
      <c r="BX45" s="96"/>
      <c r="BY45" s="99"/>
      <c r="BZ45" s="100"/>
      <c r="CA45" s="101"/>
      <c r="CB45" s="96"/>
      <c r="CC45" s="101"/>
      <c r="CD45" s="102"/>
      <c r="CE45" s="102"/>
    </row>
    <row r="46" spans="2:84" ht="26.25" customHeight="1" x14ac:dyDescent="0.2">
      <c r="B46" s="26"/>
      <c r="C46" s="13">
        <v>29</v>
      </c>
      <c r="D46" s="9"/>
      <c r="E46" s="14"/>
      <c r="F46" s="15"/>
      <c r="G46" s="20"/>
      <c r="H46" s="16"/>
      <c r="I46" s="19"/>
      <c r="J46" s="15"/>
      <c r="K46" s="32"/>
      <c r="L46" s="82"/>
      <c r="BU46" s="96"/>
      <c r="BV46" s="97"/>
      <c r="BW46" s="98"/>
      <c r="BX46" s="96"/>
      <c r="BY46" s="99"/>
      <c r="BZ46" s="100"/>
      <c r="CA46" s="101"/>
      <c r="CB46" s="96"/>
      <c r="CC46" s="101"/>
      <c r="CD46" s="102"/>
      <c r="CE46" s="102"/>
    </row>
    <row r="47" spans="2:84" ht="26.25" customHeight="1" x14ac:dyDescent="0.2">
      <c r="B47" s="26"/>
      <c r="C47" s="13">
        <v>30</v>
      </c>
      <c r="D47" s="9"/>
      <c r="E47" s="14"/>
      <c r="F47" s="15"/>
      <c r="G47" s="20"/>
      <c r="H47" s="16"/>
      <c r="I47" s="19"/>
      <c r="J47" s="15"/>
      <c r="K47" s="32"/>
      <c r="L47" s="82"/>
      <c r="BU47" s="96"/>
      <c r="BV47" s="97"/>
      <c r="BW47" s="98"/>
      <c r="BX47" s="96"/>
      <c r="BY47" s="99"/>
      <c r="BZ47" s="100"/>
      <c r="CA47" s="101"/>
      <c r="CB47" s="96"/>
      <c r="CC47" s="101"/>
      <c r="CD47" s="102"/>
      <c r="CE47" s="102"/>
    </row>
    <row r="48" spans="2:84" ht="26.25" customHeight="1" x14ac:dyDescent="0.2">
      <c r="B48" s="26"/>
      <c r="C48" s="13">
        <v>31</v>
      </c>
      <c r="D48" s="9"/>
      <c r="E48" s="14"/>
      <c r="F48" s="15"/>
      <c r="G48" s="20"/>
      <c r="H48" s="16"/>
      <c r="I48" s="19"/>
      <c r="J48" s="15"/>
      <c r="K48" s="32"/>
      <c r="L48" s="82"/>
      <c r="BU48" s="96"/>
      <c r="BV48" s="97"/>
      <c r="BW48" s="98"/>
      <c r="BX48" s="96"/>
      <c r="BY48" s="99"/>
      <c r="BZ48" s="100"/>
      <c r="CA48" s="101"/>
      <c r="CB48" s="96"/>
      <c r="CC48" s="101"/>
      <c r="CD48" s="102"/>
      <c r="CE48" s="102"/>
    </row>
    <row r="49" spans="2:83" ht="26.25" customHeight="1" x14ac:dyDescent="0.2">
      <c r="B49" s="26"/>
      <c r="C49" s="13">
        <v>32</v>
      </c>
      <c r="D49" s="9"/>
      <c r="E49" s="14"/>
      <c r="F49" s="15"/>
      <c r="G49" s="20"/>
      <c r="H49" s="16"/>
      <c r="I49" s="19"/>
      <c r="J49" s="15"/>
      <c r="K49" s="32"/>
      <c r="L49" s="82"/>
      <c r="BU49" s="96"/>
      <c r="BV49" s="97"/>
      <c r="BW49" s="98"/>
      <c r="BX49" s="96"/>
      <c r="BY49" s="99"/>
      <c r="BZ49" s="100"/>
      <c r="CA49" s="101"/>
      <c r="CB49" s="96"/>
      <c r="CC49" s="101"/>
      <c r="CD49" s="102"/>
      <c r="CE49" s="102"/>
    </row>
    <row r="50" spans="2:83" ht="26.25" customHeight="1" x14ac:dyDescent="0.2">
      <c r="B50" s="26"/>
      <c r="C50" s="13">
        <v>33</v>
      </c>
      <c r="D50" s="9"/>
      <c r="E50" s="14"/>
      <c r="F50" s="15"/>
      <c r="G50" s="20"/>
      <c r="H50" s="16"/>
      <c r="I50" s="19"/>
      <c r="J50" s="15"/>
      <c r="K50" s="32"/>
      <c r="L50" s="82"/>
      <c r="BU50" s="96"/>
      <c r="BV50" s="97"/>
      <c r="BW50" s="98"/>
      <c r="BX50" s="96"/>
      <c r="BY50" s="99"/>
      <c r="BZ50" s="100"/>
      <c r="CA50" s="101"/>
      <c r="CB50" s="96"/>
      <c r="CC50" s="101"/>
      <c r="CD50" s="102"/>
      <c r="CE50" s="102"/>
    </row>
    <row r="51" spans="2:83" ht="26.25" customHeight="1" x14ac:dyDescent="0.2">
      <c r="B51" s="26"/>
      <c r="C51" s="13">
        <v>34</v>
      </c>
      <c r="D51" s="9"/>
      <c r="E51" s="14"/>
      <c r="F51" s="15"/>
      <c r="G51" s="20"/>
      <c r="H51" s="16"/>
      <c r="I51" s="19"/>
      <c r="J51" s="15"/>
      <c r="K51" s="32"/>
      <c r="L51" s="82"/>
      <c r="BU51" s="96"/>
      <c r="BV51" s="97"/>
      <c r="BW51" s="98"/>
      <c r="BX51" s="96"/>
      <c r="BY51" s="99"/>
      <c r="BZ51" s="100"/>
      <c r="CA51" s="101"/>
      <c r="CB51" s="96"/>
      <c r="CC51" s="101"/>
      <c r="CD51" s="102"/>
      <c r="CE51" s="102"/>
    </row>
    <row r="52" spans="2:83" ht="26.25" customHeight="1" x14ac:dyDescent="0.2">
      <c r="B52" s="26"/>
      <c r="C52" s="13">
        <v>35</v>
      </c>
      <c r="D52" s="9"/>
      <c r="E52" s="14"/>
      <c r="F52" s="15"/>
      <c r="G52" s="20"/>
      <c r="H52" s="16"/>
      <c r="I52" s="19"/>
      <c r="J52" s="15"/>
      <c r="K52" s="32"/>
      <c r="L52" s="82"/>
      <c r="BU52" s="96"/>
      <c r="BV52" s="97"/>
      <c r="BW52" s="98"/>
      <c r="BX52" s="96"/>
      <c r="BY52" s="99"/>
      <c r="BZ52" s="100"/>
      <c r="CA52" s="101"/>
      <c r="CB52" s="96"/>
      <c r="CC52" s="101"/>
      <c r="CD52" s="102"/>
      <c r="CE52" s="102"/>
    </row>
    <row r="53" spans="2:83" ht="26.25" customHeight="1" x14ac:dyDescent="0.2">
      <c r="B53" s="26"/>
      <c r="C53" s="13">
        <v>36</v>
      </c>
      <c r="D53" s="9"/>
      <c r="E53" s="14"/>
      <c r="F53" s="15"/>
      <c r="G53" s="20"/>
      <c r="H53" s="16"/>
      <c r="I53" s="19"/>
      <c r="J53" s="15"/>
      <c r="K53" s="32"/>
      <c r="L53" s="82"/>
      <c r="BU53" s="96"/>
      <c r="BV53" s="97"/>
      <c r="BW53" s="98"/>
      <c r="BX53" s="96"/>
      <c r="BY53" s="99"/>
      <c r="BZ53" s="100"/>
      <c r="CA53" s="101"/>
      <c r="CB53" s="96"/>
      <c r="CC53" s="101"/>
      <c r="CD53" s="102"/>
      <c r="CE53" s="102"/>
    </row>
    <row r="54" spans="2:83" ht="26.25" customHeight="1" x14ac:dyDescent="0.2">
      <c r="B54" s="26"/>
      <c r="C54" s="13">
        <v>37</v>
      </c>
      <c r="D54" s="9"/>
      <c r="E54" s="14"/>
      <c r="F54" s="15"/>
      <c r="G54" s="20"/>
      <c r="H54" s="16"/>
      <c r="I54" s="19"/>
      <c r="J54" s="15"/>
      <c r="K54" s="32"/>
      <c r="L54" s="82"/>
      <c r="BU54" s="96"/>
      <c r="BV54" s="97"/>
      <c r="BW54" s="98"/>
      <c r="BX54" s="96"/>
      <c r="BY54" s="99"/>
      <c r="BZ54" s="100"/>
      <c r="CA54" s="101"/>
      <c r="CB54" s="96"/>
      <c r="CC54" s="101"/>
      <c r="CD54" s="102"/>
      <c r="CE54" s="102"/>
    </row>
    <row r="55" spans="2:83" ht="26.25" customHeight="1" x14ac:dyDescent="0.2">
      <c r="B55" s="26"/>
      <c r="C55" s="13">
        <v>38</v>
      </c>
      <c r="D55" s="9"/>
      <c r="E55" s="14"/>
      <c r="F55" s="15"/>
      <c r="G55" s="20"/>
      <c r="H55" s="16"/>
      <c r="I55" s="19"/>
      <c r="J55" s="15"/>
      <c r="K55" s="32"/>
      <c r="L55" s="82"/>
      <c r="BU55" s="96"/>
      <c r="BV55" s="97"/>
      <c r="BW55" s="98"/>
      <c r="BX55" s="96"/>
      <c r="BY55" s="99"/>
      <c r="BZ55" s="100"/>
      <c r="CA55" s="101"/>
      <c r="CB55" s="96"/>
      <c r="CC55" s="101"/>
      <c r="CD55" s="102"/>
      <c r="CE55" s="102"/>
    </row>
    <row r="56" spans="2:83" ht="26.25" customHeight="1" x14ac:dyDescent="0.2">
      <c r="B56" s="26"/>
      <c r="C56" s="13">
        <v>39</v>
      </c>
      <c r="D56" s="9"/>
      <c r="E56" s="14"/>
      <c r="F56" s="15"/>
      <c r="G56" s="20"/>
      <c r="H56" s="16"/>
      <c r="I56" s="19"/>
      <c r="J56" s="15"/>
      <c r="K56" s="32"/>
      <c r="L56" s="82"/>
      <c r="BU56" s="96"/>
      <c r="BV56" s="97"/>
      <c r="BW56" s="98"/>
      <c r="BX56" s="96"/>
      <c r="BY56" s="99"/>
      <c r="BZ56" s="100"/>
      <c r="CA56" s="101"/>
      <c r="CB56" s="96"/>
      <c r="CC56" s="101"/>
      <c r="CD56" s="102"/>
      <c r="CE56" s="102"/>
    </row>
    <row r="57" spans="2:83" ht="26.25" customHeight="1" x14ac:dyDescent="0.2">
      <c r="B57" s="26"/>
      <c r="C57" s="13">
        <v>40</v>
      </c>
      <c r="D57" s="9"/>
      <c r="E57" s="14"/>
      <c r="F57" s="15"/>
      <c r="G57" s="20"/>
      <c r="H57" s="16"/>
      <c r="I57" s="19"/>
      <c r="J57" s="15"/>
      <c r="K57" s="32"/>
      <c r="L57" s="82"/>
      <c r="BU57" s="96"/>
      <c r="BV57" s="97"/>
      <c r="BW57" s="98"/>
      <c r="BX57" s="96"/>
      <c r="BY57" s="99"/>
      <c r="BZ57" s="100"/>
      <c r="CA57" s="101"/>
      <c r="CB57" s="96"/>
      <c r="CC57" s="101"/>
      <c r="CD57" s="102"/>
      <c r="CE57" s="102"/>
    </row>
    <row r="58" spans="2:83" ht="26.25" customHeight="1" x14ac:dyDescent="0.2">
      <c r="B58" s="26"/>
      <c r="C58" s="13">
        <v>41</v>
      </c>
      <c r="D58" s="9"/>
      <c r="E58" s="14"/>
      <c r="F58" s="15"/>
      <c r="G58" s="20"/>
      <c r="H58" s="16"/>
      <c r="I58" s="19"/>
      <c r="J58" s="15"/>
      <c r="K58" s="32"/>
      <c r="L58" s="82"/>
      <c r="BU58" s="96"/>
      <c r="BV58" s="97"/>
      <c r="BW58" s="98"/>
      <c r="BX58" s="96"/>
      <c r="BY58" s="99"/>
      <c r="BZ58" s="100"/>
      <c r="CA58" s="101"/>
      <c r="CB58" s="96"/>
      <c r="CC58" s="101"/>
      <c r="CD58" s="102"/>
      <c r="CE58" s="102"/>
    </row>
    <row r="59" spans="2:83" ht="26.25" customHeight="1" x14ac:dyDescent="0.2">
      <c r="B59" s="26"/>
      <c r="C59" s="13">
        <v>42</v>
      </c>
      <c r="D59" s="9"/>
      <c r="E59" s="14"/>
      <c r="F59" s="15"/>
      <c r="G59" s="20"/>
      <c r="H59" s="16"/>
      <c r="I59" s="19"/>
      <c r="J59" s="15"/>
      <c r="K59" s="32"/>
      <c r="L59" s="82"/>
      <c r="BU59" s="96"/>
      <c r="BV59" s="97"/>
      <c r="BW59" s="98"/>
      <c r="BX59" s="96"/>
      <c r="BY59" s="99"/>
      <c r="BZ59" s="100"/>
      <c r="CA59" s="101"/>
      <c r="CB59" s="96"/>
      <c r="CC59" s="101"/>
      <c r="CD59" s="102"/>
      <c r="CE59" s="102"/>
    </row>
    <row r="60" spans="2:83" ht="26.25" customHeight="1" x14ac:dyDescent="0.2">
      <c r="B60" s="26"/>
      <c r="C60" s="13">
        <v>43</v>
      </c>
      <c r="D60" s="9"/>
      <c r="E60" s="14"/>
      <c r="F60" s="15"/>
      <c r="G60" s="20"/>
      <c r="H60" s="16"/>
      <c r="I60" s="19"/>
      <c r="J60" s="15"/>
      <c r="K60" s="32"/>
      <c r="L60" s="82"/>
      <c r="BU60" s="96"/>
      <c r="BV60" s="97"/>
      <c r="BW60" s="98"/>
      <c r="BX60" s="96"/>
      <c r="BY60" s="99"/>
      <c r="BZ60" s="100"/>
      <c r="CA60" s="101"/>
      <c r="CB60" s="96"/>
      <c r="CC60" s="101"/>
      <c r="CD60" s="102"/>
      <c r="CE60" s="102"/>
    </row>
    <row r="61" spans="2:83" ht="26.25" customHeight="1" x14ac:dyDescent="0.2">
      <c r="B61" s="26"/>
      <c r="C61" s="13">
        <v>44</v>
      </c>
      <c r="D61" s="9"/>
      <c r="E61" s="14"/>
      <c r="F61" s="15"/>
      <c r="G61" s="20"/>
      <c r="H61" s="16"/>
      <c r="I61" s="19"/>
      <c r="J61" s="15"/>
      <c r="K61" s="32"/>
      <c r="L61" s="82"/>
      <c r="BU61" s="96"/>
      <c r="BV61" s="97"/>
      <c r="BW61" s="98"/>
      <c r="BX61" s="96"/>
      <c r="BY61" s="99"/>
      <c r="BZ61" s="100"/>
      <c r="CA61" s="101"/>
      <c r="CB61" s="96"/>
      <c r="CC61" s="101"/>
      <c r="CD61" s="102"/>
      <c r="CE61" s="102"/>
    </row>
    <row r="62" spans="2:83" ht="26.25" customHeight="1" x14ac:dyDescent="0.2">
      <c r="B62" s="26"/>
      <c r="C62" s="13">
        <v>45</v>
      </c>
      <c r="D62" s="9"/>
      <c r="E62" s="14"/>
      <c r="F62" s="15"/>
      <c r="G62" s="20"/>
      <c r="H62" s="16"/>
      <c r="I62" s="19"/>
      <c r="J62" s="15"/>
      <c r="K62" s="32"/>
      <c r="L62" s="82"/>
      <c r="BU62" s="96"/>
      <c r="BV62" s="97"/>
      <c r="BW62" s="98"/>
      <c r="BX62" s="96"/>
      <c r="BY62" s="99"/>
      <c r="BZ62" s="100"/>
      <c r="CA62" s="101"/>
      <c r="CB62" s="96"/>
      <c r="CC62" s="101"/>
      <c r="CD62" s="102"/>
      <c r="CE62" s="102"/>
    </row>
    <row r="63" spans="2:83" ht="26.25" customHeight="1" x14ac:dyDescent="0.2">
      <c r="B63" s="26"/>
      <c r="C63" s="13">
        <v>46</v>
      </c>
      <c r="D63" s="9"/>
      <c r="E63" s="14"/>
      <c r="F63" s="15"/>
      <c r="G63" s="20"/>
      <c r="H63" s="16"/>
      <c r="I63" s="19"/>
      <c r="J63" s="15"/>
      <c r="K63" s="32"/>
      <c r="L63" s="82"/>
      <c r="BU63" s="96"/>
      <c r="BV63" s="97"/>
      <c r="BW63" s="98"/>
      <c r="BX63" s="96"/>
      <c r="BY63" s="99"/>
      <c r="BZ63" s="100"/>
      <c r="CA63" s="101"/>
      <c r="CB63" s="96"/>
      <c r="CC63" s="101"/>
      <c r="CD63" s="102"/>
      <c r="CE63" s="102"/>
    </row>
    <row r="64" spans="2:83" ht="26.25" customHeight="1" x14ac:dyDescent="0.2">
      <c r="B64" s="26"/>
      <c r="C64" s="13">
        <v>47</v>
      </c>
      <c r="D64" s="9"/>
      <c r="E64" s="14"/>
      <c r="F64" s="15"/>
      <c r="G64" s="20"/>
      <c r="H64" s="16"/>
      <c r="I64" s="19"/>
      <c r="J64" s="15"/>
      <c r="K64" s="32"/>
      <c r="L64" s="82"/>
      <c r="BU64" s="96"/>
      <c r="BV64" s="97"/>
      <c r="BW64" s="98"/>
      <c r="BX64" s="96"/>
      <c r="BY64" s="99"/>
      <c r="BZ64" s="100"/>
      <c r="CA64" s="101"/>
      <c r="CB64" s="96"/>
      <c r="CC64" s="101"/>
      <c r="CD64" s="102"/>
      <c r="CE64" s="102"/>
    </row>
    <row r="65" spans="2:83" ht="26.25" customHeight="1" x14ac:dyDescent="0.2">
      <c r="B65" s="26"/>
      <c r="C65" s="13">
        <v>48</v>
      </c>
      <c r="D65" s="9"/>
      <c r="E65" s="14"/>
      <c r="F65" s="15"/>
      <c r="G65" s="20"/>
      <c r="H65" s="16"/>
      <c r="I65" s="19"/>
      <c r="J65" s="15"/>
      <c r="K65" s="32"/>
      <c r="L65" s="82"/>
      <c r="BU65" s="96"/>
      <c r="BV65" s="97"/>
      <c r="BW65" s="98"/>
      <c r="BX65" s="96"/>
      <c r="BY65" s="99"/>
      <c r="BZ65" s="100"/>
      <c r="CA65" s="101"/>
      <c r="CB65" s="96"/>
      <c r="CC65" s="101"/>
      <c r="CD65" s="102"/>
      <c r="CE65" s="102"/>
    </row>
    <row r="66" spans="2:83" ht="26.25" customHeight="1" x14ac:dyDescent="0.2">
      <c r="B66" s="26"/>
      <c r="C66" s="13">
        <v>49</v>
      </c>
      <c r="D66" s="9"/>
      <c r="E66" s="14"/>
      <c r="F66" s="15"/>
      <c r="G66" s="20"/>
      <c r="H66" s="16"/>
      <c r="I66" s="19"/>
      <c r="J66" s="15"/>
      <c r="K66" s="32"/>
      <c r="L66" s="82"/>
      <c r="BU66" s="96"/>
      <c r="BV66" s="97"/>
      <c r="BW66" s="98"/>
      <c r="BX66" s="96"/>
      <c r="BY66" s="99"/>
      <c r="BZ66" s="100"/>
      <c r="CA66" s="101"/>
      <c r="CB66" s="96"/>
      <c r="CC66" s="101"/>
      <c r="CD66" s="102"/>
      <c r="CE66" s="102"/>
    </row>
    <row r="67" spans="2:83" ht="26.25" customHeight="1" x14ac:dyDescent="0.2">
      <c r="B67" s="26"/>
      <c r="C67" s="13">
        <v>50</v>
      </c>
      <c r="D67" s="9"/>
      <c r="E67" s="14"/>
      <c r="F67" s="15"/>
      <c r="G67" s="20"/>
      <c r="H67" s="16"/>
      <c r="I67" s="19"/>
      <c r="J67" s="15"/>
      <c r="K67" s="32"/>
      <c r="L67" s="82"/>
      <c r="BU67" s="96"/>
      <c r="BV67" s="97"/>
      <c r="BW67" s="98"/>
      <c r="BX67" s="96"/>
      <c r="BY67" s="99"/>
      <c r="BZ67" s="100"/>
      <c r="CA67" s="101"/>
      <c r="CB67" s="96"/>
      <c r="CC67" s="101"/>
      <c r="CD67" s="102"/>
      <c r="CE67" s="102"/>
    </row>
    <row r="68" spans="2:83" ht="26.25" customHeight="1" x14ac:dyDescent="0.2">
      <c r="B68" s="26"/>
      <c r="C68" s="13">
        <v>51</v>
      </c>
      <c r="D68" s="9"/>
      <c r="E68" s="14"/>
      <c r="F68" s="15"/>
      <c r="G68" s="20"/>
      <c r="H68" s="16"/>
      <c r="I68" s="19"/>
      <c r="J68" s="15"/>
      <c r="K68" s="32"/>
      <c r="L68" s="82"/>
      <c r="BU68" s="96"/>
      <c r="BV68" s="97"/>
      <c r="BW68" s="98"/>
      <c r="BX68" s="96"/>
      <c r="BY68" s="99"/>
      <c r="BZ68" s="100"/>
      <c r="CA68" s="101"/>
      <c r="CB68" s="96"/>
      <c r="CC68" s="101"/>
      <c r="CD68" s="102"/>
      <c r="CE68" s="102"/>
    </row>
    <row r="69" spans="2:83" ht="26.25" customHeight="1" x14ac:dyDescent="0.2">
      <c r="B69" s="26"/>
      <c r="C69" s="13">
        <v>52</v>
      </c>
      <c r="D69" s="9"/>
      <c r="E69" s="14"/>
      <c r="F69" s="15"/>
      <c r="G69" s="20"/>
      <c r="H69" s="16"/>
      <c r="I69" s="19"/>
      <c r="J69" s="15"/>
      <c r="K69" s="32"/>
      <c r="L69" s="82"/>
      <c r="BU69" s="96"/>
      <c r="BV69" s="97"/>
      <c r="BW69" s="98"/>
      <c r="BX69" s="96"/>
      <c r="BY69" s="99"/>
      <c r="BZ69" s="100"/>
      <c r="CA69" s="101"/>
      <c r="CB69" s="96"/>
      <c r="CC69" s="101"/>
      <c r="CD69" s="102"/>
      <c r="CE69" s="102"/>
    </row>
    <row r="70" spans="2:83" ht="26.25" customHeight="1" x14ac:dyDescent="0.2">
      <c r="B70" s="26"/>
      <c r="C70" s="13">
        <v>53</v>
      </c>
      <c r="D70" s="9"/>
      <c r="E70" s="14"/>
      <c r="F70" s="15"/>
      <c r="G70" s="20"/>
      <c r="H70" s="16"/>
      <c r="I70" s="19"/>
      <c r="J70" s="15"/>
      <c r="K70" s="32"/>
      <c r="L70" s="82"/>
      <c r="BU70" s="96"/>
      <c r="BV70" s="97"/>
      <c r="BW70" s="98"/>
      <c r="BX70" s="96"/>
      <c r="BY70" s="99"/>
      <c r="BZ70" s="100"/>
      <c r="CA70" s="101"/>
      <c r="CB70" s="96"/>
      <c r="CC70" s="101"/>
      <c r="CD70" s="102"/>
      <c r="CE70" s="102"/>
    </row>
    <row r="71" spans="2:83" ht="26.25" customHeight="1" x14ac:dyDescent="0.2">
      <c r="B71" s="26"/>
      <c r="C71" s="13">
        <v>54</v>
      </c>
      <c r="D71" s="9"/>
      <c r="E71" s="14"/>
      <c r="F71" s="15"/>
      <c r="G71" s="20"/>
      <c r="H71" s="16"/>
      <c r="I71" s="19"/>
      <c r="J71" s="15"/>
      <c r="K71" s="32"/>
      <c r="L71" s="82"/>
      <c r="BU71" s="96"/>
      <c r="BV71" s="97"/>
      <c r="BW71" s="98"/>
      <c r="BX71" s="96"/>
      <c r="BY71" s="99"/>
      <c r="BZ71" s="100"/>
      <c r="CA71" s="101"/>
      <c r="CB71" s="96"/>
      <c r="CC71" s="101"/>
      <c r="CD71" s="102"/>
      <c r="CE71" s="102"/>
    </row>
    <row r="72" spans="2:83" ht="26.25" customHeight="1" x14ac:dyDescent="0.2">
      <c r="B72" s="26"/>
      <c r="C72" s="13">
        <v>55</v>
      </c>
      <c r="D72" s="9"/>
      <c r="E72" s="14"/>
      <c r="F72" s="15"/>
      <c r="G72" s="20"/>
      <c r="H72" s="16"/>
      <c r="I72" s="19"/>
      <c r="J72" s="15"/>
      <c r="K72" s="32"/>
      <c r="L72" s="82"/>
      <c r="BU72" s="96"/>
      <c r="BV72" s="97"/>
      <c r="BW72" s="98"/>
      <c r="BX72" s="96"/>
      <c r="BY72" s="99"/>
      <c r="BZ72" s="100"/>
      <c r="CA72" s="101"/>
      <c r="CB72" s="96"/>
      <c r="CC72" s="101"/>
      <c r="CD72" s="102"/>
      <c r="CE72" s="102"/>
    </row>
    <row r="73" spans="2:83" ht="26.25" customHeight="1" x14ac:dyDescent="0.2">
      <c r="B73" s="26"/>
      <c r="C73" s="13">
        <v>56</v>
      </c>
      <c r="D73" s="9"/>
      <c r="E73" s="14"/>
      <c r="F73" s="15"/>
      <c r="G73" s="20"/>
      <c r="H73" s="16"/>
      <c r="I73" s="19"/>
      <c r="J73" s="15"/>
      <c r="K73" s="32"/>
      <c r="L73" s="82"/>
      <c r="BU73" s="96"/>
      <c r="BV73" s="97"/>
      <c r="BW73" s="98"/>
      <c r="BX73" s="96"/>
      <c r="BY73" s="99"/>
      <c r="BZ73" s="100"/>
      <c r="CA73" s="101"/>
      <c r="CB73" s="96"/>
      <c r="CC73" s="101"/>
      <c r="CD73" s="102"/>
      <c r="CE73" s="102"/>
    </row>
    <row r="74" spans="2:83" ht="26.25" customHeight="1" x14ac:dyDescent="0.2">
      <c r="B74" s="26"/>
      <c r="C74" s="13">
        <v>57</v>
      </c>
      <c r="D74" s="9"/>
      <c r="E74" s="14"/>
      <c r="F74" s="15"/>
      <c r="G74" s="20"/>
      <c r="H74" s="16"/>
      <c r="I74" s="19"/>
      <c r="J74" s="15"/>
      <c r="K74" s="32"/>
      <c r="L74" s="82"/>
      <c r="BU74" s="96"/>
      <c r="BV74" s="97"/>
      <c r="BW74" s="98"/>
      <c r="BX74" s="96"/>
      <c r="BY74" s="99"/>
      <c r="BZ74" s="100"/>
      <c r="CA74" s="101"/>
      <c r="CB74" s="96"/>
      <c r="CC74" s="101"/>
      <c r="CD74" s="102"/>
      <c r="CE74" s="102"/>
    </row>
    <row r="75" spans="2:83" ht="26.25" customHeight="1" x14ac:dyDescent="0.2">
      <c r="B75" s="26"/>
      <c r="C75" s="13">
        <v>58</v>
      </c>
      <c r="D75" s="9"/>
      <c r="E75" s="14"/>
      <c r="F75" s="15"/>
      <c r="G75" s="20"/>
      <c r="H75" s="16"/>
      <c r="I75" s="19"/>
      <c r="J75" s="15"/>
      <c r="K75" s="32"/>
      <c r="L75" s="82"/>
      <c r="BU75" s="96"/>
      <c r="BV75" s="97"/>
      <c r="BW75" s="98"/>
      <c r="BX75" s="96"/>
      <c r="BY75" s="99"/>
      <c r="BZ75" s="100"/>
      <c r="CA75" s="101"/>
      <c r="CB75" s="96"/>
      <c r="CC75" s="101"/>
      <c r="CD75" s="102"/>
      <c r="CE75" s="102"/>
    </row>
    <row r="76" spans="2:83" ht="26.25" customHeight="1" x14ac:dyDescent="0.2">
      <c r="B76" s="26"/>
      <c r="C76" s="13">
        <v>59</v>
      </c>
      <c r="D76" s="9"/>
      <c r="E76" s="14"/>
      <c r="F76" s="15"/>
      <c r="G76" s="20"/>
      <c r="H76" s="16"/>
      <c r="I76" s="19"/>
      <c r="J76" s="15"/>
      <c r="K76" s="32"/>
      <c r="L76" s="82"/>
      <c r="BU76" s="96"/>
      <c r="BV76" s="97"/>
      <c r="BW76" s="98"/>
      <c r="BX76" s="96"/>
      <c r="BY76" s="99"/>
      <c r="BZ76" s="100"/>
      <c r="CA76" s="101"/>
      <c r="CB76" s="96"/>
      <c r="CC76" s="101"/>
      <c r="CD76" s="102"/>
      <c r="CE76" s="102"/>
    </row>
    <row r="77" spans="2:83" ht="26.25" customHeight="1" x14ac:dyDescent="0.2">
      <c r="B77" s="26"/>
      <c r="C77" s="13">
        <v>60</v>
      </c>
      <c r="D77" s="9"/>
      <c r="E77" s="14"/>
      <c r="F77" s="15"/>
      <c r="G77" s="20"/>
      <c r="H77" s="16"/>
      <c r="I77" s="19"/>
      <c r="J77" s="15"/>
      <c r="K77" s="32"/>
      <c r="L77" s="82"/>
      <c r="BU77" s="96"/>
      <c r="BV77" s="97"/>
      <c r="BW77" s="98"/>
      <c r="BX77" s="96"/>
      <c r="BY77" s="99"/>
      <c r="BZ77" s="100"/>
      <c r="CA77" s="101"/>
      <c r="CB77" s="96"/>
      <c r="CC77" s="101"/>
      <c r="CD77" s="102"/>
      <c r="CE77" s="102"/>
    </row>
    <row r="78" spans="2:83" ht="26.25" customHeight="1" x14ac:dyDescent="0.2">
      <c r="B78" s="26"/>
      <c r="C78" s="13">
        <v>61</v>
      </c>
      <c r="D78" s="9"/>
      <c r="E78" s="14"/>
      <c r="F78" s="15"/>
      <c r="G78" s="20"/>
      <c r="H78" s="16"/>
      <c r="I78" s="19"/>
      <c r="J78" s="15"/>
      <c r="K78" s="32"/>
      <c r="L78" s="82"/>
      <c r="BU78" s="96"/>
      <c r="BV78" s="97"/>
      <c r="BW78" s="98"/>
      <c r="BX78" s="96"/>
      <c r="BY78" s="99"/>
      <c r="BZ78" s="100"/>
      <c r="CA78" s="101"/>
      <c r="CB78" s="96"/>
      <c r="CC78" s="101"/>
      <c r="CD78" s="102"/>
      <c r="CE78" s="102"/>
    </row>
    <row r="79" spans="2:83" ht="26.25" customHeight="1" x14ac:dyDescent="0.2">
      <c r="B79" s="26"/>
      <c r="C79" s="13">
        <v>62</v>
      </c>
      <c r="D79" s="9"/>
      <c r="E79" s="14"/>
      <c r="F79" s="15"/>
      <c r="G79" s="20"/>
      <c r="H79" s="16"/>
      <c r="I79" s="19"/>
      <c r="J79" s="15"/>
      <c r="K79" s="32"/>
      <c r="L79" s="82"/>
      <c r="BU79" s="96"/>
      <c r="BV79" s="97"/>
      <c r="BW79" s="98"/>
      <c r="BX79" s="96"/>
      <c r="BY79" s="99"/>
      <c r="BZ79" s="100"/>
      <c r="CA79" s="101"/>
      <c r="CB79" s="96"/>
      <c r="CC79" s="101"/>
      <c r="CD79" s="102"/>
      <c r="CE79" s="102"/>
    </row>
    <row r="80" spans="2:83" ht="26.25" customHeight="1" x14ac:dyDescent="0.2">
      <c r="B80" s="26"/>
      <c r="C80" s="13">
        <v>63</v>
      </c>
      <c r="D80" s="9"/>
      <c r="E80" s="14"/>
      <c r="F80" s="15"/>
      <c r="G80" s="20"/>
      <c r="H80" s="16"/>
      <c r="I80" s="19"/>
      <c r="J80" s="15"/>
      <c r="K80" s="32"/>
      <c r="L80" s="82"/>
      <c r="BU80" s="96"/>
      <c r="BV80" s="97"/>
      <c r="BW80" s="98"/>
      <c r="BX80" s="96"/>
      <c r="BY80" s="99"/>
      <c r="BZ80" s="100"/>
      <c r="CA80" s="101"/>
      <c r="CB80" s="96"/>
      <c r="CC80" s="101"/>
      <c r="CD80" s="102"/>
      <c r="CE80" s="102"/>
    </row>
    <row r="81" spans="2:83" ht="26.25" customHeight="1" x14ac:dyDescent="0.2">
      <c r="B81" s="26"/>
      <c r="C81" s="13">
        <v>64</v>
      </c>
      <c r="D81" s="9"/>
      <c r="E81" s="14"/>
      <c r="F81" s="15"/>
      <c r="G81" s="20"/>
      <c r="H81" s="16"/>
      <c r="I81" s="19"/>
      <c r="J81" s="15"/>
      <c r="K81" s="32"/>
      <c r="L81" s="82"/>
      <c r="BU81" s="96"/>
      <c r="BV81" s="97"/>
      <c r="BW81" s="98"/>
      <c r="BX81" s="96"/>
      <c r="BY81" s="99"/>
      <c r="BZ81" s="100"/>
      <c r="CA81" s="101"/>
      <c r="CB81" s="96"/>
      <c r="CC81" s="101"/>
      <c r="CD81" s="102"/>
      <c r="CE81" s="102"/>
    </row>
    <row r="82" spans="2:83" ht="26.25" customHeight="1" x14ac:dyDescent="0.2">
      <c r="B82" s="26"/>
      <c r="C82" s="13">
        <v>65</v>
      </c>
      <c r="D82" s="9"/>
      <c r="E82" s="14"/>
      <c r="F82" s="15"/>
      <c r="G82" s="20"/>
      <c r="H82" s="16"/>
      <c r="I82" s="19"/>
      <c r="J82" s="15"/>
      <c r="K82" s="32"/>
      <c r="L82" s="82"/>
      <c r="BU82" s="96"/>
      <c r="BV82" s="97"/>
      <c r="BW82" s="98"/>
      <c r="BX82" s="96"/>
      <c r="BY82" s="99"/>
      <c r="BZ82" s="100"/>
      <c r="CA82" s="101"/>
      <c r="CB82" s="96"/>
      <c r="CC82" s="101"/>
      <c r="CD82" s="102"/>
      <c r="CE82" s="102"/>
    </row>
    <row r="83" spans="2:83" ht="26.25" customHeight="1" x14ac:dyDescent="0.2">
      <c r="B83" s="26"/>
      <c r="C83" s="13">
        <v>66</v>
      </c>
      <c r="D83" s="9"/>
      <c r="E83" s="14"/>
      <c r="F83" s="15"/>
      <c r="G83" s="20"/>
      <c r="H83" s="16"/>
      <c r="I83" s="19"/>
      <c r="J83" s="15"/>
      <c r="K83" s="32"/>
      <c r="L83" s="82"/>
      <c r="BU83" s="96"/>
      <c r="BV83" s="97"/>
      <c r="BW83" s="98"/>
      <c r="BX83" s="96"/>
      <c r="BY83" s="99"/>
      <c r="BZ83" s="100"/>
      <c r="CA83" s="101"/>
      <c r="CB83" s="96"/>
      <c r="CC83" s="101"/>
      <c r="CD83" s="102"/>
      <c r="CE83" s="102"/>
    </row>
    <row r="84" spans="2:83" ht="26.25" customHeight="1" x14ac:dyDescent="0.2">
      <c r="B84" s="26"/>
      <c r="C84" s="13">
        <v>67</v>
      </c>
      <c r="D84" s="9"/>
      <c r="E84" s="14"/>
      <c r="F84" s="15"/>
      <c r="G84" s="20"/>
      <c r="H84" s="16"/>
      <c r="I84" s="19"/>
      <c r="J84" s="15"/>
      <c r="K84" s="32"/>
      <c r="L84" s="82"/>
      <c r="BU84" s="96"/>
      <c r="BV84" s="97"/>
      <c r="BW84" s="98"/>
      <c r="BX84" s="96"/>
      <c r="BY84" s="99"/>
      <c r="BZ84" s="100"/>
      <c r="CA84" s="101"/>
      <c r="CB84" s="96"/>
      <c r="CC84" s="101"/>
      <c r="CD84" s="102"/>
      <c r="CE84" s="102"/>
    </row>
    <row r="85" spans="2:83" ht="26.25" customHeight="1" x14ac:dyDescent="0.2">
      <c r="B85" s="26"/>
      <c r="C85" s="13">
        <v>68</v>
      </c>
      <c r="D85" s="9"/>
      <c r="E85" s="14"/>
      <c r="F85" s="15"/>
      <c r="G85" s="20"/>
      <c r="H85" s="16"/>
      <c r="I85" s="19"/>
      <c r="J85" s="15"/>
      <c r="K85" s="32"/>
      <c r="L85" s="82"/>
      <c r="BU85" s="96"/>
      <c r="BV85" s="97"/>
      <c r="BW85" s="98"/>
      <c r="BX85" s="96"/>
      <c r="BY85" s="99"/>
      <c r="BZ85" s="100"/>
      <c r="CA85" s="101"/>
      <c r="CB85" s="96"/>
      <c r="CC85" s="101"/>
      <c r="CD85" s="102"/>
      <c r="CE85" s="102"/>
    </row>
    <row r="86" spans="2:83" ht="26.25" customHeight="1" x14ac:dyDescent="0.2">
      <c r="B86" s="26"/>
      <c r="C86" s="13">
        <v>69</v>
      </c>
      <c r="D86" s="9"/>
      <c r="E86" s="14"/>
      <c r="F86" s="15"/>
      <c r="G86" s="20"/>
      <c r="H86" s="16"/>
      <c r="I86" s="19"/>
      <c r="J86" s="15"/>
      <c r="K86" s="32"/>
      <c r="L86" s="82"/>
      <c r="BU86" s="96"/>
      <c r="BV86" s="97"/>
      <c r="BW86" s="98"/>
      <c r="BX86" s="96"/>
      <c r="BY86" s="99"/>
      <c r="BZ86" s="100"/>
      <c r="CA86" s="101"/>
      <c r="CB86" s="96"/>
      <c r="CC86" s="101"/>
      <c r="CD86" s="102"/>
      <c r="CE86" s="102"/>
    </row>
    <row r="87" spans="2:83" ht="26.25" customHeight="1" x14ac:dyDescent="0.2">
      <c r="B87" s="26"/>
      <c r="C87" s="13">
        <v>70</v>
      </c>
      <c r="D87" s="9"/>
      <c r="E87" s="14"/>
      <c r="F87" s="15"/>
      <c r="G87" s="20"/>
      <c r="H87" s="16"/>
      <c r="I87" s="19"/>
      <c r="J87" s="15"/>
      <c r="K87" s="32"/>
      <c r="L87" s="82"/>
      <c r="BU87" s="96"/>
      <c r="BV87" s="97"/>
      <c r="BW87" s="98"/>
      <c r="BX87" s="96"/>
      <c r="BY87" s="99"/>
      <c r="BZ87" s="100"/>
      <c r="CA87" s="101"/>
      <c r="CB87" s="96"/>
      <c r="CC87" s="101"/>
      <c r="CD87" s="102"/>
      <c r="CE87" s="102"/>
    </row>
    <row r="88" spans="2:83" ht="26.25" customHeight="1" x14ac:dyDescent="0.2">
      <c r="B88" s="26"/>
      <c r="C88" s="13">
        <v>71</v>
      </c>
      <c r="D88" s="9"/>
      <c r="E88" s="14"/>
      <c r="F88" s="15"/>
      <c r="G88" s="20"/>
      <c r="H88" s="16"/>
      <c r="I88" s="19"/>
      <c r="J88" s="15"/>
      <c r="K88" s="32"/>
      <c r="L88" s="82"/>
      <c r="BU88" s="96"/>
      <c r="BV88" s="97"/>
      <c r="BW88" s="98"/>
      <c r="BX88" s="96"/>
      <c r="BY88" s="99"/>
      <c r="BZ88" s="100"/>
      <c r="CA88" s="101"/>
      <c r="CB88" s="96"/>
      <c r="CC88" s="101"/>
      <c r="CD88" s="102"/>
      <c r="CE88" s="102"/>
    </row>
    <row r="89" spans="2:83" ht="26.25" customHeight="1" x14ac:dyDescent="0.2">
      <c r="B89" s="26"/>
      <c r="C89" s="13">
        <v>72</v>
      </c>
      <c r="D89" s="9"/>
      <c r="E89" s="14"/>
      <c r="F89" s="15"/>
      <c r="G89" s="20"/>
      <c r="H89" s="16"/>
      <c r="I89" s="19"/>
      <c r="J89" s="15"/>
      <c r="K89" s="32"/>
      <c r="L89" s="82"/>
      <c r="BU89" s="96"/>
      <c r="BV89" s="97"/>
      <c r="BW89" s="98"/>
      <c r="BX89" s="96"/>
      <c r="BY89" s="99"/>
      <c r="BZ89" s="100"/>
      <c r="CA89" s="101"/>
      <c r="CB89" s="96"/>
      <c r="CC89" s="101"/>
      <c r="CD89" s="102"/>
      <c r="CE89" s="102"/>
    </row>
    <row r="90" spans="2:83" ht="26.25" customHeight="1" x14ac:dyDescent="0.2">
      <c r="B90" s="26"/>
      <c r="C90" s="13">
        <v>73</v>
      </c>
      <c r="D90" s="9"/>
      <c r="E90" s="14"/>
      <c r="F90" s="15"/>
      <c r="G90" s="20"/>
      <c r="H90" s="16"/>
      <c r="I90" s="19"/>
      <c r="J90" s="15"/>
      <c r="K90" s="32"/>
      <c r="L90" s="82"/>
      <c r="BU90" s="96"/>
      <c r="BV90" s="97"/>
      <c r="BW90" s="98"/>
      <c r="BX90" s="96"/>
      <c r="BY90" s="99"/>
      <c r="BZ90" s="100"/>
      <c r="CA90" s="101"/>
      <c r="CB90" s="96"/>
      <c r="CC90" s="101"/>
      <c r="CD90" s="102"/>
      <c r="CE90" s="102"/>
    </row>
    <row r="91" spans="2:83" ht="26.25" customHeight="1" x14ac:dyDescent="0.2">
      <c r="B91" s="26"/>
      <c r="C91" s="13">
        <v>74</v>
      </c>
      <c r="D91" s="9"/>
      <c r="E91" s="14"/>
      <c r="F91" s="15"/>
      <c r="G91" s="20"/>
      <c r="H91" s="16"/>
      <c r="I91" s="19"/>
      <c r="J91" s="15"/>
      <c r="K91" s="32"/>
      <c r="L91" s="82"/>
      <c r="BU91" s="96"/>
      <c r="BV91" s="97"/>
      <c r="BW91" s="98"/>
      <c r="BX91" s="96"/>
      <c r="BY91" s="99"/>
      <c r="BZ91" s="100"/>
      <c r="CA91" s="101"/>
      <c r="CB91" s="96"/>
      <c r="CC91" s="101"/>
      <c r="CD91" s="102"/>
      <c r="CE91" s="102"/>
    </row>
    <row r="92" spans="2:83" ht="26.25" customHeight="1" x14ac:dyDescent="0.2">
      <c r="B92" s="26"/>
      <c r="C92" s="13">
        <v>75</v>
      </c>
      <c r="D92" s="9"/>
      <c r="E92" s="14"/>
      <c r="F92" s="15"/>
      <c r="G92" s="20"/>
      <c r="H92" s="16"/>
      <c r="I92" s="19"/>
      <c r="J92" s="15"/>
      <c r="K92" s="32"/>
      <c r="L92" s="82"/>
      <c r="BU92" s="96"/>
      <c r="BV92" s="97"/>
      <c r="BW92" s="98"/>
      <c r="BX92" s="96"/>
      <c r="BY92" s="99"/>
      <c r="BZ92" s="100"/>
      <c r="CA92" s="101"/>
      <c r="CB92" s="96"/>
      <c r="CC92" s="101"/>
      <c r="CD92" s="102"/>
      <c r="CE92" s="102"/>
    </row>
    <row r="93" spans="2:83" ht="26.25" customHeight="1" x14ac:dyDescent="0.2">
      <c r="B93" s="26"/>
      <c r="C93" s="13">
        <v>76</v>
      </c>
      <c r="D93" s="9"/>
      <c r="E93" s="14"/>
      <c r="F93" s="15"/>
      <c r="G93" s="20"/>
      <c r="H93" s="16"/>
      <c r="I93" s="19"/>
      <c r="J93" s="15"/>
      <c r="K93" s="32"/>
      <c r="L93" s="82"/>
      <c r="BU93" s="96"/>
      <c r="BV93" s="97"/>
      <c r="BW93" s="98"/>
      <c r="BX93" s="96"/>
      <c r="BY93" s="99"/>
      <c r="BZ93" s="100"/>
      <c r="CA93" s="101"/>
      <c r="CB93" s="96"/>
      <c r="CC93" s="101"/>
      <c r="CD93" s="102"/>
      <c r="CE93" s="102"/>
    </row>
    <row r="94" spans="2:83" ht="26.25" customHeight="1" x14ac:dyDescent="0.2">
      <c r="B94" s="26"/>
      <c r="C94" s="13">
        <v>77</v>
      </c>
      <c r="D94" s="9"/>
      <c r="E94" s="14"/>
      <c r="F94" s="15"/>
      <c r="G94" s="20"/>
      <c r="H94" s="16"/>
      <c r="I94" s="19"/>
      <c r="J94" s="15"/>
      <c r="K94" s="32"/>
      <c r="L94" s="82"/>
      <c r="BU94" s="96"/>
      <c r="BV94" s="97"/>
      <c r="BW94" s="98"/>
      <c r="BX94" s="96"/>
      <c r="BY94" s="99"/>
      <c r="BZ94" s="100"/>
      <c r="CA94" s="101"/>
      <c r="CB94" s="96"/>
      <c r="CC94" s="101"/>
      <c r="CD94" s="102"/>
      <c r="CE94" s="102"/>
    </row>
    <row r="95" spans="2:83" ht="26.25" customHeight="1" x14ac:dyDescent="0.2">
      <c r="B95" s="26"/>
      <c r="C95" s="13">
        <v>78</v>
      </c>
      <c r="D95" s="9"/>
      <c r="E95" s="14"/>
      <c r="F95" s="15"/>
      <c r="G95" s="20"/>
      <c r="H95" s="16"/>
      <c r="I95" s="19"/>
      <c r="J95" s="15"/>
      <c r="K95" s="32"/>
      <c r="L95" s="82"/>
      <c r="BU95" s="96"/>
      <c r="BV95" s="97"/>
      <c r="BW95" s="98"/>
      <c r="BX95" s="96"/>
      <c r="BY95" s="99"/>
      <c r="BZ95" s="100"/>
      <c r="CA95" s="101"/>
      <c r="CB95" s="96"/>
      <c r="CC95" s="101"/>
      <c r="CD95" s="102"/>
      <c r="CE95" s="102"/>
    </row>
    <row r="96" spans="2:83" ht="26.25" customHeight="1" x14ac:dyDescent="0.2">
      <c r="B96" s="26"/>
      <c r="C96" s="13">
        <v>79</v>
      </c>
      <c r="D96" s="9"/>
      <c r="E96" s="14"/>
      <c r="F96" s="15"/>
      <c r="G96" s="20"/>
      <c r="H96" s="16"/>
      <c r="I96" s="19"/>
      <c r="J96" s="15"/>
      <c r="K96" s="32"/>
      <c r="L96" s="82"/>
      <c r="BU96" s="96"/>
      <c r="BV96" s="97"/>
      <c r="BW96" s="98"/>
      <c r="BX96" s="96"/>
      <c r="BY96" s="99"/>
      <c r="BZ96" s="100"/>
      <c r="CA96" s="101"/>
      <c r="CB96" s="96"/>
      <c r="CC96" s="101"/>
      <c r="CD96" s="102"/>
      <c r="CE96" s="102"/>
    </row>
    <row r="97" spans="2:83" ht="26.25" customHeight="1" x14ac:dyDescent="0.2">
      <c r="B97" s="26"/>
      <c r="C97" s="13">
        <v>80</v>
      </c>
      <c r="D97" s="9"/>
      <c r="E97" s="14"/>
      <c r="F97" s="15"/>
      <c r="G97" s="20"/>
      <c r="H97" s="16"/>
      <c r="I97" s="19"/>
      <c r="J97" s="15"/>
      <c r="K97" s="32"/>
      <c r="L97" s="82"/>
      <c r="BU97" s="96"/>
      <c r="BV97" s="97"/>
      <c r="BW97" s="98"/>
      <c r="BX97" s="96"/>
      <c r="BY97" s="99"/>
      <c r="BZ97" s="100"/>
      <c r="CA97" s="101"/>
      <c r="CB97" s="96"/>
      <c r="CC97" s="101"/>
      <c r="CD97" s="102"/>
      <c r="CE97" s="102"/>
    </row>
    <row r="98" spans="2:83" ht="26.25" customHeight="1" x14ac:dyDescent="0.2">
      <c r="B98" s="26"/>
      <c r="C98" s="13">
        <v>81</v>
      </c>
      <c r="D98" s="9"/>
      <c r="E98" s="14"/>
      <c r="F98" s="15"/>
      <c r="G98" s="20"/>
      <c r="H98" s="16"/>
      <c r="I98" s="19"/>
      <c r="J98" s="15"/>
      <c r="K98" s="32"/>
      <c r="L98" s="82"/>
      <c r="BU98" s="96"/>
      <c r="BV98" s="97"/>
      <c r="BW98" s="98"/>
      <c r="BX98" s="96"/>
      <c r="BY98" s="99"/>
      <c r="BZ98" s="100"/>
      <c r="CA98" s="101"/>
      <c r="CB98" s="96"/>
      <c r="CC98" s="101"/>
      <c r="CD98" s="102"/>
      <c r="CE98" s="102"/>
    </row>
    <row r="99" spans="2:83" ht="26.25" customHeight="1" x14ac:dyDescent="0.2">
      <c r="B99" s="26"/>
      <c r="C99" s="13">
        <v>82</v>
      </c>
      <c r="D99" s="9"/>
      <c r="E99" s="14"/>
      <c r="F99" s="15"/>
      <c r="G99" s="20"/>
      <c r="H99" s="16"/>
      <c r="I99" s="19"/>
      <c r="J99" s="15"/>
      <c r="K99" s="32"/>
      <c r="L99" s="82"/>
      <c r="BU99" s="96"/>
      <c r="BV99" s="97"/>
      <c r="BW99" s="98"/>
      <c r="BX99" s="96"/>
      <c r="BY99" s="99"/>
      <c r="BZ99" s="100"/>
      <c r="CA99" s="101"/>
      <c r="CB99" s="96"/>
      <c r="CC99" s="101"/>
      <c r="CD99" s="102"/>
      <c r="CE99" s="102"/>
    </row>
    <row r="100" spans="2:83" ht="26.25" customHeight="1" x14ac:dyDescent="0.2">
      <c r="B100" s="26"/>
      <c r="C100" s="13">
        <v>83</v>
      </c>
      <c r="D100" s="9"/>
      <c r="E100" s="14"/>
      <c r="F100" s="15"/>
      <c r="G100" s="20"/>
      <c r="H100" s="16"/>
      <c r="I100" s="19"/>
      <c r="J100" s="15"/>
      <c r="K100" s="32"/>
      <c r="L100" s="82"/>
      <c r="BU100" s="96"/>
      <c r="BV100" s="97"/>
      <c r="BW100" s="98"/>
      <c r="BX100" s="96"/>
      <c r="BY100" s="99"/>
      <c r="BZ100" s="100"/>
      <c r="CA100" s="101"/>
      <c r="CB100" s="96"/>
      <c r="CC100" s="101"/>
      <c r="CD100" s="102"/>
      <c r="CE100" s="102"/>
    </row>
    <row r="101" spans="2:83" ht="26.25" customHeight="1" x14ac:dyDescent="0.2">
      <c r="B101" s="26"/>
      <c r="C101" s="13">
        <v>84</v>
      </c>
      <c r="D101" s="9"/>
      <c r="E101" s="14"/>
      <c r="F101" s="15"/>
      <c r="G101" s="20"/>
      <c r="H101" s="16"/>
      <c r="I101" s="19"/>
      <c r="J101" s="15"/>
      <c r="K101" s="32"/>
      <c r="L101" s="82"/>
      <c r="BU101" s="96"/>
      <c r="BV101" s="97"/>
      <c r="BW101" s="98"/>
      <c r="BX101" s="96"/>
      <c r="BY101" s="99"/>
      <c r="BZ101" s="100"/>
      <c r="CA101" s="101"/>
      <c r="CB101" s="96"/>
      <c r="CC101" s="101"/>
      <c r="CD101" s="102"/>
      <c r="CE101" s="102"/>
    </row>
    <row r="102" spans="2:83" ht="26.25" customHeight="1" x14ac:dyDescent="0.2">
      <c r="B102" s="26"/>
      <c r="C102" s="13">
        <v>85</v>
      </c>
      <c r="D102" s="9"/>
      <c r="E102" s="14"/>
      <c r="F102" s="15"/>
      <c r="G102" s="20"/>
      <c r="H102" s="16"/>
      <c r="I102" s="19"/>
      <c r="J102" s="15"/>
      <c r="K102" s="32"/>
      <c r="L102" s="82"/>
      <c r="BU102" s="96"/>
      <c r="BV102" s="97"/>
      <c r="BW102" s="98"/>
      <c r="BX102" s="96"/>
      <c r="BY102" s="99"/>
      <c r="BZ102" s="100"/>
      <c r="CA102" s="101"/>
      <c r="CB102" s="96"/>
      <c r="CC102" s="101"/>
      <c r="CD102" s="102"/>
      <c r="CE102" s="102"/>
    </row>
    <row r="103" spans="2:83" ht="26.25" customHeight="1" x14ac:dyDescent="0.2">
      <c r="B103" s="26"/>
      <c r="C103" s="13">
        <v>86</v>
      </c>
      <c r="D103" s="9"/>
      <c r="E103" s="14"/>
      <c r="F103" s="15"/>
      <c r="G103" s="20"/>
      <c r="H103" s="16"/>
      <c r="I103" s="19"/>
      <c r="J103" s="15"/>
      <c r="K103" s="32"/>
      <c r="L103" s="82"/>
      <c r="BU103" s="96"/>
      <c r="BV103" s="97"/>
      <c r="BW103" s="98"/>
      <c r="BX103" s="96"/>
      <c r="BY103" s="99"/>
      <c r="BZ103" s="100"/>
      <c r="CA103" s="101"/>
      <c r="CB103" s="96"/>
      <c r="CC103" s="101"/>
      <c r="CD103" s="102"/>
      <c r="CE103" s="102"/>
    </row>
    <row r="104" spans="2:83" ht="26.25" customHeight="1" x14ac:dyDescent="0.2">
      <c r="B104" s="26"/>
      <c r="C104" s="13">
        <v>87</v>
      </c>
      <c r="D104" s="9"/>
      <c r="E104" s="14"/>
      <c r="F104" s="15"/>
      <c r="G104" s="20"/>
      <c r="H104" s="16"/>
      <c r="I104" s="19"/>
      <c r="J104" s="15"/>
      <c r="K104" s="32"/>
      <c r="L104" s="82"/>
      <c r="BU104" s="96"/>
      <c r="BV104" s="97"/>
      <c r="BW104" s="98"/>
      <c r="BX104" s="96"/>
      <c r="BY104" s="99"/>
      <c r="BZ104" s="100"/>
      <c r="CA104" s="101"/>
      <c r="CB104" s="96"/>
      <c r="CC104" s="101"/>
      <c r="CD104" s="102"/>
      <c r="CE104" s="102"/>
    </row>
    <row r="105" spans="2:83" ht="26.25" customHeight="1" x14ac:dyDescent="0.2">
      <c r="B105" s="26"/>
      <c r="C105" s="13">
        <v>88</v>
      </c>
      <c r="D105" s="9"/>
      <c r="E105" s="14"/>
      <c r="F105" s="15"/>
      <c r="G105" s="20"/>
      <c r="H105" s="16"/>
      <c r="I105" s="19"/>
      <c r="J105" s="15"/>
      <c r="K105" s="32"/>
      <c r="L105" s="82"/>
      <c r="BU105" s="96"/>
      <c r="BV105" s="97"/>
      <c r="BW105" s="98"/>
      <c r="BX105" s="96"/>
      <c r="BY105" s="99"/>
      <c r="BZ105" s="100"/>
      <c r="CA105" s="101"/>
      <c r="CB105" s="96"/>
      <c r="CC105" s="101"/>
      <c r="CD105" s="102"/>
      <c r="CE105" s="102"/>
    </row>
    <row r="106" spans="2:83" ht="26.25" customHeight="1" x14ac:dyDescent="0.2">
      <c r="B106" s="26"/>
      <c r="C106" s="13">
        <v>89</v>
      </c>
      <c r="D106" s="9"/>
      <c r="E106" s="14"/>
      <c r="F106" s="15"/>
      <c r="G106" s="20"/>
      <c r="H106" s="16"/>
      <c r="I106" s="19"/>
      <c r="J106" s="15"/>
      <c r="K106" s="32"/>
      <c r="L106" s="82"/>
      <c r="BU106" s="96"/>
      <c r="BV106" s="97"/>
      <c r="BW106" s="98"/>
      <c r="BX106" s="96"/>
      <c r="BY106" s="99"/>
      <c r="BZ106" s="100"/>
      <c r="CA106" s="101"/>
      <c r="CB106" s="96"/>
      <c r="CC106" s="101"/>
      <c r="CD106" s="102"/>
      <c r="CE106" s="102"/>
    </row>
    <row r="107" spans="2:83" ht="26.25" customHeight="1" x14ac:dyDescent="0.2">
      <c r="B107" s="26"/>
      <c r="C107" s="13">
        <v>90</v>
      </c>
      <c r="D107" s="9"/>
      <c r="E107" s="14"/>
      <c r="F107" s="15"/>
      <c r="G107" s="20"/>
      <c r="H107" s="16"/>
      <c r="I107" s="19"/>
      <c r="J107" s="15"/>
      <c r="K107" s="32"/>
      <c r="L107" s="82"/>
      <c r="BU107" s="96"/>
      <c r="BV107" s="97"/>
      <c r="BW107" s="98"/>
      <c r="BX107" s="96"/>
      <c r="BY107" s="99"/>
      <c r="BZ107" s="100"/>
      <c r="CA107" s="101"/>
      <c r="CB107" s="96"/>
      <c r="CC107" s="101"/>
      <c r="CD107" s="102"/>
      <c r="CE107" s="102"/>
    </row>
    <row r="108" spans="2:83" ht="26.25" customHeight="1" x14ac:dyDescent="0.2">
      <c r="B108" s="26"/>
      <c r="C108" s="13">
        <v>91</v>
      </c>
      <c r="D108" s="9"/>
      <c r="E108" s="14"/>
      <c r="F108" s="15"/>
      <c r="G108" s="20"/>
      <c r="H108" s="16"/>
      <c r="I108" s="19"/>
      <c r="J108" s="15"/>
      <c r="K108" s="32"/>
      <c r="L108" s="82"/>
      <c r="BU108" s="96"/>
      <c r="BV108" s="97"/>
      <c r="BW108" s="98"/>
      <c r="BX108" s="96"/>
      <c r="BY108" s="99"/>
      <c r="BZ108" s="100"/>
      <c r="CA108" s="101"/>
      <c r="CB108" s="96"/>
      <c r="CC108" s="101"/>
      <c r="CD108" s="102"/>
      <c r="CE108" s="102"/>
    </row>
    <row r="109" spans="2:83" ht="26.25" customHeight="1" x14ac:dyDescent="0.2">
      <c r="B109" s="26"/>
      <c r="C109" s="13">
        <v>92</v>
      </c>
      <c r="D109" s="9"/>
      <c r="E109" s="14"/>
      <c r="F109" s="15"/>
      <c r="G109" s="20"/>
      <c r="H109" s="16"/>
      <c r="I109" s="19"/>
      <c r="J109" s="15"/>
      <c r="K109" s="32"/>
      <c r="L109" s="82"/>
      <c r="BU109" s="96"/>
      <c r="BV109" s="97"/>
      <c r="BW109" s="98"/>
      <c r="BX109" s="96"/>
      <c r="BY109" s="99"/>
      <c r="BZ109" s="100"/>
      <c r="CA109" s="101"/>
      <c r="CB109" s="96"/>
      <c r="CC109" s="101"/>
      <c r="CD109" s="102"/>
      <c r="CE109" s="102"/>
    </row>
    <row r="110" spans="2:83" ht="26.25" customHeight="1" x14ac:dyDescent="0.2">
      <c r="B110" s="26"/>
      <c r="C110" s="13">
        <v>93</v>
      </c>
      <c r="D110" s="9"/>
      <c r="E110" s="14"/>
      <c r="F110" s="15"/>
      <c r="G110" s="20"/>
      <c r="H110" s="16"/>
      <c r="I110" s="19"/>
      <c r="J110" s="15"/>
      <c r="K110" s="32"/>
      <c r="L110" s="82"/>
      <c r="BU110" s="96"/>
      <c r="BV110" s="97"/>
      <c r="BW110" s="98"/>
      <c r="BX110" s="96"/>
      <c r="BY110" s="99"/>
      <c r="BZ110" s="100"/>
      <c r="CA110" s="101"/>
      <c r="CB110" s="96"/>
      <c r="CC110" s="101"/>
      <c r="CD110" s="102"/>
      <c r="CE110" s="102"/>
    </row>
    <row r="111" spans="2:83" ht="26.25" customHeight="1" x14ac:dyDescent="0.2">
      <c r="B111" s="26"/>
      <c r="C111" s="13">
        <v>94</v>
      </c>
      <c r="D111" s="9"/>
      <c r="E111" s="14"/>
      <c r="F111" s="15"/>
      <c r="G111" s="20"/>
      <c r="H111" s="16"/>
      <c r="I111" s="19"/>
      <c r="J111" s="15"/>
      <c r="K111" s="32"/>
      <c r="L111" s="82"/>
      <c r="BU111" s="96"/>
      <c r="BV111" s="97"/>
      <c r="BW111" s="98"/>
      <c r="BX111" s="96"/>
      <c r="BY111" s="99"/>
      <c r="BZ111" s="100"/>
      <c r="CA111" s="101"/>
      <c r="CB111" s="96"/>
      <c r="CC111" s="101"/>
      <c r="CD111" s="102"/>
      <c r="CE111" s="102"/>
    </row>
    <row r="112" spans="2:83" ht="26.25" customHeight="1" x14ac:dyDescent="0.2">
      <c r="B112" s="26"/>
      <c r="C112" s="13">
        <v>95</v>
      </c>
      <c r="D112" s="9"/>
      <c r="E112" s="14"/>
      <c r="F112" s="15"/>
      <c r="G112" s="20"/>
      <c r="H112" s="16"/>
      <c r="I112" s="19"/>
      <c r="J112" s="15"/>
      <c r="K112" s="32"/>
      <c r="L112" s="82"/>
      <c r="BU112" s="96"/>
      <c r="BV112" s="97"/>
      <c r="BW112" s="98"/>
      <c r="BX112" s="96"/>
      <c r="BY112" s="99"/>
      <c r="BZ112" s="100"/>
      <c r="CA112" s="101"/>
      <c r="CB112" s="96"/>
      <c r="CC112" s="101"/>
      <c r="CD112" s="102"/>
      <c r="CE112" s="102"/>
    </row>
    <row r="113" spans="2:94" ht="26.25" customHeight="1" x14ac:dyDescent="0.2">
      <c r="B113" s="26"/>
      <c r="C113" s="13">
        <v>96</v>
      </c>
      <c r="D113" s="9"/>
      <c r="E113" s="14"/>
      <c r="F113" s="15"/>
      <c r="G113" s="20"/>
      <c r="H113" s="16"/>
      <c r="I113" s="19"/>
      <c r="J113" s="15"/>
      <c r="K113" s="32"/>
      <c r="L113" s="82"/>
      <c r="BU113" s="96"/>
      <c r="BV113" s="97"/>
      <c r="BW113" s="98"/>
      <c r="BX113" s="96"/>
      <c r="BY113" s="99"/>
      <c r="BZ113" s="100"/>
      <c r="CA113" s="101"/>
      <c r="CB113" s="96"/>
      <c r="CC113" s="101"/>
      <c r="CD113" s="102"/>
      <c r="CE113" s="102"/>
    </row>
    <row r="114" spans="2:94" ht="26.25" customHeight="1" x14ac:dyDescent="0.2">
      <c r="B114" s="26"/>
      <c r="C114" s="13">
        <v>97</v>
      </c>
      <c r="D114" s="9"/>
      <c r="E114" s="14"/>
      <c r="F114" s="15"/>
      <c r="G114" s="20"/>
      <c r="H114" s="16"/>
      <c r="I114" s="19"/>
      <c r="J114" s="15"/>
      <c r="K114" s="32"/>
      <c r="L114" s="82"/>
      <c r="BU114" s="96"/>
      <c r="BV114" s="97"/>
      <c r="BW114" s="98"/>
      <c r="BX114" s="96"/>
      <c r="BY114" s="99"/>
      <c r="BZ114" s="100"/>
      <c r="CA114" s="101"/>
      <c r="CB114" s="96"/>
      <c r="CC114" s="101"/>
      <c r="CD114" s="102"/>
      <c r="CE114" s="102"/>
    </row>
    <row r="115" spans="2:94" ht="26.25" customHeight="1" x14ac:dyDescent="0.2">
      <c r="B115" s="26"/>
      <c r="C115" s="13">
        <v>98</v>
      </c>
      <c r="D115" s="9"/>
      <c r="E115" s="14"/>
      <c r="F115" s="15"/>
      <c r="G115" s="20"/>
      <c r="H115" s="16"/>
      <c r="I115" s="19"/>
      <c r="J115" s="15"/>
      <c r="K115" s="32"/>
      <c r="L115" s="82"/>
      <c r="BU115" s="96"/>
      <c r="BV115" s="97"/>
      <c r="BW115" s="98"/>
      <c r="BX115" s="96"/>
      <c r="BY115" s="99"/>
      <c r="BZ115" s="100"/>
      <c r="CA115" s="101"/>
      <c r="CB115" s="96"/>
      <c r="CC115" s="101"/>
      <c r="CD115" s="102"/>
      <c r="CE115" s="102"/>
    </row>
    <row r="116" spans="2:94" ht="26.25" customHeight="1" x14ac:dyDescent="0.2">
      <c r="B116" s="26"/>
      <c r="C116" s="13">
        <v>99</v>
      </c>
      <c r="D116" s="9"/>
      <c r="E116" s="14"/>
      <c r="F116" s="15"/>
      <c r="G116" s="20"/>
      <c r="H116" s="16"/>
      <c r="I116" s="19"/>
      <c r="J116" s="15"/>
      <c r="K116" s="32"/>
      <c r="L116" s="82"/>
      <c r="BU116" s="96"/>
      <c r="BV116" s="97"/>
      <c r="BW116" s="98"/>
      <c r="BX116" s="96"/>
      <c r="BY116" s="99"/>
      <c r="BZ116" s="100"/>
      <c r="CA116" s="101"/>
      <c r="CB116" s="96"/>
      <c r="CC116" s="101"/>
      <c r="CD116" s="102"/>
      <c r="CE116" s="102"/>
    </row>
    <row r="117" spans="2:94" ht="26.25" customHeight="1" x14ac:dyDescent="0.2">
      <c r="B117" s="26"/>
      <c r="C117" s="13">
        <v>100</v>
      </c>
      <c r="D117" s="9"/>
      <c r="E117" s="14"/>
      <c r="F117" s="15"/>
      <c r="G117" s="20"/>
      <c r="H117" s="16"/>
      <c r="I117" s="19"/>
      <c r="J117" s="15"/>
      <c r="K117" s="32"/>
      <c r="L117" s="82"/>
      <c r="BU117" s="96"/>
      <c r="BV117" s="97"/>
      <c r="BW117" s="98"/>
      <c r="BX117" s="96"/>
      <c r="BY117" s="99"/>
      <c r="BZ117" s="100"/>
      <c r="CA117" s="101"/>
      <c r="CB117" s="96"/>
      <c r="CC117" s="101"/>
      <c r="CD117" s="102"/>
      <c r="CE117" s="102"/>
    </row>
    <row r="118" spans="2:94" ht="24" customHeight="1" x14ac:dyDescent="0.2">
      <c r="B118" s="26"/>
      <c r="C118" s="34"/>
      <c r="D118" s="1"/>
      <c r="E118" s="1"/>
      <c r="F118" s="2"/>
      <c r="G118" s="3"/>
      <c r="H118" s="34"/>
      <c r="I118" s="34"/>
      <c r="J118" s="34"/>
      <c r="K118" s="32"/>
      <c r="L118" s="26"/>
      <c r="BU118" s="96">
        <f>IF(C35="",1,2)</f>
        <v>2</v>
      </c>
      <c r="BV118" s="97">
        <f>IF(E35="",1,2)</f>
        <v>1</v>
      </c>
      <c r="BW118" s="98">
        <f>IF(F35="",1,2)</f>
        <v>1</v>
      </c>
      <c r="BX118" s="96">
        <f>IF(G35="",1,2)</f>
        <v>1</v>
      </c>
      <c r="BY118" s="99">
        <f>IF(H35="",1,2)</f>
        <v>1</v>
      </c>
      <c r="BZ118" s="100" t="e">
        <f>IF(#REF!="",1,2)</f>
        <v>#REF!</v>
      </c>
      <c r="CA118" s="101" t="e">
        <f>IF(#REF!="",1,2)</f>
        <v>#REF!</v>
      </c>
      <c r="CB118" s="96" t="e">
        <f>IF(#REF!="",1,2)</f>
        <v>#REF!</v>
      </c>
      <c r="CC118" s="101">
        <f>IF(J35="",1,2)</f>
        <v>1</v>
      </c>
      <c r="CD118" s="102" t="e">
        <f>IF(#REF!="",1,2)</f>
        <v>#REF!</v>
      </c>
      <c r="CE118" s="102" t="e">
        <f>IF(#REF!="",1,2)</f>
        <v>#REF!</v>
      </c>
      <c r="CF118" s="21" t="e">
        <f>SUM(#REF!)</f>
        <v>#REF!</v>
      </c>
    </row>
    <row r="119" spans="2:94" ht="19.5" hidden="1" customHeight="1" thickBot="1" x14ac:dyDescent="0.25">
      <c r="B119" s="103"/>
      <c r="C119" s="103"/>
      <c r="G119" s="104"/>
      <c r="H119" s="105"/>
      <c r="I119" s="105"/>
      <c r="J119" s="105"/>
      <c r="AP119" s="106"/>
      <c r="BW119" s="107"/>
      <c r="BX119" s="108"/>
      <c r="BY119" s="109" t="s">
        <v>80</v>
      </c>
      <c r="BZ119" s="110"/>
      <c r="CA119" s="111" t="s">
        <v>81</v>
      </c>
      <c r="CB119" s="111" t="s">
        <v>82</v>
      </c>
      <c r="CC119" s="108"/>
    </row>
    <row r="120" spans="2:94" ht="13.5" hidden="1" thickTop="1" x14ac:dyDescent="0.2">
      <c r="AP120" s="106"/>
      <c r="BU120" s="21" t="e">
        <f t="shared" ref="BU120:BU129" si="2">IF(F126="",1,2)</f>
        <v>#REF!</v>
      </c>
      <c r="BW120" s="112" t="e">
        <f>IF(#REF!="",1,2)</f>
        <v>#REF!</v>
      </c>
      <c r="BX120" s="113"/>
      <c r="BY120" s="114" t="e">
        <f t="shared" ref="BY120:BY129" si="3">IF(F126="",1,2)</f>
        <v>#REF!</v>
      </c>
      <c r="BZ120" s="115"/>
      <c r="CA120" s="116">
        <f t="shared" ref="CA120:CA129" si="4">IF(H126="",1,2)</f>
        <v>1</v>
      </c>
      <c r="CB120" s="116">
        <f t="shared" ref="CB120:CB129" si="5">IF(J126="",1,2)</f>
        <v>1</v>
      </c>
      <c r="CC120" s="113"/>
    </row>
    <row r="121" spans="2:94" ht="9" hidden="1" customHeight="1" x14ac:dyDescent="0.2">
      <c r="B121" s="117"/>
      <c r="C121" s="118"/>
      <c r="D121" s="118"/>
      <c r="E121" s="118"/>
      <c r="F121" s="118"/>
      <c r="G121" s="118"/>
      <c r="H121" s="118"/>
      <c r="I121" s="118"/>
      <c r="J121" s="118"/>
      <c r="K121" s="119"/>
      <c r="AP121" s="106"/>
      <c r="BH121" s="108"/>
      <c r="BU121" s="21" t="e">
        <f t="shared" si="2"/>
        <v>#REF!</v>
      </c>
      <c r="BW121" s="112" t="e">
        <f>IF(#REF!="",1,2)</f>
        <v>#REF!</v>
      </c>
      <c r="BX121" s="113"/>
      <c r="BY121" s="114" t="e">
        <f t="shared" si="3"/>
        <v>#REF!</v>
      </c>
      <c r="BZ121" s="115"/>
      <c r="CA121" s="116">
        <f t="shared" si="4"/>
        <v>1</v>
      </c>
      <c r="CB121" s="116">
        <f t="shared" si="5"/>
        <v>1</v>
      </c>
      <c r="CC121" s="113"/>
    </row>
    <row r="122" spans="2:94" ht="9" hidden="1" customHeight="1" x14ac:dyDescent="0.2">
      <c r="B122" s="120"/>
      <c r="C122" s="121"/>
      <c r="D122" s="121"/>
      <c r="E122" s="121"/>
      <c r="F122" s="121"/>
      <c r="G122" s="121"/>
      <c r="H122" s="121"/>
      <c r="I122" s="121"/>
      <c r="J122" s="121"/>
      <c r="K122" s="122"/>
      <c r="AP122" s="106"/>
      <c r="BU122" s="21" t="e">
        <f t="shared" si="2"/>
        <v>#REF!</v>
      </c>
      <c r="BW122" s="112" t="e">
        <f>IF(#REF!="",1,2)</f>
        <v>#REF!</v>
      </c>
      <c r="BX122" s="113"/>
      <c r="BY122" s="114" t="e">
        <f t="shared" si="3"/>
        <v>#REF!</v>
      </c>
      <c r="BZ122" s="115"/>
      <c r="CA122" s="116">
        <f t="shared" si="4"/>
        <v>1</v>
      </c>
      <c r="CB122" s="116">
        <f t="shared" si="5"/>
        <v>1</v>
      </c>
      <c r="CC122" s="113"/>
      <c r="CD122" s="123"/>
    </row>
    <row r="123" spans="2:94" ht="21.75" hidden="1" customHeight="1" x14ac:dyDescent="0.2">
      <c r="B123" s="120"/>
      <c r="C123" s="124" t="s">
        <v>83</v>
      </c>
      <c r="D123" s="125"/>
      <c r="E123" s="125"/>
      <c r="F123" s="125"/>
      <c r="G123" s="125"/>
      <c r="H123" s="125"/>
      <c r="I123" s="125"/>
      <c r="J123" s="125"/>
      <c r="K123" s="122"/>
      <c r="AP123" s="106"/>
      <c r="BU123" s="21" t="e">
        <f t="shared" si="2"/>
        <v>#REF!</v>
      </c>
      <c r="BW123" s="112" t="e">
        <f>IF(#REF!="",1,2)</f>
        <v>#REF!</v>
      </c>
      <c r="BX123" s="113"/>
      <c r="BY123" s="114" t="e">
        <f t="shared" si="3"/>
        <v>#REF!</v>
      </c>
      <c r="BZ123" s="115"/>
      <c r="CA123" s="116">
        <f t="shared" si="4"/>
        <v>1</v>
      </c>
      <c r="CB123" s="116">
        <f t="shared" si="5"/>
        <v>1</v>
      </c>
      <c r="CC123" s="113"/>
    </row>
    <row r="124" spans="2:94" ht="3.75" hidden="1" customHeight="1" x14ac:dyDescent="0.25">
      <c r="B124" s="120"/>
      <c r="C124" s="126"/>
      <c r="D124" s="126"/>
      <c r="E124" s="126"/>
      <c r="F124" s="126"/>
      <c r="G124" s="126"/>
      <c r="H124" s="127"/>
      <c r="I124" s="127"/>
      <c r="J124" s="127"/>
      <c r="K124" s="122"/>
      <c r="AP124" s="106"/>
      <c r="BU124" s="21" t="e">
        <f t="shared" si="2"/>
        <v>#REF!</v>
      </c>
      <c r="BV124" s="123"/>
      <c r="BW124" s="112" t="e">
        <f>IF(#REF!="",1,2)</f>
        <v>#REF!</v>
      </c>
      <c r="BX124" s="113"/>
      <c r="BY124" s="114" t="e">
        <f t="shared" si="3"/>
        <v>#REF!</v>
      </c>
      <c r="BZ124" s="115"/>
      <c r="CA124" s="116">
        <f t="shared" si="4"/>
        <v>1</v>
      </c>
      <c r="CB124" s="116">
        <f t="shared" si="5"/>
        <v>1</v>
      </c>
      <c r="CC124" s="113"/>
    </row>
    <row r="125" spans="2:94" s="123" customFormat="1" ht="39.75" hidden="1" customHeight="1" x14ac:dyDescent="0.2">
      <c r="B125" s="128"/>
      <c r="C125" s="129" t="s">
        <v>56</v>
      </c>
      <c r="D125" s="130" t="s">
        <v>84</v>
      </c>
      <c r="E125" s="131" t="s">
        <v>85</v>
      </c>
      <c r="F125" s="175" t="s">
        <v>80</v>
      </c>
      <c r="G125" s="176"/>
      <c r="H125" s="129" t="s">
        <v>81</v>
      </c>
      <c r="I125" s="129"/>
      <c r="J125" s="129" t="s">
        <v>82</v>
      </c>
      <c r="K125" s="132"/>
      <c r="AP125" s="106"/>
      <c r="AR125" s="21"/>
      <c r="AW125" s="21"/>
      <c r="BH125" s="21"/>
      <c r="BT125" s="21"/>
      <c r="BU125" s="21" t="e">
        <f t="shared" si="2"/>
        <v>#REF!</v>
      </c>
      <c r="BV125" s="21"/>
      <c r="BW125" s="112" t="e">
        <f>IF(#REF!="",1,2)</f>
        <v>#REF!</v>
      </c>
      <c r="BX125" s="113"/>
      <c r="BY125" s="114" t="e">
        <f t="shared" si="3"/>
        <v>#REF!</v>
      </c>
      <c r="BZ125" s="115"/>
      <c r="CA125" s="116">
        <f t="shared" si="4"/>
        <v>1</v>
      </c>
      <c r="CB125" s="116">
        <f t="shared" si="5"/>
        <v>1</v>
      </c>
      <c r="CC125" s="113"/>
      <c r="CD125" s="21"/>
      <c r="CE125" s="21"/>
      <c r="CF125" s="21"/>
      <c r="CG125" s="21"/>
      <c r="CH125" s="21"/>
      <c r="CI125" s="21"/>
      <c r="CJ125" s="21"/>
      <c r="CK125" s="21"/>
      <c r="CL125" s="21"/>
      <c r="CM125" s="21"/>
      <c r="CN125" s="21"/>
      <c r="CO125" s="21"/>
      <c r="CP125" s="21"/>
    </row>
    <row r="126" spans="2:94" ht="49.5" hidden="1" customHeight="1" x14ac:dyDescent="0.2">
      <c r="B126" s="120"/>
      <c r="C126" s="133" t="e">
        <f>#REF!</f>
        <v>#REF!</v>
      </c>
      <c r="D126" s="4"/>
      <c r="E126" s="5"/>
      <c r="F126" s="173" t="e">
        <f>IF(#REF!="","",#REF!)</f>
        <v>#REF!</v>
      </c>
      <c r="G126" s="174"/>
      <c r="H126" s="6"/>
      <c r="I126" s="6"/>
      <c r="J126" s="6"/>
      <c r="K126" s="122"/>
      <c r="AP126" s="106"/>
      <c r="BU126" s="21" t="e">
        <f t="shared" si="2"/>
        <v>#REF!</v>
      </c>
      <c r="BW126" s="112" t="e">
        <f>IF(#REF!="",1,2)</f>
        <v>#REF!</v>
      </c>
      <c r="BX126" s="113"/>
      <c r="BY126" s="114" t="e">
        <f t="shared" si="3"/>
        <v>#REF!</v>
      </c>
      <c r="BZ126" s="115"/>
      <c r="CA126" s="116">
        <f t="shared" si="4"/>
        <v>1</v>
      </c>
      <c r="CB126" s="116">
        <f t="shared" si="5"/>
        <v>1</v>
      </c>
      <c r="CC126" s="113"/>
      <c r="CD126" s="113"/>
      <c r="CP126" s="123"/>
    </row>
    <row r="127" spans="2:94" ht="49.5" hidden="1" customHeight="1" x14ac:dyDescent="0.2">
      <c r="B127" s="120"/>
      <c r="C127" s="133" t="e">
        <f>#REF!</f>
        <v>#REF!</v>
      </c>
      <c r="D127" s="4"/>
      <c r="E127" s="5"/>
      <c r="F127" s="173" t="e">
        <f>IF(#REF!="","",#REF!)</f>
        <v>#REF!</v>
      </c>
      <c r="G127" s="174"/>
      <c r="H127" s="6"/>
      <c r="I127" s="6"/>
      <c r="J127" s="6"/>
      <c r="K127" s="122"/>
      <c r="AP127" s="106"/>
      <c r="BU127" s="21" t="e">
        <f t="shared" si="2"/>
        <v>#REF!</v>
      </c>
      <c r="BW127" s="112" t="e">
        <f>IF(#REF!="",1,2)</f>
        <v>#REF!</v>
      </c>
      <c r="BX127" s="113"/>
      <c r="BY127" s="114" t="e">
        <f t="shared" si="3"/>
        <v>#REF!</v>
      </c>
      <c r="BZ127" s="115"/>
      <c r="CA127" s="116">
        <f t="shared" si="4"/>
        <v>1</v>
      </c>
      <c r="CB127" s="116">
        <f t="shared" si="5"/>
        <v>1</v>
      </c>
      <c r="CC127" s="113"/>
      <c r="CD127" s="113"/>
      <c r="CK127" s="123"/>
      <c r="CL127" s="123"/>
      <c r="CM127" s="123"/>
      <c r="CN127" s="123"/>
      <c r="CO127" s="123"/>
    </row>
    <row r="128" spans="2:94" ht="49.5" hidden="1" customHeight="1" x14ac:dyDescent="0.2">
      <c r="B128" s="120"/>
      <c r="C128" s="133" t="e">
        <f>#REF!</f>
        <v>#REF!</v>
      </c>
      <c r="D128" s="4"/>
      <c r="E128" s="5"/>
      <c r="F128" s="173" t="e">
        <f>IF(#REF!="","",#REF!)</f>
        <v>#REF!</v>
      </c>
      <c r="G128" s="174"/>
      <c r="H128" s="6"/>
      <c r="I128" s="6"/>
      <c r="J128" s="6"/>
      <c r="K128" s="122"/>
      <c r="AP128" s="106"/>
      <c r="BU128" s="21" t="e">
        <f t="shared" si="2"/>
        <v>#REF!</v>
      </c>
      <c r="BW128" s="112" t="e">
        <f>IF(#REF!="",1,2)</f>
        <v>#REF!</v>
      </c>
      <c r="BX128" s="113"/>
      <c r="BY128" s="114" t="e">
        <f t="shared" si="3"/>
        <v>#REF!</v>
      </c>
      <c r="BZ128" s="115"/>
      <c r="CA128" s="116">
        <f t="shared" si="4"/>
        <v>1</v>
      </c>
      <c r="CB128" s="116">
        <f t="shared" si="5"/>
        <v>1</v>
      </c>
      <c r="CC128" s="113"/>
      <c r="CD128" s="113"/>
    </row>
    <row r="129" spans="2:82" ht="49.5" hidden="1" customHeight="1" x14ac:dyDescent="0.2">
      <c r="B129" s="120"/>
      <c r="C129" s="133" t="e">
        <f>#REF!</f>
        <v>#REF!</v>
      </c>
      <c r="D129" s="4"/>
      <c r="E129" s="5"/>
      <c r="F129" s="173" t="e">
        <f>IF(#REF!="","",#REF!)</f>
        <v>#REF!</v>
      </c>
      <c r="G129" s="174"/>
      <c r="H129" s="6"/>
      <c r="I129" s="6"/>
      <c r="J129" s="6"/>
      <c r="K129" s="122"/>
      <c r="BU129" s="21" t="e">
        <f t="shared" si="2"/>
        <v>#REF!</v>
      </c>
      <c r="BW129" s="112" t="e">
        <f>IF(#REF!="",1,2)</f>
        <v>#REF!</v>
      </c>
      <c r="BX129" s="113"/>
      <c r="BY129" s="114" t="e">
        <f t="shared" si="3"/>
        <v>#REF!</v>
      </c>
      <c r="BZ129" s="115"/>
      <c r="CA129" s="116">
        <f t="shared" si="4"/>
        <v>1</v>
      </c>
      <c r="CB129" s="116">
        <f t="shared" si="5"/>
        <v>1</v>
      </c>
      <c r="CC129" s="113"/>
      <c r="CD129" s="134" t="e">
        <f>SUM(BY120:CB129)</f>
        <v>#REF!</v>
      </c>
    </row>
    <row r="130" spans="2:82" ht="49.5" hidden="1" customHeight="1" x14ac:dyDescent="0.2">
      <c r="B130" s="120"/>
      <c r="C130" s="133" t="e">
        <f>#REF!</f>
        <v>#REF!</v>
      </c>
      <c r="D130" s="4"/>
      <c r="E130" s="5"/>
      <c r="F130" s="173" t="e">
        <f>IF(#REF!="","",#REF!)</f>
        <v>#REF!</v>
      </c>
      <c r="G130" s="174"/>
      <c r="H130" s="6"/>
      <c r="I130" s="6"/>
      <c r="J130" s="6"/>
      <c r="K130" s="122"/>
      <c r="BU130" s="39" t="s">
        <v>87</v>
      </c>
      <c r="BV130" s="40"/>
      <c r="BW130" s="40"/>
      <c r="BX130" s="40"/>
      <c r="BY130" s="41"/>
    </row>
    <row r="131" spans="2:82" ht="49.5" hidden="1" customHeight="1" x14ac:dyDescent="0.2">
      <c r="B131" s="120"/>
      <c r="C131" s="133" t="e">
        <f>#REF!</f>
        <v>#REF!</v>
      </c>
      <c r="D131" s="4"/>
      <c r="E131" s="5"/>
      <c r="F131" s="173" t="e">
        <f>IF(#REF!="","",#REF!)</f>
        <v>#REF!</v>
      </c>
      <c r="G131" s="174"/>
      <c r="H131" s="6"/>
      <c r="I131" s="6"/>
      <c r="J131" s="6"/>
      <c r="K131" s="122"/>
      <c r="BU131" s="135">
        <f>WORKDAY(E7,15)</f>
        <v>20</v>
      </c>
    </row>
    <row r="132" spans="2:82" ht="49.5" hidden="1" customHeight="1" x14ac:dyDescent="0.25">
      <c r="B132" s="120"/>
      <c r="C132" s="133" t="e">
        <f>#REF!</f>
        <v>#REF!</v>
      </c>
      <c r="D132" s="4"/>
      <c r="E132" s="5"/>
      <c r="F132" s="173" t="e">
        <f>IF(#REF!="","",#REF!)</f>
        <v>#REF!</v>
      </c>
      <c r="G132" s="174"/>
      <c r="H132" s="6"/>
      <c r="I132" s="6"/>
      <c r="J132" s="6"/>
      <c r="K132" s="122"/>
      <c r="BU132" s="136" t="s">
        <v>88</v>
      </c>
      <c r="BV132" s="137"/>
      <c r="BW132" s="137"/>
      <c r="BX132" s="137"/>
      <c r="BY132" s="137"/>
      <c r="BZ132" s="137"/>
      <c r="CA132" s="137"/>
      <c r="CB132" s="137"/>
      <c r="CC132" s="137"/>
      <c r="CD132" s="138"/>
    </row>
    <row r="133" spans="2:82" ht="49.5" hidden="1" customHeight="1" x14ac:dyDescent="0.25">
      <c r="B133" s="120"/>
      <c r="C133" s="133" t="e">
        <f>#REF!</f>
        <v>#REF!</v>
      </c>
      <c r="D133" s="4"/>
      <c r="E133" s="5"/>
      <c r="F133" s="173" t="e">
        <f>IF(#REF!="","",#REF!)</f>
        <v>#REF!</v>
      </c>
      <c r="G133" s="174"/>
      <c r="H133" s="6"/>
      <c r="I133" s="6"/>
      <c r="J133" s="6"/>
      <c r="K133" s="122"/>
      <c r="BU133" s="34"/>
      <c r="BV133" s="139" t="s">
        <v>89</v>
      </c>
      <c r="BW133" s="140"/>
      <c r="BX133" s="141"/>
      <c r="BY133" s="142" t="s">
        <v>90</v>
      </c>
      <c r="BZ133" s="143"/>
      <c r="CA133" s="144"/>
      <c r="CB133" s="142" t="s">
        <v>90</v>
      </c>
      <c r="CC133" s="143"/>
      <c r="CD133" s="144"/>
    </row>
    <row r="134" spans="2:82" ht="49.5" hidden="1" customHeight="1" x14ac:dyDescent="0.25">
      <c r="B134" s="120"/>
      <c r="C134" s="133" t="e">
        <f>#REF!</f>
        <v>#REF!</v>
      </c>
      <c r="D134" s="4"/>
      <c r="E134" s="5"/>
      <c r="F134" s="173" t="e">
        <f>IF(#REF!="","",#REF!)</f>
        <v>#REF!</v>
      </c>
      <c r="G134" s="174"/>
      <c r="H134" s="6"/>
      <c r="I134" s="6"/>
      <c r="J134" s="6"/>
      <c r="K134" s="122"/>
      <c r="BU134" s="34"/>
      <c r="BV134" s="145" t="s">
        <v>77</v>
      </c>
      <c r="BW134" s="145" t="s">
        <v>78</v>
      </c>
      <c r="BX134" s="145" t="s">
        <v>79</v>
      </c>
      <c r="BY134" s="145" t="s">
        <v>77</v>
      </c>
      <c r="BZ134" s="145" t="s">
        <v>78</v>
      </c>
      <c r="CA134" s="145" t="s">
        <v>79</v>
      </c>
      <c r="CB134" s="145" t="s">
        <v>77</v>
      </c>
      <c r="CC134" s="145" t="s">
        <v>78</v>
      </c>
      <c r="CD134" s="145" t="s">
        <v>79</v>
      </c>
    </row>
    <row r="135" spans="2:82" ht="49.5" hidden="1" customHeight="1" x14ac:dyDescent="0.2">
      <c r="B135" s="120"/>
      <c r="C135" s="133" t="e">
        <f>#REF!</f>
        <v>#REF!</v>
      </c>
      <c r="D135" s="4"/>
      <c r="E135" s="5"/>
      <c r="F135" s="173" t="e">
        <f>IF(#REF!="","",#REF!)</f>
        <v>#REF!</v>
      </c>
      <c r="G135" s="174"/>
      <c r="H135" s="6"/>
      <c r="I135" s="6"/>
      <c r="J135" s="6"/>
      <c r="K135" s="122"/>
      <c r="BU135" s="146">
        <v>1</v>
      </c>
      <c r="BV135" s="147" t="e">
        <f>IF(#REF!=#REF!,C126,"")</f>
        <v>#REF!</v>
      </c>
      <c r="BW135" s="147" t="e">
        <f>IF(#REF!=#REF!,C126,"")</f>
        <v>#REF!</v>
      </c>
      <c r="BX135" s="147" t="e">
        <f>IF(#REF!=#REF!,C126,"")</f>
        <v>#REF!</v>
      </c>
      <c r="BY135" s="147" t="e">
        <f t="array" ref="BY135">INDEX($BV$135:$BV$144,SMALL(IF(LEN(TRIM($BV$135:$BV$144)),ROW($BV$135:$BV$144)-MIN(ROW($BV$135:$BV$144))+1,""),ROW(A1)))</f>
        <v>#REF!</v>
      </c>
      <c r="BZ135" s="147" t="e">
        <f t="array" ref="BZ135">INDEX($BW$135:$BW$144,SMALL(IF(LEN(TRIM($BW$135:$BW$144)),ROW($BW$135:$BW$144)-MIN(ROW($BW$135:$BW$144))+1,""),ROW(A1)))</f>
        <v>#REF!</v>
      </c>
      <c r="CA135" s="147" t="e">
        <f t="array" ref="CA135">INDEX($BX$135:$BX$144,SMALL(IF(LEN(TRIM($BX$135:$BX$144)),ROW($BX$135:$BX$144)-MIN(ROW($BX$135:$BX$144))+1,""),ROW(A1)))</f>
        <v>#REF!</v>
      </c>
      <c r="CB135" s="147" t="str">
        <f t="shared" ref="CB135:CD144" si="6">IFERROR(BY135,"")</f>
        <v/>
      </c>
      <c r="CC135" s="147" t="str">
        <f t="shared" si="6"/>
        <v/>
      </c>
      <c r="CD135" s="147" t="str">
        <f t="shared" si="6"/>
        <v/>
      </c>
    </row>
    <row r="136" spans="2:82" ht="15.75" hidden="1" thickTop="1" thickBot="1" x14ac:dyDescent="0.25">
      <c r="B136" s="148"/>
      <c r="C136" s="149"/>
      <c r="D136" s="149"/>
      <c r="E136" s="149"/>
      <c r="F136" s="149"/>
      <c r="G136" s="149"/>
      <c r="H136" s="149"/>
      <c r="I136" s="149"/>
      <c r="J136" s="149"/>
      <c r="K136" s="150"/>
      <c r="BU136" s="146">
        <v>2</v>
      </c>
      <c r="BV136" s="147" t="e">
        <f>IF(#REF!=#REF!,C127,"")</f>
        <v>#REF!</v>
      </c>
      <c r="BW136" s="147" t="e">
        <f>IF(#REF!=#REF!,C127,"")</f>
        <v>#REF!</v>
      </c>
      <c r="BX136" s="147" t="e">
        <f>IF(#REF!=#REF!,C127,"")</f>
        <v>#REF!</v>
      </c>
      <c r="BY136" s="147" t="e">
        <f t="array" ref="BY136">INDEX($BV$135:$BV$144,SMALL(IF(LEN(TRIM($BV$135:$BV$144)),ROW($BV$135:$BV$144)-MIN(ROW($BV$135:$BV$144))+1,""),ROW(A2)))</f>
        <v>#REF!</v>
      </c>
      <c r="BZ136" s="147" t="e">
        <f t="array" ref="BZ136">INDEX($BW$135:$BW$144,SMALL(IF(LEN(TRIM($BW$135:$BW$144)),ROW($BW$135:$BW$144)-MIN(ROW($BW$135:$BW$144))+1,""),ROW(A2)))</f>
        <v>#REF!</v>
      </c>
      <c r="CA136" s="147" t="e">
        <f t="array" ref="CA136">INDEX($BX$135:$BX$144,SMALL(IF(LEN(TRIM($BX$135:$BX$144)),ROW($BX$135:$BX$144)-MIN(ROW($BX$135:$BX$144))+1,""),ROW(A2)))</f>
        <v>#REF!</v>
      </c>
      <c r="CB136" s="147" t="str">
        <f t="shared" si="6"/>
        <v/>
      </c>
      <c r="CC136" s="147" t="str">
        <f t="shared" si="6"/>
        <v/>
      </c>
      <c r="CD136" s="147" t="str">
        <f t="shared" si="6"/>
        <v/>
      </c>
    </row>
    <row r="137" spans="2:82" ht="15" hidden="1" thickTop="1" x14ac:dyDescent="0.2">
      <c r="BU137" s="146">
        <v>3</v>
      </c>
      <c r="BV137" s="147" t="e">
        <f>IF(#REF!=#REF!,C128,"")</f>
        <v>#REF!</v>
      </c>
      <c r="BW137" s="147" t="e">
        <f>IF(#REF!=#REF!,C128,"")</f>
        <v>#REF!</v>
      </c>
      <c r="BX137" s="147" t="e">
        <f>IF(#REF!=#REF!,C128,"")</f>
        <v>#REF!</v>
      </c>
      <c r="BY137" s="147" t="e">
        <f t="array" ref="BY137">INDEX($BV$135:$BV$144,SMALL(IF(LEN(TRIM($BV$135:$BV$144)),ROW($BV$135:$BV$144)-MIN(ROW($BV$135:$BV$144))+1,""),ROW(A3)))</f>
        <v>#REF!</v>
      </c>
      <c r="BZ137" s="147" t="e">
        <f t="array" ref="BZ137">INDEX($BW$135:$BW$144,SMALL(IF(LEN(TRIM($BW$135:$BW$144)),ROW($BW$135:$BW$144)-MIN(ROW($BW$135:$BW$144))+1,""),ROW(A3)))</f>
        <v>#REF!</v>
      </c>
      <c r="CA137" s="147" t="e">
        <f t="array" ref="CA137">INDEX($BX$135:$BX$144,SMALL(IF(LEN(TRIM($BX$135:$BX$144)),ROW($BX$135:$BX$144)-MIN(ROW($BX$135:$BX$144))+1,""),ROW(A3)))</f>
        <v>#REF!</v>
      </c>
      <c r="CB137" s="147" t="str">
        <f t="shared" si="6"/>
        <v/>
      </c>
      <c r="CC137" s="147" t="str">
        <f t="shared" si="6"/>
        <v/>
      </c>
      <c r="CD137" s="147" t="str">
        <f t="shared" si="6"/>
        <v/>
      </c>
    </row>
    <row r="138" spans="2:82" ht="15" hidden="1" thickTop="1" x14ac:dyDescent="0.2">
      <c r="BU138" s="146">
        <v>4</v>
      </c>
      <c r="BV138" s="147" t="e">
        <f>IF(#REF!=#REF!,C129,"")</f>
        <v>#REF!</v>
      </c>
      <c r="BW138" s="147" t="e">
        <f>IF(#REF!=#REF!,C129,"")</f>
        <v>#REF!</v>
      </c>
      <c r="BX138" s="147" t="e">
        <f>IF(#REF!=#REF!,C129,"")</f>
        <v>#REF!</v>
      </c>
      <c r="BY138" s="147" t="e">
        <f t="array" ref="BY138">INDEX($BV$135:$BV$144,SMALL(IF(LEN(TRIM($BV$135:$BV$144)),ROW($BV$135:$BV$144)-MIN(ROW($BV$135:$BV$144))+1,""),ROW(A4)))</f>
        <v>#REF!</v>
      </c>
      <c r="BZ138" s="147" t="e">
        <f t="array" ref="BZ138">INDEX($BW$135:$BW$144,SMALL(IF(LEN(TRIM($BW$135:$BW$144)),ROW($BW$135:$BW$144)-MIN(ROW($BW$135:$BW$144))+1,""),ROW(A4)))</f>
        <v>#REF!</v>
      </c>
      <c r="CA138" s="147" t="e">
        <f t="array" ref="CA138">INDEX($BX$135:$BX$144,SMALL(IF(LEN(TRIM($BX$135:$BX$144)),ROW($BX$135:$BX$144)-MIN(ROW($BX$135:$BX$144))+1,""),ROW(A4)))</f>
        <v>#REF!</v>
      </c>
      <c r="CB138" s="147" t="str">
        <f t="shared" si="6"/>
        <v/>
      </c>
      <c r="CC138" s="147" t="str">
        <f t="shared" si="6"/>
        <v/>
      </c>
      <c r="CD138" s="147" t="str">
        <f t="shared" si="6"/>
        <v/>
      </c>
    </row>
    <row r="139" spans="2:82" ht="15" hidden="1" thickTop="1" x14ac:dyDescent="0.2">
      <c r="BU139" s="146">
        <v>5</v>
      </c>
      <c r="BV139" s="147" t="e">
        <f>IF(#REF!=#REF!,C130,"")</f>
        <v>#REF!</v>
      </c>
      <c r="BW139" s="147" t="e">
        <f>IF(#REF!=#REF!,C130,"")</f>
        <v>#REF!</v>
      </c>
      <c r="BX139" s="147" t="e">
        <f>IF(#REF!=#REF!,C130,"")</f>
        <v>#REF!</v>
      </c>
      <c r="BY139" s="147" t="e">
        <f t="array" ref="BY139">INDEX($BV$135:$BV$144,SMALL(IF(LEN(TRIM($BV$135:$BV$144)),ROW($BV$135:$BV$144)-MIN(ROW($BV$135:$BV$144))+1,""),ROW(A5)))</f>
        <v>#REF!</v>
      </c>
      <c r="BZ139" s="147" t="e">
        <f t="array" ref="BZ139">INDEX($BW$135:$BW$144,SMALL(IF(LEN(TRIM($BW$135:$BW$144)),ROW($BW$135:$BW$144)-MIN(ROW($BW$135:$BW$144))+1,""),ROW(A5)))</f>
        <v>#REF!</v>
      </c>
      <c r="CA139" s="147" t="e">
        <f t="array" ref="CA139">INDEX($BX$135:$BX$144,SMALL(IF(LEN(TRIM($BX$135:$BX$144)),ROW($BX$135:$BX$144)-MIN(ROW($BX$135:$BX$144))+1,""),ROW(A5)))</f>
        <v>#REF!</v>
      </c>
      <c r="CB139" s="147" t="str">
        <f t="shared" si="6"/>
        <v/>
      </c>
      <c r="CC139" s="147" t="str">
        <f t="shared" si="6"/>
        <v/>
      </c>
      <c r="CD139" s="147" t="str">
        <f t="shared" si="6"/>
        <v/>
      </c>
    </row>
    <row r="140" spans="2:82" ht="15" hidden="1" thickTop="1" x14ac:dyDescent="0.2">
      <c r="BU140" s="146">
        <v>6</v>
      </c>
      <c r="BV140" s="147" t="e">
        <f>IF(#REF!=#REF!,C131,"")</f>
        <v>#REF!</v>
      </c>
      <c r="BW140" s="147" t="e">
        <f>IF(#REF!=#REF!,C131,"")</f>
        <v>#REF!</v>
      </c>
      <c r="BX140" s="147" t="e">
        <f>IF(#REF!=#REF!,C131,"")</f>
        <v>#REF!</v>
      </c>
      <c r="BY140" s="147" t="e">
        <f t="array" ref="BY140">INDEX($BV$135:$BV$144,SMALL(IF(LEN(TRIM($BV$135:$BV$144)),ROW($BV$135:$BV$144)-MIN(ROW($BV$135:$BV$144))+1,""),ROW(A6)))</f>
        <v>#REF!</v>
      </c>
      <c r="BZ140" s="147" t="e">
        <f t="array" ref="BZ140">INDEX($BW$135:$BW$144,SMALL(IF(LEN(TRIM($BW$135:$BW$144)),ROW($BW$135:$BW$144)-MIN(ROW($BW$135:$BW$144))+1,""),ROW(A6)))</f>
        <v>#REF!</v>
      </c>
      <c r="CA140" s="147" t="e">
        <f t="array" ref="CA140">INDEX($BX$135:$BX$144,SMALL(IF(LEN(TRIM($BX$135:$BX$144)),ROW($BX$135:$BX$144)-MIN(ROW($BX$135:$BX$144))+1,""),ROW(A6)))</f>
        <v>#REF!</v>
      </c>
      <c r="CB140" s="147" t="str">
        <f t="shared" si="6"/>
        <v/>
      </c>
      <c r="CC140" s="147" t="str">
        <f t="shared" si="6"/>
        <v/>
      </c>
      <c r="CD140" s="147" t="str">
        <f t="shared" si="6"/>
        <v/>
      </c>
    </row>
    <row r="141" spans="2:82" ht="15" hidden="1" thickTop="1" x14ac:dyDescent="0.2">
      <c r="BU141" s="146">
        <v>7</v>
      </c>
      <c r="BV141" s="147" t="e">
        <f>IF(#REF!=#REF!,C132,"")</f>
        <v>#REF!</v>
      </c>
      <c r="BW141" s="147" t="e">
        <f>IF(#REF!=#REF!,C132,"")</f>
        <v>#REF!</v>
      </c>
      <c r="BX141" s="147" t="e">
        <f>IF(#REF!=#REF!,C132,"")</f>
        <v>#REF!</v>
      </c>
      <c r="BY141" s="147" t="e">
        <f t="array" ref="BY141">INDEX($BV$135:$BV$144,SMALL(IF(LEN(TRIM($BV$135:$BV$144)),ROW($BV$135:$BV$144)-MIN(ROW($BV$135:$BV$144))+1,""),ROW(A7)))</f>
        <v>#REF!</v>
      </c>
      <c r="BZ141" s="147" t="e">
        <f t="array" ref="BZ141">INDEX($BW$135:$BW$144,SMALL(IF(LEN(TRIM($BW$135:$BW$144)),ROW($BW$135:$BW$144)-MIN(ROW($BW$135:$BW$144))+1,""),ROW(A7)))</f>
        <v>#REF!</v>
      </c>
      <c r="CA141" s="147" t="e">
        <f t="array" ref="CA141">INDEX($BX$135:$BX$144,SMALL(IF(LEN(TRIM($BX$135:$BX$144)),ROW($BX$135:$BX$144)-MIN(ROW($BX$135:$BX$144))+1,""),ROW(A7)))</f>
        <v>#REF!</v>
      </c>
      <c r="CB141" s="147" t="str">
        <f t="shared" si="6"/>
        <v/>
      </c>
      <c r="CC141" s="147" t="str">
        <f t="shared" si="6"/>
        <v/>
      </c>
      <c r="CD141" s="147" t="str">
        <f t="shared" si="6"/>
        <v/>
      </c>
    </row>
    <row r="142" spans="2:82" ht="15" hidden="1" thickTop="1" x14ac:dyDescent="0.2">
      <c r="BU142" s="146">
        <v>8</v>
      </c>
      <c r="BV142" s="147" t="e">
        <f>IF(#REF!=#REF!,C133,"")</f>
        <v>#REF!</v>
      </c>
      <c r="BW142" s="147" t="e">
        <f>IF(#REF!=#REF!,C133,"")</f>
        <v>#REF!</v>
      </c>
      <c r="BX142" s="147" t="e">
        <f>IF(#REF!=#REF!,C133,"")</f>
        <v>#REF!</v>
      </c>
      <c r="BY142" s="147" t="e">
        <f t="array" ref="BY142">INDEX($BV$135:$BV$144,SMALL(IF(LEN(TRIM($BV$135:$BV$144)),ROW($BV$135:$BV$144)-MIN(ROW($BV$135:$BV$144))+1,""),ROW(A8)))</f>
        <v>#REF!</v>
      </c>
      <c r="BZ142" s="147" t="e">
        <f t="array" ref="BZ142">INDEX($BW$135:$BW$144,SMALL(IF(LEN(TRIM($BW$135:$BW$144)),ROW($BW$135:$BW$144)-MIN(ROW($BW$135:$BW$144))+1,""),ROW(A8)))</f>
        <v>#REF!</v>
      </c>
      <c r="CA142" s="147" t="e">
        <f t="array" ref="CA142">INDEX($BX$135:$BX$144,SMALL(IF(LEN(TRIM($BX$135:$BX$144)),ROW($BX$135:$BX$144)-MIN(ROW($BX$135:$BX$144))+1,""),ROW(A8)))</f>
        <v>#REF!</v>
      </c>
      <c r="CB142" s="147" t="str">
        <f t="shared" si="6"/>
        <v/>
      </c>
      <c r="CC142" s="147" t="str">
        <f t="shared" si="6"/>
        <v/>
      </c>
      <c r="CD142" s="147" t="str">
        <f t="shared" si="6"/>
        <v/>
      </c>
    </row>
    <row r="143" spans="2:82" ht="15" hidden="1" thickTop="1" x14ac:dyDescent="0.2">
      <c r="H143" s="151"/>
      <c r="I143" s="151"/>
      <c r="J143" s="151"/>
      <c r="K143" s="151"/>
      <c r="L143" s="151"/>
      <c r="BU143" s="146">
        <v>9</v>
      </c>
      <c r="BV143" s="147" t="e">
        <f>IF(#REF!=#REF!,C134,"")</f>
        <v>#REF!</v>
      </c>
      <c r="BW143" s="147" t="e">
        <f>IF(#REF!=#REF!,C134,"")</f>
        <v>#REF!</v>
      </c>
      <c r="BX143" s="147" t="e">
        <f>IF(#REF!=#REF!,C134,"")</f>
        <v>#REF!</v>
      </c>
      <c r="BY143" s="147" t="e">
        <f t="array" ref="BY143">INDEX($BV$135:$BV$144,SMALL(IF(LEN(TRIM($BV$135:$BV$144)),ROW($BV$135:$BV$144)-MIN(ROW($BV$135:$BV$144))+1,""),ROW(A9)))</f>
        <v>#REF!</v>
      </c>
      <c r="BZ143" s="147" t="e">
        <f t="array" ref="BZ143">INDEX($BW$135:$BW$144,SMALL(IF(LEN(TRIM($BW$135:$BW$144)),ROW($BW$135:$BW$144)-MIN(ROW($BW$135:$BW$144))+1,""),ROW(A9)))</f>
        <v>#REF!</v>
      </c>
      <c r="CA143" s="147" t="e">
        <f t="array" ref="CA143">INDEX($BX$135:$BX$144,SMALL(IF(LEN(TRIM($BX$135:$BX$144)),ROW($BX$135:$BX$144)-MIN(ROW($BX$135:$BX$144))+1,""),ROW(A9)))</f>
        <v>#REF!</v>
      </c>
      <c r="CB143" s="147" t="str">
        <f t="shared" si="6"/>
        <v/>
      </c>
      <c r="CC143" s="147" t="str">
        <f t="shared" si="6"/>
        <v/>
      </c>
      <c r="CD143" s="147" t="str">
        <f t="shared" si="6"/>
        <v/>
      </c>
    </row>
    <row r="144" spans="2:82" ht="15" hidden="1" thickTop="1" x14ac:dyDescent="0.2">
      <c r="H144" s="152"/>
      <c r="I144" s="152"/>
      <c r="J144" s="152"/>
      <c r="K144" s="153"/>
      <c r="L144" s="153"/>
      <c r="BU144" s="146">
        <v>10</v>
      </c>
      <c r="BV144" s="147" t="e">
        <f>IF(#REF!=#REF!,C135,"")</f>
        <v>#REF!</v>
      </c>
      <c r="BW144" s="147" t="e">
        <f>IF(#REF!=#REF!,C135,"")</f>
        <v>#REF!</v>
      </c>
      <c r="BX144" s="147" t="e">
        <f>IF(#REF!=#REF!,C135,"")</f>
        <v>#REF!</v>
      </c>
      <c r="BY144" s="147" t="e">
        <f t="array" ref="BY144">INDEX($BV$135:$BV$144,SMALL(IF(LEN(TRIM($BV$135:$BV$144)),ROW($BV$135:$BV$144)-MIN(ROW($BV$135:$BV$144))+1,""),ROW(A10)))</f>
        <v>#REF!</v>
      </c>
      <c r="BZ144" s="147" t="e">
        <f t="array" ref="BZ144">INDEX($BW$135:$BW$144,SMALL(IF(LEN(TRIM($BW$135:$BW$144)),ROW($BW$135:$BW$144)-MIN(ROW($BW$135:$BW$144))+1,""),ROW(A10)))</f>
        <v>#REF!</v>
      </c>
      <c r="CA144" s="147" t="e">
        <f t="array" ref="CA144">INDEX($BX$135:$BX$144,SMALL(IF(LEN(TRIM($BX$135:$BX$144)),ROW($BX$135:$BX$144)-MIN(ROW($BX$135:$BX$144))+1,""),ROW(A10)))</f>
        <v>#REF!</v>
      </c>
      <c r="CB144" s="147" t="str">
        <f t="shared" si="6"/>
        <v/>
      </c>
      <c r="CC144" s="147" t="str">
        <f t="shared" si="6"/>
        <v/>
      </c>
      <c r="CD144" s="147" t="str">
        <f t="shared" si="6"/>
        <v/>
      </c>
    </row>
    <row r="145" spans="2:86" ht="18.75" hidden="1" customHeight="1" x14ac:dyDescent="0.2">
      <c r="H145" s="152"/>
      <c r="I145" s="152"/>
      <c r="J145" s="152"/>
      <c r="K145" s="153"/>
      <c r="L145" s="153"/>
      <c r="AD145" s="22"/>
    </row>
    <row r="146" spans="2:86" ht="33" hidden="1" customHeight="1" x14ac:dyDescent="0.2">
      <c r="H146" s="152"/>
      <c r="I146" s="152"/>
      <c r="J146" s="152"/>
      <c r="K146" s="153"/>
      <c r="L146" s="153"/>
    </row>
    <row r="147" spans="2:86" ht="15" hidden="1" customHeight="1" x14ac:dyDescent="0.25">
      <c r="H147" s="152"/>
      <c r="I147" s="152"/>
      <c r="J147" s="152"/>
      <c r="K147" s="153"/>
      <c r="L147" s="153"/>
      <c r="BU147" s="136" t="s">
        <v>91</v>
      </c>
      <c r="BV147" s="137"/>
      <c r="BW147" s="137"/>
      <c r="BX147" s="137"/>
      <c r="BY147" s="137"/>
      <c r="BZ147" s="137"/>
      <c r="CA147" s="137"/>
      <c r="CB147" s="137"/>
      <c r="CC147" s="137"/>
      <c r="CD147" s="138"/>
    </row>
    <row r="148" spans="2:86" ht="16.5" hidden="1" customHeight="1" x14ac:dyDescent="0.2">
      <c r="H148" s="152"/>
      <c r="I148" s="152"/>
      <c r="J148" s="152"/>
      <c r="K148" s="153"/>
      <c r="L148" s="153"/>
      <c r="BU148" s="58">
        <v>1</v>
      </c>
      <c r="BV148" s="154" t="str">
        <f>IF(J126="","",HLOOKUP(J126,#REF!,2,FALSE))</f>
        <v/>
      </c>
    </row>
    <row r="149" spans="2:86" ht="13.5" hidden="1" thickTop="1" x14ac:dyDescent="0.2">
      <c r="H149" s="152"/>
      <c r="I149" s="152"/>
      <c r="J149" s="152"/>
      <c r="K149" s="153"/>
      <c r="L149" s="153"/>
      <c r="BU149" s="58">
        <v>2</v>
      </c>
      <c r="BV149" s="154" t="str">
        <f>IF(J127="","",HLOOKUP(J127,#REF!,2,FALSE))</f>
        <v/>
      </c>
    </row>
    <row r="150" spans="2:86" ht="29.25" hidden="1" customHeight="1" x14ac:dyDescent="0.2">
      <c r="H150" s="152"/>
      <c r="I150" s="152"/>
      <c r="J150" s="152"/>
      <c r="K150" s="153"/>
      <c r="L150" s="153"/>
      <c r="BU150" s="58">
        <v>3</v>
      </c>
      <c r="BV150" s="154" t="str">
        <f>IF(J128="","",HLOOKUP(J128,#REF!,2,FALSE))</f>
        <v/>
      </c>
    </row>
    <row r="151" spans="2:86" s="108" customFormat="1" ht="39.75" hidden="1" customHeight="1" x14ac:dyDescent="0.2">
      <c r="B151" s="21"/>
      <c r="C151" s="21"/>
      <c r="D151" s="21"/>
      <c r="E151" s="21"/>
      <c r="F151" s="21"/>
      <c r="G151" s="22"/>
      <c r="H151" s="152"/>
      <c r="I151" s="152"/>
      <c r="J151" s="152"/>
      <c r="K151" s="153"/>
      <c r="L151" s="153"/>
      <c r="Y151" s="21"/>
      <c r="Z151" s="21"/>
      <c r="AA151" s="21"/>
      <c r="AB151" s="21"/>
      <c r="AC151" s="21"/>
      <c r="BU151" s="58">
        <v>4</v>
      </c>
      <c r="BV151" s="154" t="str">
        <f>IF(J129="","",HLOOKUP(J129,#REF!,2,FALSE))</f>
        <v/>
      </c>
      <c r="BW151" s="21"/>
      <c r="BX151" s="21"/>
      <c r="BY151" s="21"/>
      <c r="BZ151" s="21"/>
      <c r="CA151" s="21"/>
      <c r="CB151" s="21"/>
      <c r="CC151" s="21"/>
      <c r="CD151" s="21"/>
      <c r="CE151" s="21"/>
      <c r="CF151" s="21"/>
      <c r="CG151" s="21"/>
      <c r="CH151" s="21"/>
    </row>
    <row r="152" spans="2:86" ht="13.5" hidden="1" thickTop="1" x14ac:dyDescent="0.2">
      <c r="H152" s="152"/>
      <c r="I152" s="152"/>
      <c r="J152" s="152"/>
      <c r="K152" s="153"/>
      <c r="L152" s="153"/>
      <c r="BU152" s="58">
        <v>5</v>
      </c>
      <c r="BV152" s="154" t="str">
        <f>IF(J130="","",HLOOKUP(J130,#REF!,2,FALSE))</f>
        <v/>
      </c>
    </row>
    <row r="153" spans="2:86" ht="13.5" hidden="1" thickTop="1" x14ac:dyDescent="0.2">
      <c r="H153" s="152"/>
      <c r="I153" s="152"/>
      <c r="J153" s="152"/>
      <c r="K153" s="153"/>
      <c r="L153" s="153"/>
      <c r="BU153" s="58">
        <v>6</v>
      </c>
      <c r="BV153" s="154" t="str">
        <f>IF(J131="","",HLOOKUP(J131,#REF!,2,FALSE))</f>
        <v/>
      </c>
      <c r="BW153" s="108"/>
      <c r="BX153" s="108"/>
      <c r="BY153" s="108"/>
      <c r="BZ153" s="108"/>
      <c r="CA153" s="108"/>
      <c r="CB153" s="108"/>
      <c r="CC153" s="108"/>
      <c r="CD153" s="108"/>
      <c r="CE153" s="108"/>
      <c r="CF153" s="108"/>
      <c r="CG153" s="108"/>
      <c r="CH153" s="108"/>
    </row>
    <row r="154" spans="2:86" ht="13.5" hidden="1" thickTop="1" x14ac:dyDescent="0.2">
      <c r="H154" s="152"/>
      <c r="I154" s="152"/>
      <c r="J154" s="152"/>
      <c r="K154" s="153"/>
      <c r="L154" s="153"/>
      <c r="BU154" s="58">
        <v>7</v>
      </c>
      <c r="BV154" s="154" t="str">
        <f>IF(J132="","",HLOOKUP(J132,#REF!,2,FALSE))</f>
        <v/>
      </c>
    </row>
    <row r="155" spans="2:86" ht="13.5" hidden="1" thickTop="1" x14ac:dyDescent="0.2">
      <c r="H155" s="152"/>
      <c r="I155" s="152"/>
      <c r="J155" s="152"/>
      <c r="K155" s="153"/>
      <c r="L155" s="153"/>
      <c r="BU155" s="58">
        <v>8</v>
      </c>
      <c r="BV155" s="154" t="str">
        <f>IF(J133="","",HLOOKUP(J133,#REF!,2,FALSE))</f>
        <v/>
      </c>
    </row>
    <row r="156" spans="2:86" ht="13.5" hidden="1" thickTop="1" x14ac:dyDescent="0.2">
      <c r="H156" s="152"/>
      <c r="I156" s="152"/>
      <c r="J156" s="152"/>
      <c r="K156" s="153"/>
      <c r="L156" s="153"/>
      <c r="BU156" s="58">
        <v>9</v>
      </c>
      <c r="BV156" s="154" t="str">
        <f>IF(J134="","",HLOOKUP(J134,#REF!,2,FALSE))</f>
        <v/>
      </c>
    </row>
    <row r="157" spans="2:86" ht="13.5" hidden="1" thickTop="1" x14ac:dyDescent="0.2">
      <c r="H157" s="152"/>
      <c r="I157" s="152"/>
      <c r="J157" s="152"/>
      <c r="K157" s="153"/>
      <c r="L157" s="153"/>
      <c r="Y157" s="123"/>
      <c r="Z157" s="123"/>
      <c r="AA157" s="123"/>
      <c r="AB157" s="123"/>
      <c r="AC157" s="123"/>
      <c r="BU157" s="58">
        <v>10</v>
      </c>
      <c r="BV157" s="154" t="str">
        <f>IF(J135="","",HLOOKUP(J135,#REF!,2,FALSE))</f>
        <v/>
      </c>
    </row>
    <row r="158" spans="2:86" ht="13.5" hidden="1" thickTop="1" x14ac:dyDescent="0.2">
      <c r="H158" s="152"/>
      <c r="I158" s="152"/>
      <c r="J158" s="152"/>
      <c r="K158" s="153"/>
      <c r="L158" s="153"/>
      <c r="BV158" s="155" t="e">
        <f>IF(#REF!="","",HLOOKUP(#REF!,#REF!,2,FALSE))</f>
        <v>#REF!</v>
      </c>
    </row>
    <row r="159" spans="2:86" ht="15" hidden="1" thickTop="1" x14ac:dyDescent="0.2">
      <c r="H159" s="34"/>
      <c r="I159" s="34"/>
      <c r="J159" s="34"/>
      <c r="K159" s="34"/>
      <c r="L159" s="34"/>
    </row>
    <row r="160" spans="2:86" ht="15" hidden="1" thickTop="1" x14ac:dyDescent="0.2">
      <c r="H160" s="34"/>
      <c r="I160" s="34"/>
      <c r="J160" s="34"/>
      <c r="K160" s="156"/>
      <c r="L160" s="156"/>
    </row>
    <row r="161" spans="7:82" ht="12.6" hidden="1" customHeight="1" x14ac:dyDescent="0.2"/>
    <row r="162" spans="7:82" ht="3.75" hidden="1" customHeight="1" x14ac:dyDescent="0.2"/>
    <row r="163" spans="7:82" ht="18.75" hidden="1" thickTop="1" x14ac:dyDescent="0.25">
      <c r="BU163" s="136" t="s">
        <v>92</v>
      </c>
      <c r="BV163" s="137"/>
      <c r="BW163" s="137"/>
      <c r="BX163" s="137"/>
      <c r="BY163" s="137"/>
      <c r="BZ163" s="137"/>
      <c r="CA163" s="137"/>
      <c r="CB163" s="137"/>
      <c r="CC163" s="137"/>
      <c r="CD163" s="138"/>
    </row>
    <row r="164" spans="7:82" ht="4.5" hidden="1" customHeight="1" x14ac:dyDescent="0.2"/>
    <row r="165" spans="7:82" ht="12.6" hidden="1" customHeight="1" x14ac:dyDescent="0.2"/>
    <row r="166" spans="7:82" ht="13.5" hidden="1" thickTop="1" x14ac:dyDescent="0.2">
      <c r="G166" s="21"/>
      <c r="BU166" s="177" t="s">
        <v>93</v>
      </c>
      <c r="BV166" s="177"/>
      <c r="BW166" s="177"/>
      <c r="BX166" s="177"/>
      <c r="BY166" s="177"/>
      <c r="BZ166" s="178"/>
      <c r="CA166" s="169" t="s">
        <v>94</v>
      </c>
      <c r="CB166" s="170"/>
    </row>
    <row r="167" spans="7:82" ht="13.5" hidden="1" thickTop="1" x14ac:dyDescent="0.2">
      <c r="G167" s="21"/>
      <c r="BU167" s="157"/>
      <c r="BV167" s="157"/>
      <c r="BW167" s="157"/>
      <c r="BX167" s="71"/>
      <c r="BY167" s="157"/>
      <c r="BZ167" s="71"/>
      <c r="CA167" s="71"/>
      <c r="CB167" s="71"/>
    </row>
    <row r="168" spans="7:82" ht="17.25" hidden="1" customHeight="1" x14ac:dyDescent="0.2">
      <c r="G168" s="21"/>
      <c r="BU168" s="158" t="s">
        <v>91</v>
      </c>
      <c r="BV168" s="90" t="s">
        <v>95</v>
      </c>
      <c r="BW168" s="158" t="s">
        <v>96</v>
      </c>
      <c r="BX168" s="90" t="s">
        <v>62</v>
      </c>
      <c r="BY168" s="158" t="s">
        <v>97</v>
      </c>
      <c r="BZ168" s="158" t="s">
        <v>98</v>
      </c>
      <c r="CA168" s="158" t="s">
        <v>99</v>
      </c>
      <c r="CB168" s="158" t="s">
        <v>100</v>
      </c>
    </row>
    <row r="169" spans="7:82" ht="17.25" hidden="1" customHeight="1" x14ac:dyDescent="0.2">
      <c r="G169" s="21"/>
      <c r="BT169" s="21">
        <v>1</v>
      </c>
      <c r="BU169" s="159" t="str">
        <f>BV148</f>
        <v/>
      </c>
      <c r="BV169" s="160" t="e">
        <f>#REF!</f>
        <v>#REF!</v>
      </c>
      <c r="BW169" s="159" t="e">
        <f>#REF!</f>
        <v>#REF!</v>
      </c>
      <c r="BX169" s="161" t="e">
        <f>#REF!</f>
        <v>#REF!</v>
      </c>
      <c r="BY169" s="159" t="e">
        <f>#REF!</f>
        <v>#REF!</v>
      </c>
      <c r="BZ169" s="159" t="e">
        <f>#REF!</f>
        <v>#REF!</v>
      </c>
      <c r="CA169" s="159" t="e">
        <f>SUM(BU169:BW169)</f>
        <v>#REF!</v>
      </c>
      <c r="CB169" s="159" t="e">
        <f>SUM(BX169:BZ169)</f>
        <v>#REF!</v>
      </c>
    </row>
    <row r="170" spans="7:82" ht="17.25" hidden="1" customHeight="1" x14ac:dyDescent="0.2">
      <c r="G170" s="21"/>
      <c r="BT170" s="21">
        <v>2</v>
      </c>
      <c r="BU170" s="159" t="str">
        <f t="shared" ref="BU170:BU178" si="7">BV149</f>
        <v/>
      </c>
      <c r="BV170" s="160" t="e">
        <f>#REF!</f>
        <v>#REF!</v>
      </c>
      <c r="BW170" s="159" t="e">
        <f>#REF!</f>
        <v>#REF!</v>
      </c>
      <c r="BX170" s="161" t="e">
        <f>#REF!</f>
        <v>#REF!</v>
      </c>
      <c r="BY170" s="159" t="e">
        <f>#REF!</f>
        <v>#REF!</v>
      </c>
      <c r="BZ170" s="159" t="e">
        <f>#REF!</f>
        <v>#REF!</v>
      </c>
      <c r="CA170" s="159" t="e">
        <f t="shared" ref="CA170:CA178" si="8">SUM(BU170:BW170)</f>
        <v>#REF!</v>
      </c>
      <c r="CB170" s="159" t="e">
        <f t="shared" ref="CB170:CB178" si="9">SUM(BX170:BZ170)</f>
        <v>#REF!</v>
      </c>
    </row>
    <row r="171" spans="7:82" ht="18.75" hidden="1" customHeight="1" x14ac:dyDescent="0.2">
      <c r="G171" s="21"/>
      <c r="BT171" s="21">
        <v>3</v>
      </c>
      <c r="BU171" s="159" t="str">
        <f t="shared" si="7"/>
        <v/>
      </c>
      <c r="BV171" s="160" t="e">
        <f>#REF!</f>
        <v>#REF!</v>
      </c>
      <c r="BW171" s="159" t="e">
        <f>#REF!</f>
        <v>#REF!</v>
      </c>
      <c r="BX171" s="161" t="e">
        <f>#REF!</f>
        <v>#REF!</v>
      </c>
      <c r="BY171" s="159" t="e">
        <f>#REF!</f>
        <v>#REF!</v>
      </c>
      <c r="BZ171" s="159" t="e">
        <f>#REF!</f>
        <v>#REF!</v>
      </c>
      <c r="CA171" s="159" t="e">
        <f t="shared" si="8"/>
        <v>#REF!</v>
      </c>
      <c r="CB171" s="159" t="e">
        <f t="shared" si="9"/>
        <v>#REF!</v>
      </c>
    </row>
    <row r="172" spans="7:82" ht="13.5" hidden="1" thickTop="1" x14ac:dyDescent="0.2">
      <c r="G172" s="21"/>
      <c r="BT172" s="21">
        <v>4</v>
      </c>
      <c r="BU172" s="159" t="str">
        <f t="shared" si="7"/>
        <v/>
      </c>
      <c r="BV172" s="160" t="e">
        <f>#REF!</f>
        <v>#REF!</v>
      </c>
      <c r="BW172" s="159" t="e">
        <f>#REF!</f>
        <v>#REF!</v>
      </c>
      <c r="BX172" s="161" t="e">
        <f>#REF!</f>
        <v>#REF!</v>
      </c>
      <c r="BY172" s="159" t="e">
        <f>#REF!</f>
        <v>#REF!</v>
      </c>
      <c r="BZ172" s="159" t="e">
        <f>#REF!</f>
        <v>#REF!</v>
      </c>
      <c r="CA172" s="159" t="e">
        <f t="shared" si="8"/>
        <v>#REF!</v>
      </c>
      <c r="CB172" s="159" t="e">
        <f t="shared" si="9"/>
        <v>#REF!</v>
      </c>
    </row>
    <row r="173" spans="7:82" ht="13.5" hidden="1" thickTop="1" x14ac:dyDescent="0.2">
      <c r="G173" s="21"/>
      <c r="BT173" s="21">
        <v>5</v>
      </c>
      <c r="BU173" s="159" t="str">
        <f t="shared" si="7"/>
        <v/>
      </c>
      <c r="BV173" s="160" t="e">
        <f>#REF!</f>
        <v>#REF!</v>
      </c>
      <c r="BW173" s="159" t="e">
        <f>#REF!</f>
        <v>#REF!</v>
      </c>
      <c r="BX173" s="161" t="e">
        <f>#REF!</f>
        <v>#REF!</v>
      </c>
      <c r="BY173" s="159" t="e">
        <f>#REF!</f>
        <v>#REF!</v>
      </c>
      <c r="BZ173" s="159" t="e">
        <f>#REF!</f>
        <v>#REF!</v>
      </c>
      <c r="CA173" s="159" t="e">
        <f t="shared" si="8"/>
        <v>#REF!</v>
      </c>
      <c r="CB173" s="159" t="e">
        <f t="shared" si="9"/>
        <v>#REF!</v>
      </c>
    </row>
    <row r="174" spans="7:82" ht="13.5" hidden="1" thickTop="1" x14ac:dyDescent="0.2">
      <c r="G174" s="21"/>
      <c r="BT174" s="21">
        <v>6</v>
      </c>
      <c r="BU174" s="159" t="str">
        <f t="shared" si="7"/>
        <v/>
      </c>
      <c r="BV174" s="160" t="e">
        <f>#REF!</f>
        <v>#REF!</v>
      </c>
      <c r="BW174" s="159" t="e">
        <f>#REF!</f>
        <v>#REF!</v>
      </c>
      <c r="BX174" s="161" t="e">
        <f>#REF!</f>
        <v>#REF!</v>
      </c>
      <c r="BY174" s="159" t="e">
        <f>#REF!</f>
        <v>#REF!</v>
      </c>
      <c r="BZ174" s="159" t="e">
        <f>#REF!</f>
        <v>#REF!</v>
      </c>
      <c r="CA174" s="159" t="e">
        <f t="shared" si="8"/>
        <v>#REF!</v>
      </c>
      <c r="CB174" s="159" t="e">
        <f t="shared" si="9"/>
        <v>#REF!</v>
      </c>
    </row>
    <row r="175" spans="7:82" ht="13.5" hidden="1" thickTop="1" x14ac:dyDescent="0.2">
      <c r="G175" s="21"/>
      <c r="BT175" s="21">
        <v>7</v>
      </c>
      <c r="BU175" s="159" t="str">
        <f t="shared" si="7"/>
        <v/>
      </c>
      <c r="BV175" s="160" t="e">
        <f>#REF!</f>
        <v>#REF!</v>
      </c>
      <c r="BW175" s="159" t="e">
        <f>#REF!</f>
        <v>#REF!</v>
      </c>
      <c r="BX175" s="161" t="e">
        <f>#REF!</f>
        <v>#REF!</v>
      </c>
      <c r="BY175" s="159" t="e">
        <f>#REF!</f>
        <v>#REF!</v>
      </c>
      <c r="BZ175" s="159" t="e">
        <f>#REF!</f>
        <v>#REF!</v>
      </c>
      <c r="CA175" s="159" t="e">
        <f t="shared" si="8"/>
        <v>#REF!</v>
      </c>
      <c r="CB175" s="159" t="e">
        <f t="shared" si="9"/>
        <v>#REF!</v>
      </c>
    </row>
    <row r="176" spans="7:82" ht="13.5" hidden="1" thickTop="1" x14ac:dyDescent="0.2">
      <c r="G176" s="21"/>
      <c r="BT176" s="21">
        <v>8</v>
      </c>
      <c r="BU176" s="159" t="str">
        <f t="shared" si="7"/>
        <v/>
      </c>
      <c r="BV176" s="160" t="e">
        <f>#REF!</f>
        <v>#REF!</v>
      </c>
      <c r="BW176" s="159" t="e">
        <f>#REF!</f>
        <v>#REF!</v>
      </c>
      <c r="BX176" s="161" t="e">
        <f>#REF!</f>
        <v>#REF!</v>
      </c>
      <c r="BY176" s="159" t="e">
        <f>#REF!</f>
        <v>#REF!</v>
      </c>
      <c r="BZ176" s="159" t="e">
        <f>#REF!</f>
        <v>#REF!</v>
      </c>
      <c r="CA176" s="159" t="e">
        <f t="shared" si="8"/>
        <v>#REF!</v>
      </c>
      <c r="CB176" s="159" t="e">
        <f t="shared" si="9"/>
        <v>#REF!</v>
      </c>
    </row>
    <row r="177" spans="7:84" ht="13.5" hidden="1" thickTop="1" x14ac:dyDescent="0.2">
      <c r="G177" s="21"/>
      <c r="BT177" s="21">
        <v>9</v>
      </c>
      <c r="BU177" s="159" t="str">
        <f t="shared" si="7"/>
        <v/>
      </c>
      <c r="BV177" s="160" t="e">
        <f>#REF!</f>
        <v>#REF!</v>
      </c>
      <c r="BW177" s="159" t="e">
        <f>#REF!</f>
        <v>#REF!</v>
      </c>
      <c r="BX177" s="161" t="e">
        <f>#REF!</f>
        <v>#REF!</v>
      </c>
      <c r="BY177" s="159" t="e">
        <f>#REF!</f>
        <v>#REF!</v>
      </c>
      <c r="BZ177" s="159" t="e">
        <f>#REF!</f>
        <v>#REF!</v>
      </c>
      <c r="CA177" s="159" t="e">
        <f t="shared" si="8"/>
        <v>#REF!</v>
      </c>
      <c r="CB177" s="159" t="e">
        <f t="shared" si="9"/>
        <v>#REF!</v>
      </c>
    </row>
    <row r="178" spans="7:84" ht="13.5" hidden="1" thickTop="1" x14ac:dyDescent="0.2">
      <c r="G178" s="21"/>
      <c r="BT178" s="21">
        <v>10</v>
      </c>
      <c r="BU178" s="159" t="str">
        <f t="shared" si="7"/>
        <v/>
      </c>
      <c r="BV178" s="160" t="e">
        <f>#REF!</f>
        <v>#REF!</v>
      </c>
      <c r="BW178" s="159" t="e">
        <f>#REF!</f>
        <v>#REF!</v>
      </c>
      <c r="BX178" s="161" t="e">
        <f>#REF!</f>
        <v>#REF!</v>
      </c>
      <c r="BY178" s="159" t="e">
        <f>#REF!</f>
        <v>#REF!</v>
      </c>
      <c r="BZ178" s="159" t="e">
        <f>#REF!</f>
        <v>#REF!</v>
      </c>
      <c r="CA178" s="159" t="e">
        <f t="shared" si="8"/>
        <v>#REF!</v>
      </c>
      <c r="CB178" s="159" t="e">
        <f t="shared" si="9"/>
        <v>#REF!</v>
      </c>
    </row>
    <row r="179" spans="7:84" ht="12.6" hidden="1" customHeight="1" x14ac:dyDescent="0.2"/>
    <row r="182" spans="7:84" ht="12.6" hidden="1" customHeight="1" x14ac:dyDescent="0.2"/>
    <row r="183" spans="7:84" ht="18.75" hidden="1" thickTop="1" x14ac:dyDescent="0.25">
      <c r="G183" s="21"/>
      <c r="BU183" s="136" t="s">
        <v>101</v>
      </c>
      <c r="BV183" s="137"/>
      <c r="BW183" s="137"/>
      <c r="BX183" s="137"/>
      <c r="BY183" s="137"/>
      <c r="BZ183" s="137"/>
      <c r="CA183" s="137"/>
      <c r="CB183" s="137"/>
      <c r="CC183" s="137"/>
      <c r="CD183" s="138"/>
    </row>
    <row r="184" spans="7:84" ht="112.5" hidden="1" customHeight="1" x14ac:dyDescent="0.2">
      <c r="G184" s="21"/>
      <c r="BU184" s="130" t="s">
        <v>102</v>
      </c>
      <c r="BV184" s="131" t="s">
        <v>103</v>
      </c>
      <c r="BW184" s="162" t="s">
        <v>80</v>
      </c>
      <c r="BX184" s="129" t="s">
        <v>81</v>
      </c>
      <c r="BY184" s="129" t="s">
        <v>82</v>
      </c>
      <c r="BZ184" s="129" t="s">
        <v>104</v>
      </c>
      <c r="CA184" s="130" t="s">
        <v>105</v>
      </c>
      <c r="CB184" s="163" t="s">
        <v>106</v>
      </c>
      <c r="CC184" s="164" t="s">
        <v>107</v>
      </c>
      <c r="CD184" s="162" t="s">
        <v>108</v>
      </c>
      <c r="CE184" s="129" t="s">
        <v>86</v>
      </c>
    </row>
    <row r="185" spans="7:84" ht="18.75" hidden="1" thickTop="1" x14ac:dyDescent="0.2">
      <c r="G185" s="21"/>
      <c r="BU185" s="4">
        <f t="shared" ref="BU185:BU194" si="10">IF(D126="",1,2)</f>
        <v>1</v>
      </c>
      <c r="BV185" s="4">
        <f t="shared" ref="BV185:BV194" si="11">IF(E126="",1,2)</f>
        <v>1</v>
      </c>
      <c r="BW185" s="165" t="e">
        <f t="shared" ref="BW185:BW194" si="12">IF(F126="",1,2)</f>
        <v>#REF!</v>
      </c>
      <c r="BX185" s="6">
        <f t="shared" ref="BX185:BX194" si="13">IF(H126="",1,2)</f>
        <v>1</v>
      </c>
      <c r="BY185" s="6">
        <f t="shared" ref="BY185:BY194" si="14">IF(J126="",1,2)</f>
        <v>1</v>
      </c>
      <c r="BZ185" s="6" t="e">
        <f>IF(#REF!="",1,2)</f>
        <v>#REF!</v>
      </c>
      <c r="CA185" s="6" t="e">
        <f>IF(#REF!="",1,2)</f>
        <v>#REF!</v>
      </c>
      <c r="CB185" s="6" t="e">
        <f>IF(#REF!="",1,2)</f>
        <v>#REF!</v>
      </c>
      <c r="CC185" s="6" t="e">
        <f>IF(#REF!="",1,2)</f>
        <v>#REF!</v>
      </c>
      <c r="CD185" s="6" t="e">
        <f>IF(#REF!="",1,2)</f>
        <v>#REF!</v>
      </c>
      <c r="CE185" s="7" t="e">
        <f>IF(#REF!="",1,2)</f>
        <v>#REF!</v>
      </c>
      <c r="CF185" s="166" t="e">
        <f>SUM(BU185:CE185)</f>
        <v>#REF!</v>
      </c>
    </row>
    <row r="186" spans="7:84" ht="18.75" hidden="1" thickTop="1" x14ac:dyDescent="0.2">
      <c r="G186" s="21"/>
      <c r="BU186" s="4">
        <f t="shared" si="10"/>
        <v>1</v>
      </c>
      <c r="BV186" s="4">
        <f t="shared" si="11"/>
        <v>1</v>
      </c>
      <c r="BW186" s="165" t="e">
        <f t="shared" si="12"/>
        <v>#REF!</v>
      </c>
      <c r="BX186" s="6">
        <f t="shared" si="13"/>
        <v>1</v>
      </c>
      <c r="BY186" s="6">
        <f t="shared" si="14"/>
        <v>1</v>
      </c>
      <c r="BZ186" s="6" t="e">
        <f>IF(#REF!="",1,2)</f>
        <v>#REF!</v>
      </c>
      <c r="CA186" s="6" t="e">
        <f>IF(#REF!="",1,2)</f>
        <v>#REF!</v>
      </c>
      <c r="CB186" s="6" t="e">
        <f>IF(#REF!="",1,2)</f>
        <v>#REF!</v>
      </c>
      <c r="CC186" s="6" t="e">
        <f>IF(#REF!="",1,2)</f>
        <v>#REF!</v>
      </c>
      <c r="CD186" s="6" t="e">
        <f>IF(#REF!="",1,2)</f>
        <v>#REF!</v>
      </c>
      <c r="CE186" s="7" t="e">
        <f>IF(#REF!="",1,2)</f>
        <v>#REF!</v>
      </c>
      <c r="CF186" s="166" t="e">
        <f t="shared" ref="CF186:CF194" si="15">SUM(BU186:CE186)</f>
        <v>#REF!</v>
      </c>
    </row>
    <row r="187" spans="7:84" ht="18.75" hidden="1" thickTop="1" x14ac:dyDescent="0.2">
      <c r="G187" s="21"/>
      <c r="BU187" s="4">
        <f t="shared" si="10"/>
        <v>1</v>
      </c>
      <c r="BV187" s="4">
        <f t="shared" si="11"/>
        <v>1</v>
      </c>
      <c r="BW187" s="165" t="e">
        <f t="shared" si="12"/>
        <v>#REF!</v>
      </c>
      <c r="BX187" s="6">
        <f t="shared" si="13"/>
        <v>1</v>
      </c>
      <c r="BY187" s="6">
        <f t="shared" si="14"/>
        <v>1</v>
      </c>
      <c r="BZ187" s="6" t="e">
        <f>IF(#REF!="",1,2)</f>
        <v>#REF!</v>
      </c>
      <c r="CA187" s="6" t="e">
        <f>IF(#REF!="",1,2)</f>
        <v>#REF!</v>
      </c>
      <c r="CB187" s="6" t="e">
        <f>IF(#REF!="",1,2)</f>
        <v>#REF!</v>
      </c>
      <c r="CC187" s="6" t="e">
        <f>IF(#REF!="",1,2)</f>
        <v>#REF!</v>
      </c>
      <c r="CD187" s="6" t="e">
        <f>IF(#REF!="",1,2)</f>
        <v>#REF!</v>
      </c>
      <c r="CE187" s="7" t="e">
        <f>IF(#REF!="",1,2)</f>
        <v>#REF!</v>
      </c>
      <c r="CF187" s="166" t="e">
        <f t="shared" si="15"/>
        <v>#REF!</v>
      </c>
    </row>
    <row r="188" spans="7:84" ht="18.75" hidden="1" thickTop="1" x14ac:dyDescent="0.2">
      <c r="G188" s="21"/>
      <c r="BU188" s="4">
        <f t="shared" si="10"/>
        <v>1</v>
      </c>
      <c r="BV188" s="4">
        <f t="shared" si="11"/>
        <v>1</v>
      </c>
      <c r="BW188" s="165" t="e">
        <f t="shared" si="12"/>
        <v>#REF!</v>
      </c>
      <c r="BX188" s="6">
        <f t="shared" si="13"/>
        <v>1</v>
      </c>
      <c r="BY188" s="6">
        <f t="shared" si="14"/>
        <v>1</v>
      </c>
      <c r="BZ188" s="6" t="e">
        <f>IF(#REF!="",1,2)</f>
        <v>#REF!</v>
      </c>
      <c r="CA188" s="6" t="e">
        <f>IF(#REF!="",1,2)</f>
        <v>#REF!</v>
      </c>
      <c r="CB188" s="6" t="e">
        <f>IF(#REF!="",1,2)</f>
        <v>#REF!</v>
      </c>
      <c r="CC188" s="6" t="e">
        <f>IF(#REF!="",1,2)</f>
        <v>#REF!</v>
      </c>
      <c r="CD188" s="6" t="e">
        <f>IF(#REF!="",1,2)</f>
        <v>#REF!</v>
      </c>
      <c r="CE188" s="7" t="e">
        <f>IF(#REF!="",1,2)</f>
        <v>#REF!</v>
      </c>
      <c r="CF188" s="166" t="e">
        <f t="shared" si="15"/>
        <v>#REF!</v>
      </c>
    </row>
    <row r="189" spans="7:84" ht="18.75" hidden="1" thickTop="1" x14ac:dyDescent="0.2">
      <c r="G189" s="21"/>
      <c r="BU189" s="4">
        <f t="shared" si="10"/>
        <v>1</v>
      </c>
      <c r="BV189" s="4">
        <f t="shared" si="11"/>
        <v>1</v>
      </c>
      <c r="BW189" s="165" t="e">
        <f t="shared" si="12"/>
        <v>#REF!</v>
      </c>
      <c r="BX189" s="6">
        <f t="shared" si="13"/>
        <v>1</v>
      </c>
      <c r="BY189" s="6">
        <f t="shared" si="14"/>
        <v>1</v>
      </c>
      <c r="BZ189" s="6" t="e">
        <f>IF(#REF!="",1,2)</f>
        <v>#REF!</v>
      </c>
      <c r="CA189" s="6" t="e">
        <f>IF(#REF!="",1,2)</f>
        <v>#REF!</v>
      </c>
      <c r="CB189" s="6" t="e">
        <f>IF(#REF!="",1,2)</f>
        <v>#REF!</v>
      </c>
      <c r="CC189" s="6" t="e">
        <f>IF(#REF!="",1,2)</f>
        <v>#REF!</v>
      </c>
      <c r="CD189" s="6" t="e">
        <f>IF(#REF!="",1,2)</f>
        <v>#REF!</v>
      </c>
      <c r="CE189" s="7" t="e">
        <f>IF(#REF!="",1,2)</f>
        <v>#REF!</v>
      </c>
      <c r="CF189" s="166" t="e">
        <f t="shared" si="15"/>
        <v>#REF!</v>
      </c>
    </row>
    <row r="190" spans="7:84" ht="18.75" hidden="1" thickTop="1" x14ac:dyDescent="0.2">
      <c r="G190" s="21"/>
      <c r="BU190" s="4">
        <f t="shared" si="10"/>
        <v>1</v>
      </c>
      <c r="BV190" s="4">
        <f t="shared" si="11"/>
        <v>1</v>
      </c>
      <c r="BW190" s="165" t="e">
        <f t="shared" si="12"/>
        <v>#REF!</v>
      </c>
      <c r="BX190" s="6">
        <f t="shared" si="13"/>
        <v>1</v>
      </c>
      <c r="BY190" s="6">
        <f t="shared" si="14"/>
        <v>1</v>
      </c>
      <c r="BZ190" s="6" t="e">
        <f>IF(#REF!="",1,2)</f>
        <v>#REF!</v>
      </c>
      <c r="CA190" s="6" t="e">
        <f>IF(#REF!="",1,2)</f>
        <v>#REF!</v>
      </c>
      <c r="CB190" s="6" t="e">
        <f>IF(#REF!="",1,2)</f>
        <v>#REF!</v>
      </c>
      <c r="CC190" s="6" t="e">
        <f>IF(#REF!="",1,2)</f>
        <v>#REF!</v>
      </c>
      <c r="CD190" s="6" t="e">
        <f>IF(#REF!="",1,2)</f>
        <v>#REF!</v>
      </c>
      <c r="CE190" s="7" t="e">
        <f>IF(#REF!="",1,2)</f>
        <v>#REF!</v>
      </c>
      <c r="CF190" s="166" t="e">
        <f t="shared" si="15"/>
        <v>#REF!</v>
      </c>
    </row>
    <row r="191" spans="7:84" ht="18.75" hidden="1" thickTop="1" x14ac:dyDescent="0.2">
      <c r="G191" s="21"/>
      <c r="BU191" s="4">
        <f t="shared" si="10"/>
        <v>1</v>
      </c>
      <c r="BV191" s="4">
        <f t="shared" si="11"/>
        <v>1</v>
      </c>
      <c r="BW191" s="165" t="e">
        <f t="shared" si="12"/>
        <v>#REF!</v>
      </c>
      <c r="BX191" s="6">
        <f t="shared" si="13"/>
        <v>1</v>
      </c>
      <c r="BY191" s="6">
        <f t="shared" si="14"/>
        <v>1</v>
      </c>
      <c r="BZ191" s="6" t="e">
        <f>IF(#REF!="",1,2)</f>
        <v>#REF!</v>
      </c>
      <c r="CA191" s="6" t="e">
        <f>IF(#REF!="",1,2)</f>
        <v>#REF!</v>
      </c>
      <c r="CB191" s="6" t="e">
        <f>IF(#REF!="",1,2)</f>
        <v>#REF!</v>
      </c>
      <c r="CC191" s="6" t="e">
        <f>IF(#REF!="",1,2)</f>
        <v>#REF!</v>
      </c>
      <c r="CD191" s="6" t="e">
        <f>IF(#REF!="",1,2)</f>
        <v>#REF!</v>
      </c>
      <c r="CE191" s="7" t="e">
        <f>IF(#REF!="",1,2)</f>
        <v>#REF!</v>
      </c>
      <c r="CF191" s="166" t="e">
        <f t="shared" si="15"/>
        <v>#REF!</v>
      </c>
    </row>
    <row r="192" spans="7:84" ht="18.75" hidden="1" thickTop="1" x14ac:dyDescent="0.2">
      <c r="G192" s="21"/>
      <c r="BU192" s="4">
        <f t="shared" si="10"/>
        <v>1</v>
      </c>
      <c r="BV192" s="4">
        <f t="shared" si="11"/>
        <v>1</v>
      </c>
      <c r="BW192" s="165" t="e">
        <f t="shared" si="12"/>
        <v>#REF!</v>
      </c>
      <c r="BX192" s="6">
        <f t="shared" si="13"/>
        <v>1</v>
      </c>
      <c r="BY192" s="6">
        <f t="shared" si="14"/>
        <v>1</v>
      </c>
      <c r="BZ192" s="6" t="e">
        <f>IF(#REF!="",1,2)</f>
        <v>#REF!</v>
      </c>
      <c r="CA192" s="6" t="e">
        <f>IF(#REF!="",1,2)</f>
        <v>#REF!</v>
      </c>
      <c r="CB192" s="6" t="e">
        <f>IF(#REF!="",1,2)</f>
        <v>#REF!</v>
      </c>
      <c r="CC192" s="6" t="e">
        <f>IF(#REF!="",1,2)</f>
        <v>#REF!</v>
      </c>
      <c r="CD192" s="6" t="e">
        <f>IF(#REF!="",1,2)</f>
        <v>#REF!</v>
      </c>
      <c r="CE192" s="7" t="e">
        <f>IF(#REF!="",1,2)</f>
        <v>#REF!</v>
      </c>
      <c r="CF192" s="166" t="e">
        <f t="shared" si="15"/>
        <v>#REF!</v>
      </c>
    </row>
    <row r="193" spans="7:84" ht="18.75" hidden="1" thickTop="1" x14ac:dyDescent="0.2">
      <c r="G193" s="21"/>
      <c r="BU193" s="4">
        <f t="shared" si="10"/>
        <v>1</v>
      </c>
      <c r="BV193" s="4">
        <f t="shared" si="11"/>
        <v>1</v>
      </c>
      <c r="BW193" s="165" t="e">
        <f t="shared" si="12"/>
        <v>#REF!</v>
      </c>
      <c r="BX193" s="6">
        <f t="shared" si="13"/>
        <v>1</v>
      </c>
      <c r="BY193" s="6">
        <f t="shared" si="14"/>
        <v>1</v>
      </c>
      <c r="BZ193" s="6" t="e">
        <f>IF(#REF!="",1,2)</f>
        <v>#REF!</v>
      </c>
      <c r="CA193" s="6" t="e">
        <f>IF(#REF!="",1,2)</f>
        <v>#REF!</v>
      </c>
      <c r="CB193" s="6" t="e">
        <f>IF(#REF!="",1,2)</f>
        <v>#REF!</v>
      </c>
      <c r="CC193" s="6" t="e">
        <f>IF(#REF!="",1,2)</f>
        <v>#REF!</v>
      </c>
      <c r="CD193" s="6" t="e">
        <f>IF(#REF!="",1,2)</f>
        <v>#REF!</v>
      </c>
      <c r="CE193" s="7" t="e">
        <f>IF(#REF!="",1,2)</f>
        <v>#REF!</v>
      </c>
      <c r="CF193" s="166" t="e">
        <f t="shared" si="15"/>
        <v>#REF!</v>
      </c>
    </row>
    <row r="194" spans="7:84" ht="18.75" hidden="1" thickTop="1" x14ac:dyDescent="0.2">
      <c r="G194" s="21"/>
      <c r="BU194" s="4">
        <f t="shared" si="10"/>
        <v>1</v>
      </c>
      <c r="BV194" s="4">
        <f t="shared" si="11"/>
        <v>1</v>
      </c>
      <c r="BW194" s="165" t="e">
        <f t="shared" si="12"/>
        <v>#REF!</v>
      </c>
      <c r="BX194" s="6">
        <f t="shared" si="13"/>
        <v>1</v>
      </c>
      <c r="BY194" s="6">
        <f t="shared" si="14"/>
        <v>1</v>
      </c>
      <c r="BZ194" s="6" t="e">
        <f>IF(#REF!="",1,2)</f>
        <v>#REF!</v>
      </c>
      <c r="CA194" s="6" t="e">
        <f>IF(#REF!="",1,2)</f>
        <v>#REF!</v>
      </c>
      <c r="CB194" s="6" t="e">
        <f>IF(#REF!="",1,2)</f>
        <v>#REF!</v>
      </c>
      <c r="CC194" s="6" t="e">
        <f>IF(#REF!="",1,2)</f>
        <v>#REF!</v>
      </c>
      <c r="CD194" s="6" t="e">
        <f>IF(#REF!="",1,2)</f>
        <v>#REF!</v>
      </c>
      <c r="CE194" s="7" t="e">
        <f>IF(#REF!="",1,2)</f>
        <v>#REF!</v>
      </c>
      <c r="CF194" s="166" t="e">
        <f t="shared" si="15"/>
        <v>#REF!</v>
      </c>
    </row>
    <row r="195" spans="7:84" ht="13.5" hidden="1" thickTop="1" x14ac:dyDescent="0.2">
      <c r="G195" s="21"/>
      <c r="CF195" s="166" t="e">
        <f>SUM(CF185:CF194)</f>
        <v>#REF!</v>
      </c>
    </row>
  </sheetData>
  <sheetProtection algorithmName="SHA-512" hashValue="oCYyA5FqaOrjpb1T0+oq3OP277jnNmTuK/4r7q33XmcrwUVETDbPKWoRXg7oApzwfWaV9nZj8kYvB+RnQgU6Fw==" saltValue="KslE2vnOXyBZv1SEAiBnbg==" spinCount="100000" sheet="1" objects="1" scenarios="1"/>
  <mergeCells count="24">
    <mergeCell ref="CI7:CN7"/>
    <mergeCell ref="C9:E9"/>
    <mergeCell ref="C10:D10"/>
    <mergeCell ref="C13:D13"/>
    <mergeCell ref="C11:D11"/>
    <mergeCell ref="G11:J12"/>
    <mergeCell ref="C12:D12"/>
    <mergeCell ref="C7:D7"/>
    <mergeCell ref="G13:J13"/>
    <mergeCell ref="CA166:CB166"/>
    <mergeCell ref="C15:J15"/>
    <mergeCell ref="F135:G135"/>
    <mergeCell ref="F132:G132"/>
    <mergeCell ref="F133:G133"/>
    <mergeCell ref="F134:G134"/>
    <mergeCell ref="F129:G129"/>
    <mergeCell ref="F130:G130"/>
    <mergeCell ref="F131:G131"/>
    <mergeCell ref="F126:G126"/>
    <mergeCell ref="F127:G127"/>
    <mergeCell ref="F128:G128"/>
    <mergeCell ref="F125:G125"/>
    <mergeCell ref="BU166:BZ166"/>
    <mergeCell ref="H16:J16"/>
  </mergeCells>
  <conditionalFormatting sqref="D18:D117">
    <cfRule type="containsText" dxfId="1" priority="1" operator="containsText" text="VDSL Cable Connect  (100Mb)">
      <formula>NOT(ISERROR(SEARCH("VDSL Cable Connect  (100Mb)",D18)))</formula>
    </cfRule>
  </conditionalFormatting>
  <conditionalFormatting sqref="H18:I117">
    <cfRule type="expression" dxfId="0" priority="3">
      <formula>$D18=#REF!</formula>
    </cfRule>
  </conditionalFormatting>
  <dataValidations xWindow="896" yWindow="645" count="3">
    <dataValidation operator="greaterThan" allowBlank="1" showInputMessage="1" showErrorMessage="1" sqref="H126:I135 C126:F135 BW120:BW129 BU185:CE194" xr:uid="{C477E1F6-8D83-45AB-AD91-E05BA7B23960}"/>
    <dataValidation type="list" operator="greaterThan" allowBlank="1" showInputMessage="1" showErrorMessage="1" sqref="J126:J135" xr:uid="{62CA94FF-435D-40D5-BBA9-758448FED1E4}">
      <formula1>#REF!</formula1>
    </dataValidation>
    <dataValidation type="date" operator="equal" allowBlank="1" showInputMessage="1" showErrorMessage="1" error="Date must be today's date._x000a_Enter as DD/MM/YYYY" sqref="G7" xr:uid="{C03804C5-9FB0-4624-B6C1-47D3FEE99F0F}">
      <formula1>#REF!</formula1>
    </dataValidation>
  </dataValidations>
  <pageMargins left="0.7" right="0.7" top="0.75" bottom="0.75" header="0.3" footer="0.3"/>
  <pageSetup paperSize="9" orientation="portrait" verticalDpi="0" r:id="rId1"/>
  <headerFooter>
    <oddHeader>&amp;C&amp;"Calibri"&amp;8&amp;K737373KCOM Commercial in Confidence&amp;1#</oddHeader>
  </headerFooter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xWindow="896" yWindow="645" count="2">
        <x14:dataValidation type="list" allowBlank="1" showInputMessage="1" showErrorMessage="1" xr:uid="{08270F89-3316-444F-B452-7F9817C358A5}">
          <x14:formula1>
            <xm:f>Services!$A$6:$A$10</xm:f>
          </x14:formula1>
          <xm:sqref>H18:H117</xm:sqref>
        </x14:dataValidation>
        <x14:dataValidation type="list" allowBlank="1" showInputMessage="1" showErrorMessage="1" xr:uid="{C168DB24-5223-4EE3-837E-B0780763852D}">
          <x14:formula1>
            <xm:f>Services!$A$1:$A$4</xm:f>
          </x14:formula1>
          <xm:sqref>D18:D117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A88F29-638A-4F1E-81A4-514BF29F53B1}">
  <dimension ref="A1:A10"/>
  <sheetViews>
    <sheetView workbookViewId="0">
      <selection activeCell="A9" sqref="A9"/>
    </sheetView>
  </sheetViews>
  <sheetFormatPr defaultRowHeight="15" x14ac:dyDescent="0.25"/>
  <cols>
    <col min="1" max="1" width="53.28515625" bestFit="1" customWidth="1"/>
  </cols>
  <sheetData>
    <row r="1" spans="1:1" x14ac:dyDescent="0.25">
      <c r="A1" t="s">
        <v>116</v>
      </c>
    </row>
    <row r="2" spans="1:1" x14ac:dyDescent="0.25">
      <c r="A2" t="s">
        <v>117</v>
      </c>
    </row>
    <row r="3" spans="1:1" x14ac:dyDescent="0.25">
      <c r="A3" t="s">
        <v>118</v>
      </c>
    </row>
    <row r="4" spans="1:1" x14ac:dyDescent="0.25">
      <c r="A4" t="s">
        <v>120</v>
      </c>
    </row>
    <row r="6" spans="1:1" x14ac:dyDescent="0.25">
      <c r="A6" t="s">
        <v>64</v>
      </c>
    </row>
    <row r="7" spans="1:1" x14ac:dyDescent="0.25">
      <c r="A7" t="s">
        <v>109</v>
      </c>
    </row>
    <row r="8" spans="1:1" x14ac:dyDescent="0.25">
      <c r="A8" t="s">
        <v>110</v>
      </c>
    </row>
    <row r="9" spans="1:1" x14ac:dyDescent="0.25">
      <c r="A9" t="s">
        <v>111</v>
      </c>
    </row>
    <row r="10" spans="1:1" x14ac:dyDescent="0.25">
      <c r="A10" t="s">
        <v>112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AC7A2D61378D742BED1F1C5D6AECD47" ma:contentTypeVersion="18" ma:contentTypeDescription="Create a new document." ma:contentTypeScope="" ma:versionID="4c8bd709a04be08be1f304d44d64475b">
  <xsd:schema xmlns:xsd="http://www.w3.org/2001/XMLSchema" xmlns:xs="http://www.w3.org/2001/XMLSchema" xmlns:p="http://schemas.microsoft.com/office/2006/metadata/properties" xmlns:ns2="1062170f-f84f-4675-997c-202fd722c2ac" xmlns:ns3="09995a88-fc63-4b07-b2a9-4f1601278d9f" targetNamespace="http://schemas.microsoft.com/office/2006/metadata/properties" ma:root="true" ma:fieldsID="eb0d2ea662a708cc5028e91a8deda8aa" ns2:_="" ns3:_="">
    <xsd:import namespace="1062170f-f84f-4675-997c-202fd722c2ac"/>
    <xsd:import namespace="09995a88-fc63-4b07-b2a9-4f1601278d9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62170f-f84f-4675-997c-202fd722c2a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4289565c-336f-4533-a857-b408e5d428a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995a88-fc63-4b07-b2a9-4f1601278d9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eb644b64-bfd9-46c5-bbea-f8fe7ff9d08c}" ma:internalName="TaxCatchAll" ma:showField="CatchAllData" ma:web="09995a88-fc63-4b07-b2a9-4f1601278d9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09995a88-fc63-4b07-b2a9-4f1601278d9f">
      <UserInfo>
        <DisplayName>Daniel Gowen</DisplayName>
        <AccountId>28</AccountId>
        <AccountType/>
      </UserInfo>
    </SharedWithUsers>
    <lcf76f155ced4ddcb4097134ff3c332f xmlns="1062170f-f84f-4675-997c-202fd722c2ac">
      <Terms xmlns="http://schemas.microsoft.com/office/infopath/2007/PartnerControls"/>
    </lcf76f155ced4ddcb4097134ff3c332f>
    <TaxCatchAll xmlns="09995a88-fc63-4b07-b2a9-4f1601278d9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4849ACE-B54B-4E02-93A5-0066A76D04D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062170f-f84f-4675-997c-202fd722c2ac"/>
    <ds:schemaRef ds:uri="09995a88-fc63-4b07-b2a9-4f1601278d9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361273F-8A1E-4B22-87F6-197CD84278A0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09995a88-fc63-4b07-b2a9-4f1601278d9f"/>
    <ds:schemaRef ds:uri="http://schemas.microsoft.com/office/infopath/2007/PartnerControls"/>
    <ds:schemaRef ds:uri="http://purl.org/dc/elements/1.1/"/>
    <ds:schemaRef ds:uri="http://schemas.microsoft.com/office/2006/metadata/properties"/>
    <ds:schemaRef ds:uri="1062170f-f84f-4675-997c-202fd722c2ac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D926D8A-20A7-413A-885A-12F3AF47AE1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Core Services</vt:lpstr>
      <vt:lpstr>Services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Martin Bertolotti</dc:creator>
  <cp:keywords/>
  <dc:description/>
  <cp:lastModifiedBy>Alison Walpole</cp:lastModifiedBy>
  <cp:revision/>
  <dcterms:created xsi:type="dcterms:W3CDTF">2022-02-14T14:15:06Z</dcterms:created>
  <dcterms:modified xsi:type="dcterms:W3CDTF">2026-07-16T08:23:08Z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0x010100BAC7A2D61378D742BED1F1C5D6AECD47</vt:lpwstr>
  </property>
  <property fmtid="{D5CDD505-2E9C-101B-9397-08002B2CF9AE}" pid="3" name="MediaServiceImageTags">
    <vt:lpwstr/>
  </property>
  <property fmtid="{D5CDD505-2E9C-101B-9397-08002B2CF9AE}" pid="4" name="MSIP_Label_df8b509b-beec-49bb-b892-468a46fcb9af_Enabled">
    <vt:lpwstr>true</vt:lpwstr>
  </property>
  <property fmtid="{D5CDD505-2E9C-101B-9397-08002B2CF9AE}" pid="5" name="MSIP_Label_df8b509b-beec-49bb-b892-468a46fcb9af_SetDate">
    <vt:lpwstr>2023-04-04T14:22:22Z</vt:lpwstr>
  </property>
  <property fmtid="{D5CDD505-2E9C-101B-9397-08002B2CF9AE}" pid="6" name="MSIP_Label_df8b509b-beec-49bb-b892-468a46fcb9af_Method">
    <vt:lpwstr>Standard</vt:lpwstr>
  </property>
  <property fmtid="{D5CDD505-2E9C-101B-9397-08002B2CF9AE}" pid="7" name="MSIP_Label_df8b509b-beec-49bb-b892-468a46fcb9af_Name">
    <vt:lpwstr>df8b509b-beec-49bb-b892-468a46fcb9af</vt:lpwstr>
  </property>
  <property fmtid="{D5CDD505-2E9C-101B-9397-08002B2CF9AE}" pid="8" name="MSIP_Label_df8b509b-beec-49bb-b892-468a46fcb9af_SiteId">
    <vt:lpwstr>94604d2a-9b0a-4074-a9b8-88f17a2e86c8</vt:lpwstr>
  </property>
  <property fmtid="{D5CDD505-2E9C-101B-9397-08002B2CF9AE}" pid="9" name="MSIP_Label_df8b509b-beec-49bb-b892-468a46fcb9af_ActionId">
    <vt:lpwstr>d134810d-fac5-4bde-9ce2-aef0fb548c76</vt:lpwstr>
  </property>
  <property fmtid="{D5CDD505-2E9C-101B-9397-08002B2CF9AE}" pid="10" name="MSIP_Label_df8b509b-beec-49bb-b892-468a46fcb9af_ContentBits">
    <vt:lpwstr>1</vt:lpwstr>
  </property>
</Properties>
</file>