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H:\2020\forms\"/>
    </mc:Choice>
  </mc:AlternateContent>
  <xr:revisionPtr revIDLastSave="0" documentId="13_ncr:1_{35E643CF-2C5F-42EF-8677-2B142788C201}" xr6:coauthVersionLast="44" xr6:coauthVersionMax="44" xr10:uidLastSave="{00000000-0000-0000-0000-000000000000}"/>
  <bookViews>
    <workbookView xWindow="-120" yWindow="-120" windowWidth="25440" windowHeight="15390" tabRatio="598" xr2:uid="{00000000-000D-0000-FFFF-FFFF00000000}"/>
  </bookViews>
  <sheets>
    <sheet name="Summary" sheetId="2" r:id="rId1"/>
    <sheet name="Change of Address" sheetId="1" r:id="rId2"/>
    <sheet name="Postcodes" sheetId="12" state="hidden" r:id="rId3"/>
    <sheet name="Change of Number" sheetId="5" r:id="rId4"/>
    <sheet name="Move DSL" sheetId="8" r:id="rId5"/>
    <sheet name="Move Connect Fibre" sheetId="18" r:id="rId6"/>
    <sheet name="Socket Requests" sheetId="4" r:id="rId7"/>
    <sheet name="Suspend - Resume" sheetId="7" r:id="rId8"/>
    <sheet name="Add - Remove Divert" sheetId="9" r:id="rId9"/>
    <sheet name="Add - Remove Call Barring" sheetId="10" r:id="rId10"/>
    <sheet name="ISDN30 Config Changes (2)" sheetId="13" state="hidden" r:id="rId11"/>
    <sheet name="ISDN30 Config Changes" sheetId="11" r:id="rId12"/>
    <sheet name="Add - Remove DDI Range" sheetId="15" r:id="rId13"/>
    <sheet name="Analogue-ISDN2 Converts" sheetId="17" r:id="rId14"/>
    <sheet name="Miscellaneous" sheetId="16" r:id="rId15"/>
  </sheets>
  <definedNames>
    <definedName name="_xlnm.Print_Area" localSheetId="9">'Add - Remove Call Barring'!$B$2:$P$44</definedName>
    <definedName name="_xlnm.Print_Area" localSheetId="12">'Add - Remove DDI Range'!$B$2:$N$29</definedName>
    <definedName name="_xlnm.Print_Area" localSheetId="8">'Add - Remove Divert'!$B$2:$L$29</definedName>
    <definedName name="_xlnm.Print_Area" localSheetId="13">'Analogue-ISDN2 Converts'!$B$2:$N$30</definedName>
    <definedName name="_xlnm.Print_Area" localSheetId="1">'Change of Address'!$B$2:$N$42</definedName>
    <definedName name="_xlnm.Print_Area" localSheetId="3">'Change of Number'!$B$2:$J$29</definedName>
    <definedName name="_xlnm.Print_Area" localSheetId="11">'ISDN30 Config Changes'!$B$2:$M$29</definedName>
    <definedName name="_xlnm.Print_Area" localSheetId="14">Miscellaneous!$B$2:$H$29</definedName>
    <definedName name="_xlnm.Print_Area" localSheetId="4">'Move DSL'!$B$2:$N$29</definedName>
    <definedName name="_xlnm.Print_Area" localSheetId="6">'Socket Requests'!$B$2:$K$43</definedName>
    <definedName name="_xlnm.Print_Area" localSheetId="0">Summary!$A$1:$L$30</definedName>
    <definedName name="_xlnm.Print_Area" localSheetId="7">'Suspend - Resume'!$B$2:$J$29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7" i="2" l="1"/>
  <c r="I58" i="2"/>
  <c r="I59" i="2"/>
  <c r="J10" i="2" s="1"/>
  <c r="I61" i="2"/>
  <c r="J12" i="2" s="1"/>
  <c r="I62" i="2"/>
  <c r="J13" i="2" s="1"/>
  <c r="I64" i="2"/>
  <c r="J15" i="2"/>
  <c r="L18" i="18"/>
  <c r="L19" i="18"/>
  <c r="L20" i="18"/>
  <c r="L21" i="18"/>
  <c r="L22" i="18"/>
  <c r="L23" i="18"/>
  <c r="L24" i="18"/>
  <c r="L25" i="18"/>
  <c r="L26" i="18"/>
  <c r="L17" i="18"/>
  <c r="M28" i="18"/>
  <c r="P26" i="18"/>
  <c r="K26" i="18" s="1"/>
  <c r="P25" i="18"/>
  <c r="K25" i="18" s="1"/>
  <c r="P24" i="18"/>
  <c r="K24" i="18" s="1"/>
  <c r="P23" i="18"/>
  <c r="K23" i="18" s="1"/>
  <c r="P22" i="18"/>
  <c r="K22" i="18" s="1"/>
  <c r="P21" i="18"/>
  <c r="K21" i="18" s="1"/>
  <c r="P20" i="18"/>
  <c r="K20" i="18" s="1"/>
  <c r="P19" i="18"/>
  <c r="K19" i="18" s="1"/>
  <c r="P18" i="18"/>
  <c r="K18" i="18" s="1"/>
  <c r="P17" i="18"/>
  <c r="K17" i="18" s="1"/>
  <c r="L28" i="18" l="1"/>
  <c r="G42" i="2"/>
  <c r="G59" i="2" s="1"/>
  <c r="H10" i="2" s="1"/>
  <c r="J18" i="11"/>
  <c r="J19" i="11"/>
  <c r="J20" i="11"/>
  <c r="J21" i="11"/>
  <c r="J22" i="11"/>
  <c r="J23" i="11"/>
  <c r="J24" i="11"/>
  <c r="J25" i="11"/>
  <c r="J26" i="11"/>
  <c r="J17" i="11"/>
  <c r="P17" i="11"/>
  <c r="H42" i="2" l="1"/>
  <c r="H59" i="2" s="1"/>
  <c r="I10" i="2" s="1"/>
  <c r="J39" i="1"/>
  <c r="J38" i="1"/>
  <c r="J37" i="1"/>
  <c r="J36" i="1"/>
  <c r="J35" i="1"/>
  <c r="J34" i="1"/>
  <c r="J33" i="1"/>
  <c r="J32" i="1"/>
  <c r="J31" i="1"/>
  <c r="K35" i="1"/>
  <c r="M41" i="1"/>
  <c r="L41" i="1"/>
  <c r="I28" i="5"/>
  <c r="M28" i="8"/>
  <c r="J42" i="4"/>
  <c r="I42" i="4"/>
  <c r="I28" i="7"/>
  <c r="J20" i="9"/>
  <c r="K28" i="9"/>
  <c r="K28" i="11"/>
  <c r="H17" i="7"/>
  <c r="H18" i="7"/>
  <c r="J8" i="2"/>
  <c r="J9" i="2"/>
  <c r="J19" i="17"/>
  <c r="J20" i="17"/>
  <c r="J21" i="17"/>
  <c r="J22" i="17"/>
  <c r="J23" i="17"/>
  <c r="J24" i="17"/>
  <c r="J25" i="17"/>
  <c r="J26" i="17"/>
  <c r="J27" i="17"/>
  <c r="J18" i="17"/>
  <c r="P18" i="17"/>
  <c r="K19" i="17"/>
  <c r="K20" i="17"/>
  <c r="K21" i="17"/>
  <c r="K22" i="17"/>
  <c r="K23" i="17"/>
  <c r="K24" i="17"/>
  <c r="K25" i="17"/>
  <c r="K26" i="17"/>
  <c r="K27" i="17"/>
  <c r="K18" i="17"/>
  <c r="AD19" i="10"/>
  <c r="AD20" i="10"/>
  <c r="AD21" i="10"/>
  <c r="AD22" i="10"/>
  <c r="AD23" i="10"/>
  <c r="AD24" i="10"/>
  <c r="AD25" i="10"/>
  <c r="AD26" i="10"/>
  <c r="AD27" i="10"/>
  <c r="AD18" i="10"/>
  <c r="AC18" i="10"/>
  <c r="T19" i="10"/>
  <c r="T20" i="10"/>
  <c r="T21" i="10"/>
  <c r="T22" i="10"/>
  <c r="T23" i="10"/>
  <c r="T24" i="10"/>
  <c r="T25" i="10"/>
  <c r="T26" i="10"/>
  <c r="T27" i="10"/>
  <c r="T18" i="10"/>
  <c r="BH19" i="1" l="1"/>
  <c r="BI19" i="1" s="1"/>
  <c r="K18" i="16" l="1"/>
  <c r="K19" i="16"/>
  <c r="K20" i="16"/>
  <c r="K21" i="16"/>
  <c r="K22" i="16"/>
  <c r="K23" i="16"/>
  <c r="K24" i="16"/>
  <c r="K25" i="16"/>
  <c r="K26" i="16"/>
  <c r="K27" i="16"/>
  <c r="K17" i="16"/>
  <c r="Q18" i="17"/>
  <c r="H18" i="17"/>
  <c r="R18" i="17"/>
  <c r="S18" i="17"/>
  <c r="P19" i="17"/>
  <c r="Q19" i="17"/>
  <c r="R19" i="17"/>
  <c r="S19" i="17"/>
  <c r="P20" i="17"/>
  <c r="Q20" i="17"/>
  <c r="R20" i="17"/>
  <c r="S20" i="17"/>
  <c r="P21" i="17"/>
  <c r="H21" i="17" s="1"/>
  <c r="Q21" i="17"/>
  <c r="R21" i="17"/>
  <c r="S21" i="17"/>
  <c r="P22" i="17"/>
  <c r="Q22" i="17"/>
  <c r="R22" i="17"/>
  <c r="S22" i="17"/>
  <c r="P23" i="17"/>
  <c r="H23" i="17" s="1"/>
  <c r="Q23" i="17"/>
  <c r="R23" i="17"/>
  <c r="S23" i="17"/>
  <c r="P24" i="17"/>
  <c r="Q24" i="17"/>
  <c r="R24" i="17"/>
  <c r="S24" i="17"/>
  <c r="P25" i="17"/>
  <c r="H25" i="17" s="1"/>
  <c r="Q25" i="17"/>
  <c r="R25" i="17"/>
  <c r="S25" i="17"/>
  <c r="P26" i="17"/>
  <c r="Q26" i="17"/>
  <c r="R26" i="17"/>
  <c r="S26" i="17"/>
  <c r="P27" i="17"/>
  <c r="H27" i="17" s="1"/>
  <c r="Q27" i="17"/>
  <c r="R27" i="17"/>
  <c r="S27" i="17"/>
  <c r="G28" i="16"/>
  <c r="F28" i="16"/>
  <c r="U19" i="17"/>
  <c r="K18" i="1"/>
  <c r="K19" i="1"/>
  <c r="K20" i="1"/>
  <c r="K21" i="1"/>
  <c r="K22" i="1"/>
  <c r="K23" i="1"/>
  <c r="K24" i="1"/>
  <c r="K25" i="1"/>
  <c r="K26" i="1"/>
  <c r="K17" i="1"/>
  <c r="R17" i="7"/>
  <c r="G50" i="2" l="1"/>
  <c r="G67" i="2" s="1"/>
  <c r="H18" i="2" s="1"/>
  <c r="L29" i="17"/>
  <c r="G49" i="2"/>
  <c r="G66" i="2" s="1"/>
  <c r="H17" i="2" s="1"/>
  <c r="M29" i="17"/>
  <c r="K29" i="17"/>
  <c r="H20" i="17"/>
  <c r="J29" i="17"/>
  <c r="H22" i="17"/>
  <c r="H24" i="17"/>
  <c r="H26" i="17"/>
  <c r="H19" i="17"/>
  <c r="BK20" i="1"/>
  <c r="BK21" i="1"/>
  <c r="BK22" i="1"/>
  <c r="BK23" i="1"/>
  <c r="BN23" i="1" s="1"/>
  <c r="BR23" i="1" s="1"/>
  <c r="BK24" i="1"/>
  <c r="BK25" i="1"/>
  <c r="BK26" i="1"/>
  <c r="BK27" i="1"/>
  <c r="BK28" i="1"/>
  <c r="BK19" i="1"/>
  <c r="BN19" i="1" s="1"/>
  <c r="BL20" i="1"/>
  <c r="BL21" i="1"/>
  <c r="BO21" i="1" s="1"/>
  <c r="BL22" i="1"/>
  <c r="BO22" i="1" s="1"/>
  <c r="BL23" i="1"/>
  <c r="BO23" i="1" s="1"/>
  <c r="BL24" i="1"/>
  <c r="BO24" i="1" s="1"/>
  <c r="BL25" i="1"/>
  <c r="BO25" i="1" s="1"/>
  <c r="BL26" i="1"/>
  <c r="BO26" i="1" s="1"/>
  <c r="BL27" i="1"/>
  <c r="BO27" i="1" s="1"/>
  <c r="BL28" i="1"/>
  <c r="BL19" i="1"/>
  <c r="BO20" i="1"/>
  <c r="BO28" i="1"/>
  <c r="U5" i="15"/>
  <c r="U4" i="15"/>
  <c r="Z19" i="10"/>
  <c r="Z20" i="10"/>
  <c r="Z21" i="10"/>
  <c r="Z22" i="10"/>
  <c r="Z23" i="10"/>
  <c r="Z24" i="10"/>
  <c r="Z25" i="10"/>
  <c r="Z26" i="10"/>
  <c r="Z27" i="10"/>
  <c r="Z18" i="10"/>
  <c r="V18" i="10"/>
  <c r="S19" i="10"/>
  <c r="S20" i="10"/>
  <c r="S21" i="10"/>
  <c r="S22" i="10"/>
  <c r="S23" i="10"/>
  <c r="S24" i="10"/>
  <c r="S25" i="10"/>
  <c r="S26" i="10"/>
  <c r="S27" i="10"/>
  <c r="S18" i="10"/>
  <c r="AF19" i="10"/>
  <c r="AF20" i="10"/>
  <c r="AF21" i="10"/>
  <c r="AF22" i="10"/>
  <c r="AF23" i="10"/>
  <c r="AF24" i="10"/>
  <c r="AF25" i="10"/>
  <c r="AF26" i="10"/>
  <c r="AF27" i="10"/>
  <c r="AF18" i="10"/>
  <c r="AC19" i="10"/>
  <c r="AE19" i="10" s="1"/>
  <c r="AC20" i="10"/>
  <c r="AE20" i="10" s="1"/>
  <c r="AC21" i="10"/>
  <c r="AE21" i="10" s="1"/>
  <c r="AC22" i="10"/>
  <c r="AE22" i="10" s="1"/>
  <c r="AC23" i="10"/>
  <c r="AE23" i="10" s="1"/>
  <c r="AC24" i="10"/>
  <c r="AE24" i="10" s="1"/>
  <c r="AC25" i="10"/>
  <c r="AE25" i="10" s="1"/>
  <c r="AC26" i="10"/>
  <c r="AE26" i="10" s="1"/>
  <c r="AC27" i="10"/>
  <c r="AE27" i="10" s="1"/>
  <c r="AE18" i="10"/>
  <c r="O18" i="11"/>
  <c r="F18" i="11" s="1"/>
  <c r="O19" i="11"/>
  <c r="F19" i="11" s="1"/>
  <c r="O20" i="11"/>
  <c r="F20" i="11" s="1"/>
  <c r="O21" i="11"/>
  <c r="F21" i="11" s="1"/>
  <c r="O22" i="11"/>
  <c r="F22" i="11" s="1"/>
  <c r="O23" i="11"/>
  <c r="F23" i="11" s="1"/>
  <c r="O24" i="11"/>
  <c r="F24" i="11" s="1"/>
  <c r="O25" i="11"/>
  <c r="F25" i="11" s="1"/>
  <c r="O26" i="11"/>
  <c r="F26" i="11" s="1"/>
  <c r="O17" i="11"/>
  <c r="F17" i="11" s="1"/>
  <c r="H4" i="1"/>
  <c r="H6" i="1"/>
  <c r="AT20" i="1"/>
  <c r="AT21" i="1"/>
  <c r="AT22" i="1"/>
  <c r="AT23" i="1"/>
  <c r="AT24" i="1"/>
  <c r="AT25" i="1"/>
  <c r="AT26" i="1"/>
  <c r="AT27" i="1"/>
  <c r="AT28" i="1"/>
  <c r="AT19" i="1"/>
  <c r="AT29" i="1"/>
  <c r="S19" i="1"/>
  <c r="H49" i="2" l="1"/>
  <c r="I49" i="2"/>
  <c r="G47" i="2"/>
  <c r="G64" i="2" s="1"/>
  <c r="H15" i="2" s="1"/>
  <c r="I50" i="2"/>
  <c r="H50" i="2"/>
  <c r="BA21" i="1"/>
  <c r="BF21" i="1"/>
  <c r="BA27" i="1"/>
  <c r="BF27" i="1"/>
  <c r="BA28" i="1"/>
  <c r="BF28" i="1"/>
  <c r="BA26" i="1"/>
  <c r="BF26" i="1"/>
  <c r="BA24" i="1"/>
  <c r="BF24" i="1"/>
  <c r="BA22" i="1"/>
  <c r="BF22" i="1"/>
  <c r="BA23" i="1"/>
  <c r="BF23" i="1"/>
  <c r="BA20" i="1"/>
  <c r="BF20" i="1"/>
  <c r="BA25" i="1"/>
  <c r="BF25" i="1"/>
  <c r="BA19" i="1"/>
  <c r="BF19" i="1" s="1"/>
  <c r="K18" i="10"/>
  <c r="BN21" i="1"/>
  <c r="BR21" i="1" s="1"/>
  <c r="BN25" i="1"/>
  <c r="BR25" i="1" s="1"/>
  <c r="BN27" i="1"/>
  <c r="BR27" i="1" s="1"/>
  <c r="BO19" i="1"/>
  <c r="BR19" i="1" s="1"/>
  <c r="BN28" i="1"/>
  <c r="BR28" i="1" s="1"/>
  <c r="BN26" i="1"/>
  <c r="BR26" i="1" s="1"/>
  <c r="BN24" i="1"/>
  <c r="BR24" i="1" s="1"/>
  <c r="BN22" i="1"/>
  <c r="BR22" i="1" s="1"/>
  <c r="BN20" i="1"/>
  <c r="BR20" i="1" s="1"/>
  <c r="AG25" i="10"/>
  <c r="L25" i="10" s="1"/>
  <c r="AG22" i="10"/>
  <c r="M22" i="10" s="1"/>
  <c r="AG27" i="10"/>
  <c r="L27" i="10" s="1"/>
  <c r="AG23" i="10"/>
  <c r="M23" i="10" s="1"/>
  <c r="AG26" i="10"/>
  <c r="M26" i="10" s="1"/>
  <c r="AG24" i="10"/>
  <c r="M24" i="10" s="1"/>
  <c r="AG21" i="10"/>
  <c r="L21" i="10" s="1"/>
  <c r="AG20" i="10"/>
  <c r="M20" i="10" s="1"/>
  <c r="AG19" i="10"/>
  <c r="M19" i="10" s="1"/>
  <c r="AG18" i="10"/>
  <c r="L18" i="10" s="1"/>
  <c r="AO29" i="1"/>
  <c r="I66" i="2" l="1"/>
  <c r="J17" i="2" s="1"/>
  <c r="H67" i="2"/>
  <c r="I18" i="2" s="1"/>
  <c r="H66" i="2"/>
  <c r="I17" i="2" s="1"/>
  <c r="I67" i="2"/>
  <c r="J18" i="2" s="1"/>
  <c r="L20" i="10"/>
  <c r="L23" i="10"/>
  <c r="L24" i="10"/>
  <c r="M21" i="10"/>
  <c r="M25" i="10"/>
  <c r="L19" i="10"/>
  <c r="M27" i="10"/>
  <c r="L22" i="10"/>
  <c r="L26" i="10"/>
  <c r="M18" i="10"/>
  <c r="T25" i="1"/>
  <c r="Y25" i="1" s="1"/>
  <c r="Y18" i="15"/>
  <c r="AA17" i="10"/>
  <c r="Q17" i="9"/>
  <c r="AB31" i="4"/>
  <c r="S17" i="8"/>
  <c r="BA13" i="1"/>
  <c r="S17" i="5"/>
  <c r="Q19" i="1" l="1"/>
  <c r="Q20" i="1"/>
  <c r="Q21" i="1"/>
  <c r="Q22" i="1"/>
  <c r="Q23" i="1"/>
  <c r="Q24" i="1"/>
  <c r="Q25" i="1"/>
  <c r="Q26" i="1"/>
  <c r="Q27" i="1"/>
  <c r="Q28" i="1"/>
  <c r="G39" i="2" l="1"/>
  <c r="G56" i="2" s="1"/>
  <c r="H7" i="2" s="1"/>
  <c r="P17" i="5"/>
  <c r="S20" i="1"/>
  <c r="S21" i="1"/>
  <c r="S22" i="1"/>
  <c r="S23" i="1"/>
  <c r="S24" i="1"/>
  <c r="S25" i="1"/>
  <c r="S26" i="1"/>
  <c r="S27" i="1"/>
  <c r="S28" i="1"/>
  <c r="P17" i="15"/>
  <c r="I17" i="15" s="1"/>
  <c r="R17" i="15"/>
  <c r="R18" i="15"/>
  <c r="R19" i="15"/>
  <c r="R20" i="15"/>
  <c r="R21" i="15"/>
  <c r="R22" i="15"/>
  <c r="R23" i="15"/>
  <c r="R24" i="15"/>
  <c r="R25" i="15"/>
  <c r="R26" i="15"/>
  <c r="Q18" i="15"/>
  <c r="Q19" i="15"/>
  <c r="Q20" i="15"/>
  <c r="Q21" i="15"/>
  <c r="Q22" i="15"/>
  <c r="Q23" i="15"/>
  <c r="Q24" i="15"/>
  <c r="Q25" i="15"/>
  <c r="Q26" i="15"/>
  <c r="Q17" i="15"/>
  <c r="S18" i="15"/>
  <c r="U18" i="15" s="1"/>
  <c r="V18" i="15" s="1"/>
  <c r="S19" i="15"/>
  <c r="S20" i="15"/>
  <c r="S21" i="15"/>
  <c r="S22" i="15"/>
  <c r="S23" i="15"/>
  <c r="S24" i="15"/>
  <c r="S25" i="15"/>
  <c r="S26" i="15"/>
  <c r="S17" i="15"/>
  <c r="U17" i="15" s="1"/>
  <c r="P26" i="15"/>
  <c r="P25" i="15"/>
  <c r="P24" i="15"/>
  <c r="P23" i="15"/>
  <c r="P22" i="15"/>
  <c r="P21" i="15"/>
  <c r="P20" i="15"/>
  <c r="P19" i="15"/>
  <c r="P18" i="15"/>
  <c r="V19" i="10"/>
  <c r="V20" i="10"/>
  <c r="V21" i="10"/>
  <c r="V22" i="10"/>
  <c r="V23" i="10"/>
  <c r="V24" i="10"/>
  <c r="V25" i="10"/>
  <c r="V26" i="10"/>
  <c r="V27" i="10"/>
  <c r="M28" i="15" l="1"/>
  <c r="L28" i="15"/>
  <c r="G48" i="2"/>
  <c r="G65" i="2" s="1"/>
  <c r="H16" i="2" s="1"/>
  <c r="G17" i="5"/>
  <c r="H17" i="5"/>
  <c r="X20" i="15"/>
  <c r="X22" i="15"/>
  <c r="X24" i="15"/>
  <c r="X26" i="15"/>
  <c r="X18" i="15"/>
  <c r="K18" i="15"/>
  <c r="X19" i="15"/>
  <c r="X21" i="15"/>
  <c r="K21" i="15" s="1"/>
  <c r="X23" i="15"/>
  <c r="X25" i="15"/>
  <c r="X17" i="15"/>
  <c r="K17" i="15" s="1"/>
  <c r="U26" i="15"/>
  <c r="V26" i="15" s="1"/>
  <c r="K26" i="15"/>
  <c r="U25" i="15"/>
  <c r="V25" i="15" s="1"/>
  <c r="K25" i="15"/>
  <c r="U24" i="15"/>
  <c r="V24" i="15" s="1"/>
  <c r="K24" i="15"/>
  <c r="U23" i="15"/>
  <c r="V23" i="15" s="1"/>
  <c r="K23" i="15"/>
  <c r="U22" i="15"/>
  <c r="V22" i="15" s="1"/>
  <c r="K22" i="15"/>
  <c r="U21" i="15"/>
  <c r="V21" i="15" s="1"/>
  <c r="U20" i="15"/>
  <c r="V20" i="15" s="1"/>
  <c r="J20" i="15" s="1"/>
  <c r="K20" i="15"/>
  <c r="U19" i="15"/>
  <c r="V19" i="15" s="1"/>
  <c r="K19" i="15"/>
  <c r="V17" i="15"/>
  <c r="J17" i="15" s="1"/>
  <c r="J19" i="15"/>
  <c r="J26" i="15"/>
  <c r="J25" i="15"/>
  <c r="J24" i="15"/>
  <c r="J23" i="15"/>
  <c r="J22" i="15"/>
  <c r="J21" i="15"/>
  <c r="J18" i="15"/>
  <c r="I26" i="15"/>
  <c r="I25" i="15"/>
  <c r="I24" i="15"/>
  <c r="I23" i="15"/>
  <c r="I22" i="15"/>
  <c r="I21" i="15"/>
  <c r="I20" i="15"/>
  <c r="I19" i="15"/>
  <c r="I18" i="15"/>
  <c r="K26" i="10"/>
  <c r="K24" i="10"/>
  <c r="K22" i="10"/>
  <c r="K20" i="10"/>
  <c r="K27" i="10"/>
  <c r="K25" i="10"/>
  <c r="K23" i="10"/>
  <c r="K21" i="10"/>
  <c r="K19" i="10"/>
  <c r="K28" i="15" l="1"/>
  <c r="I48" i="2" s="1"/>
  <c r="J18" i="9"/>
  <c r="J19" i="9"/>
  <c r="J21" i="9"/>
  <c r="J22" i="9"/>
  <c r="J23" i="9"/>
  <c r="J24" i="9"/>
  <c r="J25" i="9"/>
  <c r="J26" i="9"/>
  <c r="J17" i="9"/>
  <c r="H19" i="7"/>
  <c r="H20" i="7"/>
  <c r="H21" i="7"/>
  <c r="H22" i="7"/>
  <c r="H23" i="7"/>
  <c r="H24" i="7"/>
  <c r="H25" i="7"/>
  <c r="H26" i="7"/>
  <c r="L18" i="8"/>
  <c r="L19" i="8"/>
  <c r="L20" i="8"/>
  <c r="L21" i="8"/>
  <c r="L22" i="8"/>
  <c r="L23" i="8"/>
  <c r="L24" i="8"/>
  <c r="L25" i="8"/>
  <c r="L26" i="8"/>
  <c r="L17" i="8"/>
  <c r="AD28" i="13"/>
  <c r="K28" i="13"/>
  <c r="AD27" i="13"/>
  <c r="K27" i="13"/>
  <c r="AD26" i="13"/>
  <c r="K26" i="13"/>
  <c r="AD25" i="13"/>
  <c r="K25" i="13"/>
  <c r="AD24" i="13"/>
  <c r="K24" i="13"/>
  <c r="AD23" i="13"/>
  <c r="K23" i="13"/>
  <c r="AD22" i="13"/>
  <c r="K22" i="13"/>
  <c r="AD21" i="13"/>
  <c r="K21" i="13"/>
  <c r="AD20" i="13"/>
  <c r="K20" i="13"/>
  <c r="AD19" i="13"/>
  <c r="K19" i="13"/>
  <c r="R29" i="1"/>
  <c r="I65" i="2" l="1"/>
  <c r="J16" i="2" s="1"/>
  <c r="J28" i="11"/>
  <c r="H47" i="2" s="1"/>
  <c r="U20" i="1"/>
  <c r="U21" i="1"/>
  <c r="U22" i="1"/>
  <c r="U23" i="1"/>
  <c r="U24" i="1"/>
  <c r="U25" i="1"/>
  <c r="U26" i="1"/>
  <c r="U27" i="1"/>
  <c r="U28" i="1"/>
  <c r="U19" i="1"/>
  <c r="T20" i="1"/>
  <c r="Y20" i="1" s="1"/>
  <c r="T21" i="1"/>
  <c r="Y21" i="1" s="1"/>
  <c r="T22" i="1"/>
  <c r="Y22" i="1" s="1"/>
  <c r="T23" i="1"/>
  <c r="Y23" i="1" s="1"/>
  <c r="T24" i="1"/>
  <c r="Y24" i="1" s="1"/>
  <c r="T26" i="1"/>
  <c r="Y26" i="1" s="1"/>
  <c r="T27" i="1"/>
  <c r="Y27" i="1" s="1"/>
  <c r="T28" i="1"/>
  <c r="Y28" i="1" s="1"/>
  <c r="T19" i="1"/>
  <c r="AL19" i="1" s="1"/>
  <c r="R19" i="10"/>
  <c r="R20" i="10"/>
  <c r="R21" i="10"/>
  <c r="R22" i="10"/>
  <c r="R23" i="10"/>
  <c r="R24" i="10"/>
  <c r="R25" i="10"/>
  <c r="R26" i="10"/>
  <c r="R27" i="10"/>
  <c r="R18" i="10"/>
  <c r="N18" i="9"/>
  <c r="I18" i="9" s="1"/>
  <c r="N19" i="9"/>
  <c r="I19" i="9" s="1"/>
  <c r="N20" i="9"/>
  <c r="I20" i="9" s="1"/>
  <c r="N21" i="9"/>
  <c r="I21" i="9" s="1"/>
  <c r="N22" i="9"/>
  <c r="I22" i="9" s="1"/>
  <c r="N23" i="9"/>
  <c r="I23" i="9" s="1"/>
  <c r="N24" i="9"/>
  <c r="I24" i="9" s="1"/>
  <c r="N25" i="9"/>
  <c r="I25" i="9" s="1"/>
  <c r="N26" i="9"/>
  <c r="I26" i="9" s="1"/>
  <c r="N17" i="9"/>
  <c r="O18" i="7"/>
  <c r="G18" i="7" s="1"/>
  <c r="O19" i="7"/>
  <c r="G19" i="7" s="1"/>
  <c r="O20" i="7"/>
  <c r="G20" i="7" s="1"/>
  <c r="O21" i="7"/>
  <c r="G21" i="7" s="1"/>
  <c r="O22" i="7"/>
  <c r="G22" i="7" s="1"/>
  <c r="O23" i="7"/>
  <c r="G23" i="7" s="1"/>
  <c r="O24" i="7"/>
  <c r="G24" i="7" s="1"/>
  <c r="O25" i="7"/>
  <c r="G25" i="7" s="1"/>
  <c r="O26" i="7"/>
  <c r="G26" i="7" s="1"/>
  <c r="O17" i="7"/>
  <c r="V32" i="4"/>
  <c r="J18" i="4" s="1"/>
  <c r="V33" i="4"/>
  <c r="J19" i="4" s="1"/>
  <c r="V34" i="4"/>
  <c r="J20" i="4" s="1"/>
  <c r="V35" i="4"/>
  <c r="J21" i="4" s="1"/>
  <c r="V36" i="4"/>
  <c r="J22" i="4" s="1"/>
  <c r="V37" i="4"/>
  <c r="J23" i="4" s="1"/>
  <c r="V38" i="4"/>
  <c r="J24" i="4" s="1"/>
  <c r="V39" i="4"/>
  <c r="J25" i="4" s="1"/>
  <c r="V40" i="4"/>
  <c r="J26" i="4" s="1"/>
  <c r="V31" i="4"/>
  <c r="P18" i="8"/>
  <c r="K18" i="8" s="1"/>
  <c r="P19" i="8"/>
  <c r="K19" i="8" s="1"/>
  <c r="P20" i="8"/>
  <c r="K20" i="8" s="1"/>
  <c r="P21" i="8"/>
  <c r="K21" i="8" s="1"/>
  <c r="P22" i="8"/>
  <c r="K22" i="8" s="1"/>
  <c r="P23" i="8"/>
  <c r="K23" i="8" s="1"/>
  <c r="P24" i="8"/>
  <c r="K24" i="8" s="1"/>
  <c r="P25" i="8"/>
  <c r="K25" i="8" s="1"/>
  <c r="P26" i="8"/>
  <c r="K26" i="8" s="1"/>
  <c r="P17" i="8"/>
  <c r="P18" i="5"/>
  <c r="H18" i="5" s="1"/>
  <c r="P19" i="5"/>
  <c r="P20" i="5"/>
  <c r="P21" i="5"/>
  <c r="P22" i="5"/>
  <c r="P23" i="5"/>
  <c r="P24" i="5"/>
  <c r="P25" i="5"/>
  <c r="P26" i="5"/>
  <c r="H64" i="2" l="1"/>
  <c r="I15" i="2" s="1"/>
  <c r="G18" i="5"/>
  <c r="G40" i="2"/>
  <c r="G57" i="2" s="1"/>
  <c r="H8" i="2" s="1"/>
  <c r="J17" i="4"/>
  <c r="G43" i="2"/>
  <c r="G60" i="2" s="1"/>
  <c r="H11" i="2" s="1"/>
  <c r="I17" i="9"/>
  <c r="G45" i="2"/>
  <c r="G62" i="2" s="1"/>
  <c r="H13" i="2" s="1"/>
  <c r="G41" i="2"/>
  <c r="G58" i="2" s="1"/>
  <c r="H9" i="2" s="1"/>
  <c r="K17" i="8"/>
  <c r="G17" i="7"/>
  <c r="G44" i="2"/>
  <c r="G61" i="2" s="1"/>
  <c r="O29" i="10"/>
  <c r="G46" i="2"/>
  <c r="G63" i="2" s="1"/>
  <c r="H14" i="2" s="1"/>
  <c r="N29" i="10"/>
  <c r="H26" i="5"/>
  <c r="G26" i="5"/>
  <c r="H25" i="5"/>
  <c r="G25" i="5"/>
  <c r="H24" i="5"/>
  <c r="G24" i="5"/>
  <c r="H23" i="5"/>
  <c r="G23" i="5"/>
  <c r="H22" i="5"/>
  <c r="G22" i="5"/>
  <c r="G21" i="5"/>
  <c r="H21" i="5"/>
  <c r="G20" i="5"/>
  <c r="H20" i="5"/>
  <c r="H19" i="5"/>
  <c r="G19" i="5"/>
  <c r="G27" i="10"/>
  <c r="G25" i="10"/>
  <c r="G23" i="10"/>
  <c r="G21" i="10"/>
  <c r="G19" i="10"/>
  <c r="G18" i="10"/>
  <c r="G26" i="10"/>
  <c r="G24" i="10"/>
  <c r="G22" i="10"/>
  <c r="G20" i="10"/>
  <c r="J28" i="9"/>
  <c r="G40" i="4"/>
  <c r="H40" i="4"/>
  <c r="G36" i="4"/>
  <c r="H36" i="4"/>
  <c r="H39" i="4"/>
  <c r="G39" i="4"/>
  <c r="G37" i="4"/>
  <c r="H37" i="4"/>
  <c r="H35" i="4"/>
  <c r="G35" i="4"/>
  <c r="H38" i="4"/>
  <c r="G38" i="4"/>
  <c r="H34" i="4"/>
  <c r="G34" i="4"/>
  <c r="H33" i="4"/>
  <c r="G33" i="4"/>
  <c r="H32" i="4"/>
  <c r="G32" i="4"/>
  <c r="H31" i="4"/>
  <c r="G31" i="4"/>
  <c r="AL28" i="1"/>
  <c r="AJ28" i="1"/>
  <c r="AH28" i="1"/>
  <c r="AF28" i="1"/>
  <c r="AD28" i="1"/>
  <c r="AB28" i="1"/>
  <c r="Z28" i="1"/>
  <c r="V28" i="1" s="1"/>
  <c r="X28" i="1"/>
  <c r="AL27" i="1"/>
  <c r="AJ27" i="1"/>
  <c r="AH27" i="1"/>
  <c r="AF27" i="1"/>
  <c r="AD27" i="1"/>
  <c r="AB27" i="1"/>
  <c r="Z27" i="1"/>
  <c r="V27" i="1" s="1"/>
  <c r="X27" i="1"/>
  <c r="AL26" i="1"/>
  <c r="AJ26" i="1"/>
  <c r="AH26" i="1"/>
  <c r="AF26" i="1"/>
  <c r="AD26" i="1"/>
  <c r="AB26" i="1"/>
  <c r="Z26" i="1"/>
  <c r="X26" i="1"/>
  <c r="AL25" i="1"/>
  <c r="AJ25" i="1"/>
  <c r="AH25" i="1"/>
  <c r="AF25" i="1"/>
  <c r="AD25" i="1"/>
  <c r="AB25" i="1"/>
  <c r="Z25" i="1"/>
  <c r="X25" i="1"/>
  <c r="AL24" i="1"/>
  <c r="AJ24" i="1"/>
  <c r="AH24" i="1"/>
  <c r="AF24" i="1"/>
  <c r="AD24" i="1"/>
  <c r="AB24" i="1"/>
  <c r="Z24" i="1"/>
  <c r="V24" i="1" s="1"/>
  <c r="X24" i="1"/>
  <c r="AL23" i="1"/>
  <c r="AJ23" i="1"/>
  <c r="AH23" i="1"/>
  <c r="AF23" i="1"/>
  <c r="AD23" i="1"/>
  <c r="AB23" i="1"/>
  <c r="Z23" i="1"/>
  <c r="V23" i="1" s="1"/>
  <c r="AO23" i="1" s="1"/>
  <c r="AP23" i="1" s="1"/>
  <c r="K34" i="1" s="1"/>
  <c r="X23" i="1"/>
  <c r="AL22" i="1"/>
  <c r="AJ22" i="1"/>
  <c r="AH22" i="1"/>
  <c r="AF22" i="1"/>
  <c r="AD22" i="1"/>
  <c r="AB22" i="1"/>
  <c r="Z22" i="1"/>
  <c r="X22" i="1"/>
  <c r="AL21" i="1"/>
  <c r="AJ21" i="1"/>
  <c r="AH21" i="1"/>
  <c r="AF21" i="1"/>
  <c r="AD21" i="1"/>
  <c r="AB21" i="1"/>
  <c r="Z21" i="1"/>
  <c r="X21" i="1"/>
  <c r="AL20" i="1"/>
  <c r="AJ20" i="1"/>
  <c r="AH20" i="1"/>
  <c r="AF20" i="1"/>
  <c r="AD20" i="1"/>
  <c r="AB20" i="1"/>
  <c r="Z20" i="1"/>
  <c r="V20" i="1" s="1"/>
  <c r="AO20" i="1" s="1"/>
  <c r="AP20" i="1" s="1"/>
  <c r="K31" i="1" s="1"/>
  <c r="R20" i="1" s="1"/>
  <c r="X20" i="1"/>
  <c r="AM28" i="1"/>
  <c r="AK28" i="1"/>
  <c r="AI28" i="1"/>
  <c r="AG28" i="1"/>
  <c r="AE28" i="1"/>
  <c r="AC28" i="1"/>
  <c r="AA28" i="1"/>
  <c r="AM27" i="1"/>
  <c r="AK27" i="1"/>
  <c r="AI27" i="1"/>
  <c r="AG27" i="1"/>
  <c r="AE27" i="1"/>
  <c r="AC27" i="1"/>
  <c r="AA27" i="1"/>
  <c r="AM26" i="1"/>
  <c r="AK26" i="1"/>
  <c r="AI26" i="1"/>
  <c r="AG26" i="1"/>
  <c r="AE26" i="1"/>
  <c r="AC26" i="1"/>
  <c r="AA26" i="1"/>
  <c r="AM25" i="1"/>
  <c r="AK25" i="1"/>
  <c r="AI25" i="1"/>
  <c r="AG25" i="1"/>
  <c r="AE25" i="1"/>
  <c r="AC25" i="1"/>
  <c r="AA25" i="1"/>
  <c r="AM24" i="1"/>
  <c r="AK24" i="1"/>
  <c r="AI24" i="1"/>
  <c r="AG24" i="1"/>
  <c r="AE24" i="1"/>
  <c r="AC24" i="1"/>
  <c r="AA24" i="1"/>
  <c r="AM23" i="1"/>
  <c r="AK23" i="1"/>
  <c r="AI23" i="1"/>
  <c r="AG23" i="1"/>
  <c r="AE23" i="1"/>
  <c r="AC23" i="1"/>
  <c r="AA23" i="1"/>
  <c r="AM22" i="1"/>
  <c r="AK22" i="1"/>
  <c r="AI22" i="1"/>
  <c r="AG22" i="1"/>
  <c r="AE22" i="1"/>
  <c r="AC22" i="1"/>
  <c r="AA22" i="1"/>
  <c r="AM21" i="1"/>
  <c r="AK21" i="1"/>
  <c r="AI21" i="1"/>
  <c r="AG21" i="1"/>
  <c r="AE21" i="1"/>
  <c r="AC21" i="1"/>
  <c r="AA21" i="1"/>
  <c r="AM20" i="1"/>
  <c r="AK20" i="1"/>
  <c r="AI20" i="1"/>
  <c r="AG20" i="1"/>
  <c r="AE20" i="1"/>
  <c r="AC20" i="1"/>
  <c r="AA20" i="1"/>
  <c r="Y19" i="1"/>
  <c r="AA19" i="1"/>
  <c r="AC19" i="1"/>
  <c r="AE19" i="1"/>
  <c r="AG19" i="1"/>
  <c r="AI19" i="1"/>
  <c r="AK19" i="1"/>
  <c r="AM19" i="1"/>
  <c r="X19" i="1"/>
  <c r="Z19" i="1"/>
  <c r="AB19" i="1"/>
  <c r="AD19" i="1"/>
  <c r="AF19" i="1"/>
  <c r="AH19" i="1"/>
  <c r="V19" i="1" s="1"/>
  <c r="AO19" i="1" s="1"/>
  <c r="AJ19" i="1"/>
  <c r="H12" i="2" l="1"/>
  <c r="H44" i="2" s="1"/>
  <c r="H45" i="2"/>
  <c r="AO28" i="1"/>
  <c r="AP28" i="1" s="1"/>
  <c r="K39" i="1" s="1"/>
  <c r="R28" i="1" s="1"/>
  <c r="BH28" i="1"/>
  <c r="BI28" i="1" s="1"/>
  <c r="AO27" i="1"/>
  <c r="AP27" i="1" s="1"/>
  <c r="K38" i="1" s="1"/>
  <c r="R27" i="1" s="1"/>
  <c r="BH27" i="1"/>
  <c r="BI27" i="1" s="1"/>
  <c r="AO24" i="1"/>
  <c r="AP24" i="1" s="1"/>
  <c r="R24" i="1" s="1"/>
  <c r="BH24" i="1"/>
  <c r="BI24" i="1" s="1"/>
  <c r="AP19" i="1"/>
  <c r="K30" i="1" s="1"/>
  <c r="V21" i="1"/>
  <c r="AO21" i="1" s="1"/>
  <c r="AP21" i="1" s="1"/>
  <c r="K32" i="1" s="1"/>
  <c r="R21" i="1" s="1"/>
  <c r="V22" i="1"/>
  <c r="AO22" i="1" s="1"/>
  <c r="AP22" i="1" s="1"/>
  <c r="K33" i="1" s="1"/>
  <c r="V25" i="1"/>
  <c r="AS25" i="1" s="1"/>
  <c r="V26" i="1"/>
  <c r="BH23" i="1"/>
  <c r="BI23" i="1" s="1"/>
  <c r="R23" i="1"/>
  <c r="AR19" i="1"/>
  <c r="AY19" i="1" s="1"/>
  <c r="BD19" i="1" s="1"/>
  <c r="AQ19" i="1"/>
  <c r="AX19" i="1" s="1"/>
  <c r="BC19" i="1" s="1"/>
  <c r="AQ20" i="1"/>
  <c r="AX20" i="1" s="1"/>
  <c r="BC20" i="1" s="1"/>
  <c r="AQ22" i="1"/>
  <c r="AX22" i="1" s="1"/>
  <c r="BC22" i="1" s="1"/>
  <c r="AQ23" i="1"/>
  <c r="AX23" i="1" s="1"/>
  <c r="BC23" i="1" s="1"/>
  <c r="AQ24" i="1"/>
  <c r="AX24" i="1" s="1"/>
  <c r="BC24" i="1" s="1"/>
  <c r="AQ27" i="1"/>
  <c r="AX27" i="1" s="1"/>
  <c r="BC27" i="1" s="1"/>
  <c r="AQ28" i="1"/>
  <c r="AX28" i="1" s="1"/>
  <c r="BC28" i="1" s="1"/>
  <c r="AQ25" i="1"/>
  <c r="AX25" i="1" s="1"/>
  <c r="BC25" i="1" s="1"/>
  <c r="AQ26" i="1"/>
  <c r="AX26" i="1" s="1"/>
  <c r="BC26" i="1" s="1"/>
  <c r="AS26" i="1"/>
  <c r="AZ26" i="1" s="1"/>
  <c r="BE26" i="1" s="1"/>
  <c r="AR26" i="1"/>
  <c r="AY26" i="1" s="1"/>
  <c r="BD26" i="1" s="1"/>
  <c r="AR20" i="1"/>
  <c r="AY20" i="1" s="1"/>
  <c r="BD20" i="1" s="1"/>
  <c r="AS20" i="1"/>
  <c r="AZ20" i="1" s="1"/>
  <c r="BE20" i="1" s="1"/>
  <c r="AR21" i="1"/>
  <c r="AY21" i="1" s="1"/>
  <c r="BD21" i="1" s="1"/>
  <c r="AR22" i="1"/>
  <c r="AY22" i="1" s="1"/>
  <c r="BD22" i="1" s="1"/>
  <c r="AS22" i="1"/>
  <c r="AZ22" i="1" s="1"/>
  <c r="BE22" i="1" s="1"/>
  <c r="R22" i="1"/>
  <c r="BH22" i="1"/>
  <c r="BI22" i="1" s="1"/>
  <c r="AS23" i="1"/>
  <c r="AZ23" i="1" s="1"/>
  <c r="BE23" i="1" s="1"/>
  <c r="AR23" i="1"/>
  <c r="AY23" i="1" s="1"/>
  <c r="BD23" i="1" s="1"/>
  <c r="AS24" i="1"/>
  <c r="AZ24" i="1" s="1"/>
  <c r="BE24" i="1" s="1"/>
  <c r="AR24" i="1"/>
  <c r="AY24" i="1" s="1"/>
  <c r="BD24" i="1" s="1"/>
  <c r="AS27" i="1"/>
  <c r="AZ27" i="1" s="1"/>
  <c r="BE27" i="1" s="1"/>
  <c r="AR27" i="1"/>
  <c r="AY27" i="1" s="1"/>
  <c r="BD27" i="1" s="1"/>
  <c r="AS28" i="1"/>
  <c r="AR28" i="1"/>
  <c r="AY28" i="1" s="1"/>
  <c r="BD28" i="1" s="1"/>
  <c r="AS19" i="1"/>
  <c r="AZ19" i="1" s="1"/>
  <c r="BE19" i="1" s="1"/>
  <c r="BH21" i="1"/>
  <c r="BI21" i="1" s="1"/>
  <c r="BH20" i="1"/>
  <c r="BI20" i="1" s="1"/>
  <c r="M29" i="10"/>
  <c r="I46" i="2" s="1"/>
  <c r="L29" i="10"/>
  <c r="H46" i="2" s="1"/>
  <c r="H20" i="2"/>
  <c r="G42" i="4"/>
  <c r="H43" i="2" s="1"/>
  <c r="H42" i="4"/>
  <c r="I43" i="2" s="1"/>
  <c r="L28" i="8"/>
  <c r="H41" i="2" s="1"/>
  <c r="H28" i="7"/>
  <c r="H28" i="5"/>
  <c r="H40" i="2" s="1"/>
  <c r="AR25" i="1" l="1"/>
  <c r="AY25" i="1" s="1"/>
  <c r="BD25" i="1" s="1"/>
  <c r="H60" i="2"/>
  <c r="I11" i="2" s="1"/>
  <c r="H62" i="2"/>
  <c r="I13" i="2" s="1"/>
  <c r="H58" i="2"/>
  <c r="I9" i="2" s="1"/>
  <c r="H63" i="2"/>
  <c r="I14" i="2" s="1"/>
  <c r="I60" i="2"/>
  <c r="J11" i="2" s="1"/>
  <c r="I63" i="2"/>
  <c r="J14" i="2" s="1"/>
  <c r="H57" i="2"/>
  <c r="I8" i="2" s="1"/>
  <c r="H61" i="2"/>
  <c r="I12" i="2" s="1"/>
  <c r="J30" i="1"/>
  <c r="J41" i="1" s="1"/>
  <c r="H39" i="2" s="1"/>
  <c r="AO26" i="1"/>
  <c r="AP26" i="1" s="1"/>
  <c r="K37" i="1" s="1"/>
  <c r="R26" i="1" s="1"/>
  <c r="BH26" i="1"/>
  <c r="BI26" i="1" s="1"/>
  <c r="AO25" i="1"/>
  <c r="AP25" i="1" s="1"/>
  <c r="K36" i="1" s="1"/>
  <c r="R25" i="1" s="1"/>
  <c r="BH25" i="1"/>
  <c r="BI25" i="1" s="1"/>
  <c r="AS21" i="1"/>
  <c r="AZ21" i="1" s="1"/>
  <c r="BE21" i="1" s="1"/>
  <c r="R19" i="1"/>
  <c r="AQ21" i="1"/>
  <c r="AX21" i="1" s="1"/>
  <c r="BC21" i="1" s="1"/>
  <c r="AZ25" i="1"/>
  <c r="BE25" i="1" s="1"/>
  <c r="AZ28" i="1"/>
  <c r="BE28" i="1" s="1"/>
  <c r="H56" i="2" l="1"/>
  <c r="I7" i="2" s="1"/>
  <c r="AO30" i="1"/>
  <c r="I20" i="2"/>
  <c r="J28" i="15"/>
  <c r="H48" i="2" s="1"/>
  <c r="H65" i="2" l="1"/>
  <c r="I16" i="2" s="1"/>
  <c r="K41" i="1"/>
  <c r="I39" i="2" s="1"/>
  <c r="I56" i="2" s="1"/>
  <c r="J7" i="2" s="1"/>
  <c r="J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Fisher</author>
  </authors>
  <commentList>
    <comment ref="S7" authorId="0" shapeId="0" xr:uid="{00000000-0006-0000-0C00-000001000000}">
      <text>
        <r>
          <rPr>
            <b/>
            <sz val="8"/>
            <color indexed="81"/>
            <rFont val="Tahoma"/>
            <family val="2"/>
          </rPr>
          <t>Amy Fisher:</t>
        </r>
        <r>
          <rPr>
            <sz val="8"/>
            <color indexed="81"/>
            <rFont val="Tahoma"/>
            <family val="2"/>
          </rPr>
          <t xml:space="preserve">
ISDN30 Reconfig Charge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Fisher</author>
  </authors>
  <commentList>
    <comment ref="S7" authorId="0" shapeId="0" xr:uid="{00000000-0006-0000-0D00-000001000000}">
      <text>
        <r>
          <rPr>
            <b/>
            <sz val="8"/>
            <color indexed="81"/>
            <rFont val="Tahoma"/>
            <family val="2"/>
          </rPr>
          <t>Amy Fisher:</t>
        </r>
        <r>
          <rPr>
            <sz val="8"/>
            <color indexed="81"/>
            <rFont val="Tahoma"/>
            <family val="2"/>
          </rPr>
          <t xml:space="preserve">
ISDN30 Reconfig Charge</t>
        </r>
      </text>
    </comment>
  </commentList>
</comments>
</file>

<file path=xl/sharedStrings.xml><?xml version="1.0" encoding="utf-8"?>
<sst xmlns="http://schemas.openxmlformats.org/spreadsheetml/2006/main" count="60619" uniqueCount="32842">
  <si>
    <t>Wholesale</t>
  </si>
  <si>
    <t xml:space="preserve">Date: </t>
  </si>
  <si>
    <t>1.  Reseller Details</t>
  </si>
  <si>
    <t>Company Name:</t>
  </si>
  <si>
    <t>Contact Name:</t>
  </si>
  <si>
    <t>Contact Number:</t>
  </si>
  <si>
    <t>Email Address:</t>
  </si>
  <si>
    <t>Please email the completed form to kcreseller-neworders@kcom.com</t>
  </si>
  <si>
    <t>Current Installation Address</t>
  </si>
  <si>
    <t>Required Changeover Date</t>
  </si>
  <si>
    <t>2. Order Details</t>
  </si>
  <si>
    <t>New Installation Address</t>
  </si>
  <si>
    <t>Estimated Changeover Date</t>
  </si>
  <si>
    <t xml:space="preserve">Change of Address Form </t>
  </si>
  <si>
    <t>Site Contact Name</t>
  </si>
  <si>
    <t>Site Contact Email Address</t>
  </si>
  <si>
    <t>Site Contact Number</t>
  </si>
  <si>
    <t>DN / Channel / DSL Login to be Moved</t>
  </si>
  <si>
    <t>Removal Fee</t>
  </si>
  <si>
    <t xml:space="preserve"> Site Contact Details</t>
  </si>
  <si>
    <t>Request Details</t>
  </si>
  <si>
    <t>Charges</t>
  </si>
  <si>
    <t>Order Summary</t>
  </si>
  <si>
    <t>Totals:</t>
  </si>
  <si>
    <t>DN to be moved</t>
  </si>
  <si>
    <t>Current Location(within site)</t>
  </si>
  <si>
    <t>New Location (within Site)</t>
  </si>
  <si>
    <t>Customer Required Date</t>
  </si>
  <si>
    <t>Visit Charge</t>
  </si>
  <si>
    <t>Service Type to be Moved</t>
  </si>
  <si>
    <t>Request Type</t>
  </si>
  <si>
    <t>DN to be changed</t>
  </si>
  <si>
    <t>Number of Lines/ Channels</t>
  </si>
  <si>
    <t>Fee</t>
  </si>
  <si>
    <t>Login Name</t>
  </si>
  <si>
    <t>Current DN</t>
  </si>
  <si>
    <t>New DN</t>
  </si>
  <si>
    <t>Print Name</t>
  </si>
  <si>
    <t>Signature</t>
  </si>
  <si>
    <t>Position</t>
  </si>
  <si>
    <t>Date</t>
  </si>
  <si>
    <t>DN</t>
  </si>
  <si>
    <t>Destination Number</t>
  </si>
  <si>
    <t xml:space="preserve">Call Barring </t>
  </si>
  <si>
    <t>Outgoing Call Categories to be Barred</t>
  </si>
  <si>
    <t>Incoming Call Barring</t>
  </si>
  <si>
    <t>Outgoing Call Barring
(Explaination Below)</t>
  </si>
  <si>
    <t>PIN Number</t>
  </si>
  <si>
    <t>Local Calls
(Excluding Premium)</t>
  </si>
  <si>
    <t>National Calls
(Excluding Premium)</t>
  </si>
  <si>
    <t>International Calls
(Excluding Premium)</t>
  </si>
  <si>
    <t>Operator Service (Except 999/151)</t>
  </si>
  <si>
    <t>KC Services 
(i.e. Star/ X Services)</t>
  </si>
  <si>
    <t>Information &amp; Entertainment
(Premium Rate)</t>
  </si>
  <si>
    <t>Adult &amp; Chat Lines
(Premium Rate)</t>
  </si>
  <si>
    <t>All listed leaving only 999 &amp; 151</t>
  </si>
  <si>
    <t>One-Off Fee</t>
  </si>
  <si>
    <t>Monthly Rental</t>
  </si>
  <si>
    <t>DN / Channel to be changed</t>
  </si>
  <si>
    <t>Estimated Date</t>
  </si>
  <si>
    <t>Cli to be presented on outgoing calls</t>
  </si>
  <si>
    <t>CLI to be presented on incoming calls</t>
  </si>
  <si>
    <t>Number of Digits to be sent</t>
  </si>
  <si>
    <t>Change of Address</t>
  </si>
  <si>
    <t>Change of Number</t>
  </si>
  <si>
    <t>Socket Requests</t>
  </si>
  <si>
    <t>Suspend - Resume</t>
  </si>
  <si>
    <t>Add &amp; Remove Divert</t>
  </si>
  <si>
    <t>Add &amp; Remove Call Barring</t>
  </si>
  <si>
    <t>ISDN30 Config Charges</t>
  </si>
  <si>
    <t>Order Type</t>
  </si>
  <si>
    <t>One Off Charge</t>
  </si>
  <si>
    <t>Quantity</t>
  </si>
  <si>
    <t>Charges:</t>
  </si>
  <si>
    <t>Rental               (per year)</t>
  </si>
  <si>
    <t>New number on removal</t>
  </si>
  <si>
    <t>Current tariff</t>
  </si>
  <si>
    <t>Keep Same Number (within exchange)</t>
  </si>
  <si>
    <t>Keep Same Number (different exchange)</t>
  </si>
  <si>
    <t>Self-Install</t>
  </si>
  <si>
    <t>Teleworker/  Bronze/Silver</t>
  </si>
  <si>
    <t>Broadband Connection</t>
  </si>
  <si>
    <t>NTS</t>
  </si>
  <si>
    <t>£79 reconfiguration fee</t>
  </si>
  <si>
    <t>Post Code 1</t>
  </si>
  <si>
    <t>Post Code 2</t>
  </si>
  <si>
    <t xml:space="preserve">HU14  </t>
  </si>
  <si>
    <t xml:space="preserve">3DF   </t>
  </si>
  <si>
    <t xml:space="preserve">HU14  3DF   </t>
  </si>
  <si>
    <t>HU14 3DF</t>
  </si>
  <si>
    <t>HU143DF</t>
  </si>
  <si>
    <t>BROUGH</t>
  </si>
  <si>
    <t>Postcode 1</t>
  </si>
  <si>
    <t xml:space="preserve">HU15  </t>
  </si>
  <si>
    <t xml:space="preserve">1AA   </t>
  </si>
  <si>
    <t xml:space="preserve">HU15  1AA   </t>
  </si>
  <si>
    <t>HU15 1AA</t>
  </si>
  <si>
    <t>HU151AA</t>
  </si>
  <si>
    <t>Seperate</t>
  </si>
  <si>
    <t>Adjacent</t>
  </si>
  <si>
    <t>Same</t>
  </si>
  <si>
    <t xml:space="preserve">1AB   </t>
  </si>
  <si>
    <t xml:space="preserve">HU15  1AB   </t>
  </si>
  <si>
    <t>HU15 1AB</t>
  </si>
  <si>
    <t>HU151AB</t>
  </si>
  <si>
    <t>BILTON BAR</t>
  </si>
  <si>
    <t xml:space="preserve">1AD   </t>
  </si>
  <si>
    <t xml:space="preserve">HU15  1AD   </t>
  </si>
  <si>
    <t>HU15 1AD</t>
  </si>
  <si>
    <t>HU151AD</t>
  </si>
  <si>
    <t>BRANSHOLME</t>
  </si>
  <si>
    <t xml:space="preserve">1AE   </t>
  </si>
  <si>
    <t xml:space="preserve">HU15  1AE   </t>
  </si>
  <si>
    <t>HU15 1AE</t>
  </si>
  <si>
    <t>HU151AE</t>
  </si>
  <si>
    <t>BEVERLEY</t>
  </si>
  <si>
    <t xml:space="preserve">1AF   </t>
  </si>
  <si>
    <t xml:space="preserve">HU15  1AF   </t>
  </si>
  <si>
    <t>HU15 1AF</t>
  </si>
  <si>
    <t>HU151AF</t>
  </si>
  <si>
    <t>COTTINGHAM</t>
  </si>
  <si>
    <t xml:space="preserve">1AG   </t>
  </si>
  <si>
    <t xml:space="preserve">HU15  1AG   </t>
  </si>
  <si>
    <t>HU15 1AG</t>
  </si>
  <si>
    <t>HU151AG</t>
  </si>
  <si>
    <t>CIVIC</t>
  </si>
  <si>
    <t xml:space="preserve">1AH   </t>
  </si>
  <si>
    <t xml:space="preserve">HU15  1AH   </t>
  </si>
  <si>
    <t>HU15 1AH</t>
  </si>
  <si>
    <t>HU151AH</t>
  </si>
  <si>
    <t>EAST</t>
  </si>
  <si>
    <t xml:space="preserve">1AJ   </t>
  </si>
  <si>
    <t xml:space="preserve">HU15  1AJ   </t>
  </si>
  <si>
    <t>HU15 1AJ</t>
  </si>
  <si>
    <t>HU151AJ</t>
  </si>
  <si>
    <t>FERRIBY</t>
  </si>
  <si>
    <t xml:space="preserve">1AL   </t>
  </si>
  <si>
    <t xml:space="preserve">HU15  1AL   </t>
  </si>
  <si>
    <t>HU15 1AL</t>
  </si>
  <si>
    <t>HU151AL</t>
  </si>
  <si>
    <t>HESSLE</t>
  </si>
  <si>
    <t xml:space="preserve">1AN   </t>
  </si>
  <si>
    <t xml:space="preserve">HU15  1AN   </t>
  </si>
  <si>
    <t>HU15 1AN</t>
  </si>
  <si>
    <t>HU151AN</t>
  </si>
  <si>
    <t>HEDON</t>
  </si>
  <si>
    <t xml:space="preserve">1AP   </t>
  </si>
  <si>
    <t xml:space="preserve">HU15  1AP   </t>
  </si>
  <si>
    <t>HU15 1AP</t>
  </si>
  <si>
    <t>HU151AP</t>
  </si>
  <si>
    <t>KIRKELLA</t>
  </si>
  <si>
    <t xml:space="preserve">1AQ   </t>
  </si>
  <si>
    <t xml:space="preserve">HU15  1AQ   </t>
  </si>
  <si>
    <t>HU15 1AQ</t>
  </si>
  <si>
    <t>HU151AQ</t>
  </si>
  <si>
    <t>Little Weighton ASC</t>
  </si>
  <si>
    <t xml:space="preserve">1AR   </t>
  </si>
  <si>
    <t xml:space="preserve">HU15  1AR   </t>
  </si>
  <si>
    <t>HU15 1AR</t>
  </si>
  <si>
    <t>HU151AR</t>
  </si>
  <si>
    <t>NORTH</t>
  </si>
  <si>
    <t xml:space="preserve">1AS   </t>
  </si>
  <si>
    <t xml:space="preserve">HU15  1AS   </t>
  </si>
  <si>
    <t>HU15 1AS</t>
  </si>
  <si>
    <t>HU151AS</t>
  </si>
  <si>
    <t>NEWLAND</t>
  </si>
  <si>
    <t xml:space="preserve">1AT   </t>
  </si>
  <si>
    <t xml:space="preserve">HU15  1AT   </t>
  </si>
  <si>
    <t>HU15 1AT</t>
  </si>
  <si>
    <t>HU151AT</t>
  </si>
  <si>
    <t>Sproatly ASC</t>
  </si>
  <si>
    <t xml:space="preserve">1AU   </t>
  </si>
  <si>
    <t xml:space="preserve">HU15  1AU   </t>
  </si>
  <si>
    <t>HU15 1AU</t>
  </si>
  <si>
    <t>HU151AU</t>
  </si>
  <si>
    <t>WEST</t>
  </si>
  <si>
    <t xml:space="preserve">1AW   </t>
  </si>
  <si>
    <t xml:space="preserve">HU15  1AW   </t>
  </si>
  <si>
    <t>HU15 1AW</t>
  </si>
  <si>
    <t>HU151AW</t>
  </si>
  <si>
    <t xml:space="preserve">1AY   </t>
  </si>
  <si>
    <t xml:space="preserve">HU15  1AY   </t>
  </si>
  <si>
    <t>HU15 1AY</t>
  </si>
  <si>
    <t>HU151AY</t>
  </si>
  <si>
    <t xml:space="preserve">1AZ   </t>
  </si>
  <si>
    <t xml:space="preserve">HU15  1AZ   </t>
  </si>
  <si>
    <t>HU15 1AZ</t>
  </si>
  <si>
    <t>HU151AZ</t>
  </si>
  <si>
    <t xml:space="preserve">1BA   </t>
  </si>
  <si>
    <t xml:space="preserve">HU15  1BA   </t>
  </si>
  <si>
    <t>HU15 1BA</t>
  </si>
  <si>
    <t>HU151BA</t>
  </si>
  <si>
    <t xml:space="preserve">1BB   </t>
  </si>
  <si>
    <t xml:space="preserve">HU15  1BB   </t>
  </si>
  <si>
    <t>HU15 1BB</t>
  </si>
  <si>
    <t>HU151BB</t>
  </si>
  <si>
    <t xml:space="preserve">1BD   </t>
  </si>
  <si>
    <t xml:space="preserve">HU15  1BD   </t>
  </si>
  <si>
    <t>HU15 1BD</t>
  </si>
  <si>
    <t>HU151BD</t>
  </si>
  <si>
    <t xml:space="preserve">1BE   </t>
  </si>
  <si>
    <t xml:space="preserve">HU15  1BE   </t>
  </si>
  <si>
    <t>HU15 1BE</t>
  </si>
  <si>
    <t>HU151BE</t>
  </si>
  <si>
    <t xml:space="preserve">1BF   </t>
  </si>
  <si>
    <t xml:space="preserve">HU15  1BF   </t>
  </si>
  <si>
    <t>HU15 1BF</t>
  </si>
  <si>
    <t>HU151BF</t>
  </si>
  <si>
    <t xml:space="preserve">1BG   </t>
  </si>
  <si>
    <t xml:space="preserve">HU15  1BG   </t>
  </si>
  <si>
    <t>HU15 1BG</t>
  </si>
  <si>
    <t>HU151BG</t>
  </si>
  <si>
    <t xml:space="preserve">1BH   </t>
  </si>
  <si>
    <t xml:space="preserve">HU15  1BH   </t>
  </si>
  <si>
    <t>HU15 1BH</t>
  </si>
  <si>
    <t>HU151BH</t>
  </si>
  <si>
    <t xml:space="preserve">1BJ   </t>
  </si>
  <si>
    <t xml:space="preserve">HU15  1BJ   </t>
  </si>
  <si>
    <t>HU15 1BJ</t>
  </si>
  <si>
    <t>HU151BJ</t>
  </si>
  <si>
    <t xml:space="preserve">1BL   </t>
  </si>
  <si>
    <t xml:space="preserve">HU15  1BL   </t>
  </si>
  <si>
    <t>HU15 1BL</t>
  </si>
  <si>
    <t>HU151BL</t>
  </si>
  <si>
    <t xml:space="preserve">1BN   </t>
  </si>
  <si>
    <t xml:space="preserve">HU15  1BN   </t>
  </si>
  <si>
    <t>HU15 1BN</t>
  </si>
  <si>
    <t>HU151BN</t>
  </si>
  <si>
    <t xml:space="preserve">1BP   </t>
  </si>
  <si>
    <t xml:space="preserve">HU15  1BP   </t>
  </si>
  <si>
    <t>HU15 1BP</t>
  </si>
  <si>
    <t>HU151BP</t>
  </si>
  <si>
    <t xml:space="preserve">1BQ   </t>
  </si>
  <si>
    <t xml:space="preserve">HU15  1BQ   </t>
  </si>
  <si>
    <t>HU15 1BQ</t>
  </si>
  <si>
    <t>HU151BQ</t>
  </si>
  <si>
    <t xml:space="preserve">1BS   </t>
  </si>
  <si>
    <t xml:space="preserve">HU15  1BS   </t>
  </si>
  <si>
    <t>HU15 1BS</t>
  </si>
  <si>
    <t>HU151BS</t>
  </si>
  <si>
    <t xml:space="preserve">1BT   </t>
  </si>
  <si>
    <t xml:space="preserve">HU15  1BT   </t>
  </si>
  <si>
    <t>HU15 1BT</t>
  </si>
  <si>
    <t>HU151BT</t>
  </si>
  <si>
    <t xml:space="preserve">1BU   </t>
  </si>
  <si>
    <t xml:space="preserve">HU15  1BU   </t>
  </si>
  <si>
    <t>HU15 1BU</t>
  </si>
  <si>
    <t>HU151BU</t>
  </si>
  <si>
    <t xml:space="preserve">1BW   </t>
  </si>
  <si>
    <t xml:space="preserve">HU15  1BW   </t>
  </si>
  <si>
    <t>HU15 1BW</t>
  </si>
  <si>
    <t>HU151BW</t>
  </si>
  <si>
    <t xml:space="preserve">1BX   </t>
  </si>
  <si>
    <t xml:space="preserve">HU15  1BX   </t>
  </si>
  <si>
    <t>HU15 1BX</t>
  </si>
  <si>
    <t>HU151BX</t>
  </si>
  <si>
    <t xml:space="preserve">1BY   </t>
  </si>
  <si>
    <t xml:space="preserve">HU15  1BY   </t>
  </si>
  <si>
    <t>HU15 1BY</t>
  </si>
  <si>
    <t>HU151BY</t>
  </si>
  <si>
    <t xml:space="preserve">1BZ   </t>
  </si>
  <si>
    <t xml:space="preserve">HU15  1BZ   </t>
  </si>
  <si>
    <t>HU15 1BZ</t>
  </si>
  <si>
    <t>HU151BZ</t>
  </si>
  <si>
    <t xml:space="preserve">1DA   </t>
  </si>
  <si>
    <t xml:space="preserve">HU15  1DA   </t>
  </si>
  <si>
    <t>HU15 1DA</t>
  </si>
  <si>
    <t>HU151DA</t>
  </si>
  <si>
    <t xml:space="preserve">1DB   </t>
  </si>
  <si>
    <t xml:space="preserve">HU15  1DB   </t>
  </si>
  <si>
    <t>HU15 1DB</t>
  </si>
  <si>
    <t>HU151DB</t>
  </si>
  <si>
    <t xml:space="preserve">1DD   </t>
  </si>
  <si>
    <t xml:space="preserve">HU15  1DD   </t>
  </si>
  <si>
    <t>HU15 1DD</t>
  </si>
  <si>
    <t>HU151DD</t>
  </si>
  <si>
    <t xml:space="preserve">1DE   </t>
  </si>
  <si>
    <t xml:space="preserve">HU15  1DE   </t>
  </si>
  <si>
    <t>HU15 1DE</t>
  </si>
  <si>
    <t>HU151DE</t>
  </si>
  <si>
    <t xml:space="preserve">1DF   </t>
  </si>
  <si>
    <t xml:space="preserve">HU15  1DF   </t>
  </si>
  <si>
    <t>HU15 1DF</t>
  </si>
  <si>
    <t>HU151DF</t>
  </si>
  <si>
    <t xml:space="preserve">1DG   </t>
  </si>
  <si>
    <t xml:space="preserve">HU15  1DG   </t>
  </si>
  <si>
    <t>HU15 1DG</t>
  </si>
  <si>
    <t>HU151DG</t>
  </si>
  <si>
    <t xml:space="preserve">1DH   </t>
  </si>
  <si>
    <t xml:space="preserve">HU15  1DH   </t>
  </si>
  <si>
    <t>HU15 1DH</t>
  </si>
  <si>
    <t>HU151DH</t>
  </si>
  <si>
    <t xml:space="preserve">1DJ   </t>
  </si>
  <si>
    <t xml:space="preserve">HU15  1DJ   </t>
  </si>
  <si>
    <t>HU15 1DJ</t>
  </si>
  <si>
    <t>HU151DJ</t>
  </si>
  <si>
    <t xml:space="preserve">1DL   </t>
  </si>
  <si>
    <t xml:space="preserve">HU15  1DL   </t>
  </si>
  <si>
    <t>HU15 1DL</t>
  </si>
  <si>
    <t>HU151DL</t>
  </si>
  <si>
    <t xml:space="preserve">1DN   </t>
  </si>
  <si>
    <t xml:space="preserve">HU15  1DN   </t>
  </si>
  <si>
    <t>HU15 1DN</t>
  </si>
  <si>
    <t>HU151DN</t>
  </si>
  <si>
    <t xml:space="preserve">1DP   </t>
  </si>
  <si>
    <t xml:space="preserve">HU15  1DP   </t>
  </si>
  <si>
    <t>HU15 1DP</t>
  </si>
  <si>
    <t>HU151DP</t>
  </si>
  <si>
    <t xml:space="preserve">1DQ   </t>
  </si>
  <si>
    <t xml:space="preserve">HU15  1DQ   </t>
  </si>
  <si>
    <t>HU15 1DQ</t>
  </si>
  <si>
    <t>HU151DQ</t>
  </si>
  <si>
    <t xml:space="preserve">1DR   </t>
  </si>
  <si>
    <t xml:space="preserve">HU15  1DR   </t>
  </si>
  <si>
    <t>HU15 1DR</t>
  </si>
  <si>
    <t>HU151DR</t>
  </si>
  <si>
    <t xml:space="preserve">1DS   </t>
  </si>
  <si>
    <t xml:space="preserve">HU15  1DS   </t>
  </si>
  <si>
    <t>HU15 1DS</t>
  </si>
  <si>
    <t>HU151DS</t>
  </si>
  <si>
    <t xml:space="preserve">1DT   </t>
  </si>
  <si>
    <t xml:space="preserve">HU15  1DT   </t>
  </si>
  <si>
    <t>HU15 1DT</t>
  </si>
  <si>
    <t>HU151DT</t>
  </si>
  <si>
    <t xml:space="preserve">1DU   </t>
  </si>
  <si>
    <t xml:space="preserve">HU15  1DU   </t>
  </si>
  <si>
    <t>HU15 1DU</t>
  </si>
  <si>
    <t>HU151DU</t>
  </si>
  <si>
    <t xml:space="preserve">1DW   </t>
  </si>
  <si>
    <t xml:space="preserve">HU15  1DW   </t>
  </si>
  <si>
    <t>HU15 1DW</t>
  </si>
  <si>
    <t>HU151DW</t>
  </si>
  <si>
    <t xml:space="preserve">1DX   </t>
  </si>
  <si>
    <t xml:space="preserve">HU15  1DX   </t>
  </si>
  <si>
    <t>HU15 1DX</t>
  </si>
  <si>
    <t>HU151DX</t>
  </si>
  <si>
    <t xml:space="preserve">1DY   </t>
  </si>
  <si>
    <t xml:space="preserve">HU15  1DY   </t>
  </si>
  <si>
    <t>HU15 1DY</t>
  </si>
  <si>
    <t>HU151DY</t>
  </si>
  <si>
    <t xml:space="preserve">1DZ   </t>
  </si>
  <si>
    <t xml:space="preserve">HU15  1DZ   </t>
  </si>
  <si>
    <t>HU15 1DZ</t>
  </si>
  <si>
    <t>HU151DZ</t>
  </si>
  <si>
    <t xml:space="preserve">1EA   </t>
  </si>
  <si>
    <t xml:space="preserve">HU15  1EA   </t>
  </si>
  <si>
    <t>HU15 1EA</t>
  </si>
  <si>
    <t>HU151EA</t>
  </si>
  <si>
    <t xml:space="preserve">1EB   </t>
  </si>
  <si>
    <t xml:space="preserve">HU15  1EB   </t>
  </si>
  <si>
    <t>HU15 1EB</t>
  </si>
  <si>
    <t>HU151EB</t>
  </si>
  <si>
    <t xml:space="preserve">1ED   </t>
  </si>
  <si>
    <t xml:space="preserve">HU15  1ED   </t>
  </si>
  <si>
    <t>HU15 1ED</t>
  </si>
  <si>
    <t>HU151ED</t>
  </si>
  <si>
    <t xml:space="preserve">1EE   </t>
  </si>
  <si>
    <t xml:space="preserve">HU15  1EE   </t>
  </si>
  <si>
    <t>HU15 1EE</t>
  </si>
  <si>
    <t>HU151EE</t>
  </si>
  <si>
    <t xml:space="preserve">1EG   </t>
  </si>
  <si>
    <t xml:space="preserve">HU15  1EG   </t>
  </si>
  <si>
    <t>HU15 1EG</t>
  </si>
  <si>
    <t>HU151EG</t>
  </si>
  <si>
    <t xml:space="preserve">1EH   </t>
  </si>
  <si>
    <t xml:space="preserve">HU15  1EH   </t>
  </si>
  <si>
    <t>HU15 1EH</t>
  </si>
  <si>
    <t>HU151EH</t>
  </si>
  <si>
    <t xml:space="preserve">1EJ   </t>
  </si>
  <si>
    <t xml:space="preserve">HU15  1EJ   </t>
  </si>
  <si>
    <t>HU15 1EJ</t>
  </si>
  <si>
    <t>HU151EJ</t>
  </si>
  <si>
    <t xml:space="preserve">1EL   </t>
  </si>
  <si>
    <t xml:space="preserve">HU15  1EL   </t>
  </si>
  <si>
    <t>HU15 1EL</t>
  </si>
  <si>
    <t>HU151EL</t>
  </si>
  <si>
    <t xml:space="preserve">1EN   </t>
  </si>
  <si>
    <t xml:space="preserve">HU15  1EN   </t>
  </si>
  <si>
    <t>HU15 1EN</t>
  </si>
  <si>
    <t>HU151EN</t>
  </si>
  <si>
    <t xml:space="preserve">1EP   </t>
  </si>
  <si>
    <t xml:space="preserve">HU15  1EP   </t>
  </si>
  <si>
    <t>HU15 1EP</t>
  </si>
  <si>
    <t>HU151EP</t>
  </si>
  <si>
    <t xml:space="preserve">1EQ   </t>
  </si>
  <si>
    <t xml:space="preserve">HU15  1EQ   </t>
  </si>
  <si>
    <t>HU15 1EQ</t>
  </si>
  <si>
    <t>HU151EQ</t>
  </si>
  <si>
    <t xml:space="preserve">1ER   </t>
  </si>
  <si>
    <t xml:space="preserve">HU15  1ER   </t>
  </si>
  <si>
    <t>HU15 1ER</t>
  </si>
  <si>
    <t>HU151ER</t>
  </si>
  <si>
    <t xml:space="preserve">1ES   </t>
  </si>
  <si>
    <t xml:space="preserve">HU15  1ES   </t>
  </si>
  <si>
    <t>HU15 1ES</t>
  </si>
  <si>
    <t>HU151ES</t>
  </si>
  <si>
    <t xml:space="preserve">1ET   </t>
  </si>
  <si>
    <t xml:space="preserve">HU15  1ET   </t>
  </si>
  <si>
    <t>HU15 1ET</t>
  </si>
  <si>
    <t>HU151ET</t>
  </si>
  <si>
    <t xml:space="preserve">1EU   </t>
  </si>
  <si>
    <t xml:space="preserve">HU15  1EU   </t>
  </si>
  <si>
    <t>HU15 1EU</t>
  </si>
  <si>
    <t>HU151EU</t>
  </si>
  <si>
    <t xml:space="preserve">1EW   </t>
  </si>
  <si>
    <t xml:space="preserve">HU15  1EW   </t>
  </si>
  <si>
    <t>HU15 1EW</t>
  </si>
  <si>
    <t>HU151EW</t>
  </si>
  <si>
    <t xml:space="preserve">1EX   </t>
  </si>
  <si>
    <t xml:space="preserve">HU15  1EX   </t>
  </si>
  <si>
    <t>HU15 1EX</t>
  </si>
  <si>
    <t>HU151EX</t>
  </si>
  <si>
    <t xml:space="preserve">1FB   </t>
  </si>
  <si>
    <t xml:space="preserve">HU15  1FB   </t>
  </si>
  <si>
    <t>HU15 1FB</t>
  </si>
  <si>
    <t>HU151FB</t>
  </si>
  <si>
    <t xml:space="preserve">1FD   </t>
  </si>
  <si>
    <t xml:space="preserve">HU15  1FD   </t>
  </si>
  <si>
    <t>HU15 1FD</t>
  </si>
  <si>
    <t>HU151FD</t>
  </si>
  <si>
    <t xml:space="preserve">1FE   </t>
  </si>
  <si>
    <t xml:space="preserve">HU15  1FE   </t>
  </si>
  <si>
    <t>HU15 1FE</t>
  </si>
  <si>
    <t>HU151FE</t>
  </si>
  <si>
    <t xml:space="preserve">1FJ   </t>
  </si>
  <si>
    <t xml:space="preserve">HU15  1FJ   </t>
  </si>
  <si>
    <t>HU15 1FJ</t>
  </si>
  <si>
    <t>HU151FJ</t>
  </si>
  <si>
    <t xml:space="preserve">1FX   </t>
  </si>
  <si>
    <t xml:space="preserve">HU15  1FX   </t>
  </si>
  <si>
    <t>HU15 1FX</t>
  </si>
  <si>
    <t>HU151FX</t>
  </si>
  <si>
    <t xml:space="preserve">1HA   </t>
  </si>
  <si>
    <t xml:space="preserve">HU15  1HA   </t>
  </si>
  <si>
    <t>HU15 1HA</t>
  </si>
  <si>
    <t>HU151HA</t>
  </si>
  <si>
    <t xml:space="preserve">1HB   </t>
  </si>
  <si>
    <t xml:space="preserve">HU15  1HB   </t>
  </si>
  <si>
    <t>HU15 1HB</t>
  </si>
  <si>
    <t>HU151HB</t>
  </si>
  <si>
    <t xml:space="preserve">1HD   </t>
  </si>
  <si>
    <t xml:space="preserve">HU15  1HD   </t>
  </si>
  <si>
    <t>HU15 1HD</t>
  </si>
  <si>
    <t>HU151HD</t>
  </si>
  <si>
    <t xml:space="preserve">1HE   </t>
  </si>
  <si>
    <t xml:space="preserve">HU15  1HE   </t>
  </si>
  <si>
    <t>HU15 1HE</t>
  </si>
  <si>
    <t>HU151HE</t>
  </si>
  <si>
    <t xml:space="preserve">1HF   </t>
  </si>
  <si>
    <t xml:space="preserve">HU15  1HF   </t>
  </si>
  <si>
    <t>HU15 1HF</t>
  </si>
  <si>
    <t>HU151HF</t>
  </si>
  <si>
    <t xml:space="preserve">1HG   </t>
  </si>
  <si>
    <t xml:space="preserve">HU15  1HG   </t>
  </si>
  <si>
    <t>HU15 1HG</t>
  </si>
  <si>
    <t>HU151HG</t>
  </si>
  <si>
    <t xml:space="preserve">1HH   </t>
  </si>
  <si>
    <t xml:space="preserve">HU15  1HH   </t>
  </si>
  <si>
    <t>HU15 1HH</t>
  </si>
  <si>
    <t>HU151HH</t>
  </si>
  <si>
    <t xml:space="preserve">1HJ   </t>
  </si>
  <si>
    <t xml:space="preserve">HU15  1HJ   </t>
  </si>
  <si>
    <t>HU15 1HJ</t>
  </si>
  <si>
    <t>HU151HJ</t>
  </si>
  <si>
    <t xml:space="preserve">1HL   </t>
  </si>
  <si>
    <t xml:space="preserve">HU15  1HL   </t>
  </si>
  <si>
    <t>HU15 1HL</t>
  </si>
  <si>
    <t>HU151HL</t>
  </si>
  <si>
    <t xml:space="preserve">1HN   </t>
  </si>
  <si>
    <t xml:space="preserve">HU15  1HN   </t>
  </si>
  <si>
    <t>HU15 1HN</t>
  </si>
  <si>
    <t>HU151HN</t>
  </si>
  <si>
    <t xml:space="preserve">1HP   </t>
  </si>
  <si>
    <t xml:space="preserve">HU15  1HP   </t>
  </si>
  <si>
    <t>HU15 1HP</t>
  </si>
  <si>
    <t>HU151HP</t>
  </si>
  <si>
    <t xml:space="preserve">1HQ   </t>
  </si>
  <si>
    <t xml:space="preserve">HU15  1HQ   </t>
  </si>
  <si>
    <t>HU15 1HQ</t>
  </si>
  <si>
    <t>HU151HQ</t>
  </si>
  <si>
    <t xml:space="preserve">1HR   </t>
  </si>
  <si>
    <t xml:space="preserve">HU15  1HR   </t>
  </si>
  <si>
    <t>HU15 1HR</t>
  </si>
  <si>
    <t>HU151HR</t>
  </si>
  <si>
    <t xml:space="preserve">1HS   </t>
  </si>
  <si>
    <t xml:space="preserve">HU15  1HS   </t>
  </si>
  <si>
    <t>HU15 1HS</t>
  </si>
  <si>
    <t>HU151HS</t>
  </si>
  <si>
    <t xml:space="preserve">1HT   </t>
  </si>
  <si>
    <t xml:space="preserve">HU15  1HT   </t>
  </si>
  <si>
    <t>HU15 1HT</t>
  </si>
  <si>
    <t>HU151HT</t>
  </si>
  <si>
    <t xml:space="preserve">1HU   </t>
  </si>
  <si>
    <t xml:space="preserve">HU15  1HU   </t>
  </si>
  <si>
    <t>HU15 1HU</t>
  </si>
  <si>
    <t>HU151HU</t>
  </si>
  <si>
    <t xml:space="preserve">1HW   </t>
  </si>
  <si>
    <t xml:space="preserve">HU15  1HW   </t>
  </si>
  <si>
    <t>HU15 1HW</t>
  </si>
  <si>
    <t>HU151HW</t>
  </si>
  <si>
    <t xml:space="preserve">1HX   </t>
  </si>
  <si>
    <t xml:space="preserve">HU15  1HX   </t>
  </si>
  <si>
    <t>HU15 1HX</t>
  </si>
  <si>
    <t>HU151HX</t>
  </si>
  <si>
    <t xml:space="preserve">1HY   </t>
  </si>
  <si>
    <t xml:space="preserve">HU15  1HY   </t>
  </si>
  <si>
    <t>HU15 1HY</t>
  </si>
  <si>
    <t>HU151HY</t>
  </si>
  <si>
    <t xml:space="preserve">1HZ   </t>
  </si>
  <si>
    <t xml:space="preserve">HU15  1HZ   </t>
  </si>
  <si>
    <t>HU15 1HZ</t>
  </si>
  <si>
    <t>HU151HZ</t>
  </si>
  <si>
    <t xml:space="preserve">1JA   </t>
  </si>
  <si>
    <t xml:space="preserve">HU15  1JA   </t>
  </si>
  <si>
    <t>HU15 1JA</t>
  </si>
  <si>
    <t>HU151JA</t>
  </si>
  <si>
    <t xml:space="preserve">1JB   </t>
  </si>
  <si>
    <t xml:space="preserve">HU15  1JB   </t>
  </si>
  <si>
    <t>HU15 1JB</t>
  </si>
  <si>
    <t>HU151JB</t>
  </si>
  <si>
    <t xml:space="preserve">1JD   </t>
  </si>
  <si>
    <t xml:space="preserve">HU15  1JD   </t>
  </si>
  <si>
    <t>HU15 1JD</t>
  </si>
  <si>
    <t>HU151JD</t>
  </si>
  <si>
    <t xml:space="preserve">1JE   </t>
  </si>
  <si>
    <t xml:space="preserve">HU15  1JE   </t>
  </si>
  <si>
    <t>HU15 1JE</t>
  </si>
  <si>
    <t>HU151JE</t>
  </si>
  <si>
    <t xml:space="preserve">1JF   </t>
  </si>
  <si>
    <t xml:space="preserve">HU15  1JF   </t>
  </si>
  <si>
    <t>HU15 1JF</t>
  </si>
  <si>
    <t>HU151JF</t>
  </si>
  <si>
    <t xml:space="preserve">1JG   </t>
  </si>
  <si>
    <t xml:space="preserve">HU15  1JG   </t>
  </si>
  <si>
    <t>HU15 1JG</t>
  </si>
  <si>
    <t>HU151JG</t>
  </si>
  <si>
    <t xml:space="preserve">1JH   </t>
  </si>
  <si>
    <t xml:space="preserve">HU15  1JH   </t>
  </si>
  <si>
    <t>HU15 1JH</t>
  </si>
  <si>
    <t>HU151JH</t>
  </si>
  <si>
    <t xml:space="preserve">1JJ   </t>
  </si>
  <si>
    <t xml:space="preserve">HU15  1JJ   </t>
  </si>
  <si>
    <t>HU15 1JJ</t>
  </si>
  <si>
    <t>HU151JJ</t>
  </si>
  <si>
    <t xml:space="preserve">1JL   </t>
  </si>
  <si>
    <t xml:space="preserve">HU15  1JL   </t>
  </si>
  <si>
    <t>HU15 1JL</t>
  </si>
  <si>
    <t>HU151JL</t>
  </si>
  <si>
    <t xml:space="preserve">1JN   </t>
  </si>
  <si>
    <t xml:space="preserve">HU15  1JN   </t>
  </si>
  <si>
    <t>HU15 1JN</t>
  </si>
  <si>
    <t>HU151JN</t>
  </si>
  <si>
    <t xml:space="preserve">1JP   </t>
  </si>
  <si>
    <t xml:space="preserve">HU15  1JP   </t>
  </si>
  <si>
    <t>HU15 1JP</t>
  </si>
  <si>
    <t>HU151JP</t>
  </si>
  <si>
    <t xml:space="preserve">1JQ   </t>
  </si>
  <si>
    <t xml:space="preserve">HU15  1JQ   </t>
  </si>
  <si>
    <t>HU15 1JQ</t>
  </si>
  <si>
    <t>HU151JQ</t>
  </si>
  <si>
    <t xml:space="preserve">1JR   </t>
  </si>
  <si>
    <t xml:space="preserve">HU15  1JR   </t>
  </si>
  <si>
    <t>HU15 1JR</t>
  </si>
  <si>
    <t>HU151JR</t>
  </si>
  <si>
    <t xml:space="preserve">1JS   </t>
  </si>
  <si>
    <t xml:space="preserve">HU15  1JS   </t>
  </si>
  <si>
    <t>HU15 1JS</t>
  </si>
  <si>
    <t>HU151JS</t>
  </si>
  <si>
    <t xml:space="preserve">1JT   </t>
  </si>
  <si>
    <t xml:space="preserve">HU15  1JT   </t>
  </si>
  <si>
    <t>HU15 1JT</t>
  </si>
  <si>
    <t>HU151JT</t>
  </si>
  <si>
    <t xml:space="preserve">1JU   </t>
  </si>
  <si>
    <t xml:space="preserve">HU15  1JU   </t>
  </si>
  <si>
    <t>HU15 1JU</t>
  </si>
  <si>
    <t>HU151JU</t>
  </si>
  <si>
    <t xml:space="preserve">1JW   </t>
  </si>
  <si>
    <t xml:space="preserve">HU15  1JW   </t>
  </si>
  <si>
    <t>HU15 1JW</t>
  </si>
  <si>
    <t>HU151JW</t>
  </si>
  <si>
    <t xml:space="preserve">1JX   </t>
  </si>
  <si>
    <t xml:space="preserve">HU15  1JX   </t>
  </si>
  <si>
    <t>HU15 1JX</t>
  </si>
  <si>
    <t>HU151JX</t>
  </si>
  <si>
    <t xml:space="preserve">1JY   </t>
  </si>
  <si>
    <t xml:space="preserve">HU15  1JY   </t>
  </si>
  <si>
    <t>HU15 1JY</t>
  </si>
  <si>
    <t>HU151JY</t>
  </si>
  <si>
    <t xml:space="preserve">1JZ   </t>
  </si>
  <si>
    <t xml:space="preserve">HU15  1JZ   </t>
  </si>
  <si>
    <t>HU15 1JZ</t>
  </si>
  <si>
    <t>HU151JZ</t>
  </si>
  <si>
    <t xml:space="preserve">1LA   </t>
  </si>
  <si>
    <t xml:space="preserve">HU15  1LA   </t>
  </si>
  <si>
    <t>HU15 1LA</t>
  </si>
  <si>
    <t>HU151LA</t>
  </si>
  <si>
    <t xml:space="preserve">1LB   </t>
  </si>
  <si>
    <t xml:space="preserve">HU15  1LB   </t>
  </si>
  <si>
    <t>HU15 1LB</t>
  </si>
  <si>
    <t>HU151LB</t>
  </si>
  <si>
    <t xml:space="preserve">1LD   </t>
  </si>
  <si>
    <t xml:space="preserve">HU15  1LD   </t>
  </si>
  <si>
    <t>HU15 1LD</t>
  </si>
  <si>
    <t>HU151LD</t>
  </si>
  <si>
    <t xml:space="preserve">1LE   </t>
  </si>
  <si>
    <t xml:space="preserve">HU15  1LE   </t>
  </si>
  <si>
    <t>HU15 1LE</t>
  </si>
  <si>
    <t>HU151LE</t>
  </si>
  <si>
    <t xml:space="preserve">1LF   </t>
  </si>
  <si>
    <t xml:space="preserve">HU15  1LF   </t>
  </si>
  <si>
    <t>HU15 1LF</t>
  </si>
  <si>
    <t>HU151LF</t>
  </si>
  <si>
    <t xml:space="preserve">1LG   </t>
  </si>
  <si>
    <t xml:space="preserve">HU15  1LG   </t>
  </si>
  <si>
    <t>HU15 1LG</t>
  </si>
  <si>
    <t>HU151LG</t>
  </si>
  <si>
    <t xml:space="preserve">1LH   </t>
  </si>
  <si>
    <t xml:space="preserve">HU15  1LH   </t>
  </si>
  <si>
    <t>HU15 1LH</t>
  </si>
  <si>
    <t>HU151LH</t>
  </si>
  <si>
    <t xml:space="preserve">1LJ   </t>
  </si>
  <si>
    <t xml:space="preserve">HU15  1LJ   </t>
  </si>
  <si>
    <t>HU15 1LJ</t>
  </si>
  <si>
    <t>HU151LJ</t>
  </si>
  <si>
    <t xml:space="preserve">1LL   </t>
  </si>
  <si>
    <t xml:space="preserve">HU15  1LL   </t>
  </si>
  <si>
    <t>HU15 1LL</t>
  </si>
  <si>
    <t>HU151LL</t>
  </si>
  <si>
    <t xml:space="preserve">1LN   </t>
  </si>
  <si>
    <t xml:space="preserve">HU15  1LN   </t>
  </si>
  <si>
    <t>HU15 1LN</t>
  </si>
  <si>
    <t>HU151LN</t>
  </si>
  <si>
    <t xml:space="preserve">1LP   </t>
  </si>
  <si>
    <t xml:space="preserve">HU15  1LP   </t>
  </si>
  <si>
    <t>HU15 1LP</t>
  </si>
  <si>
    <t>HU151LP</t>
  </si>
  <si>
    <t xml:space="preserve">1LQ   </t>
  </si>
  <si>
    <t xml:space="preserve">HU15  1LQ   </t>
  </si>
  <si>
    <t>HU15 1LQ</t>
  </si>
  <si>
    <t>HU151LQ</t>
  </si>
  <si>
    <t xml:space="preserve">1LR   </t>
  </si>
  <si>
    <t xml:space="preserve">HU15  1LR   </t>
  </si>
  <si>
    <t>HU15 1LR</t>
  </si>
  <si>
    <t>HU151LR</t>
  </si>
  <si>
    <t xml:space="preserve">1LT   </t>
  </si>
  <si>
    <t xml:space="preserve">HU15  1LT   </t>
  </si>
  <si>
    <t>HU15 1LT</t>
  </si>
  <si>
    <t>HU151LT</t>
  </si>
  <si>
    <t xml:space="preserve">1LU   </t>
  </si>
  <si>
    <t xml:space="preserve">HU15  1LU   </t>
  </si>
  <si>
    <t>HU15 1LU</t>
  </si>
  <si>
    <t>HU151LU</t>
  </si>
  <si>
    <t xml:space="preserve">1LW   </t>
  </si>
  <si>
    <t xml:space="preserve">HU15  1LW   </t>
  </si>
  <si>
    <t>HU15 1LW</t>
  </si>
  <si>
    <t>HU151LW</t>
  </si>
  <si>
    <t xml:space="preserve">1LX   </t>
  </si>
  <si>
    <t xml:space="preserve">HU15  1LX   </t>
  </si>
  <si>
    <t>HU15 1LX</t>
  </si>
  <si>
    <t>HU151LX</t>
  </si>
  <si>
    <t xml:space="preserve">1LY   </t>
  </si>
  <si>
    <t xml:space="preserve">HU15  1LY   </t>
  </si>
  <si>
    <t>HU15 1LY</t>
  </si>
  <si>
    <t>HU151LY</t>
  </si>
  <si>
    <t xml:space="preserve">1LZ   </t>
  </si>
  <si>
    <t xml:space="preserve">HU15  1LZ   </t>
  </si>
  <si>
    <t>HU15 1LZ</t>
  </si>
  <si>
    <t>HU151LZ</t>
  </si>
  <si>
    <t xml:space="preserve">1NA   </t>
  </si>
  <si>
    <t xml:space="preserve">HU15  1NA   </t>
  </si>
  <si>
    <t>HU15 1NA</t>
  </si>
  <si>
    <t>HU151NA</t>
  </si>
  <si>
    <t xml:space="preserve">1NB   </t>
  </si>
  <si>
    <t xml:space="preserve">HU15  1NB   </t>
  </si>
  <si>
    <t>HU15 1NB</t>
  </si>
  <si>
    <t>HU151NB</t>
  </si>
  <si>
    <t xml:space="preserve">1ND   </t>
  </si>
  <si>
    <t xml:space="preserve">HU15  1ND   </t>
  </si>
  <si>
    <t>HU15 1ND</t>
  </si>
  <si>
    <t>HU151ND</t>
  </si>
  <si>
    <t xml:space="preserve">1NE   </t>
  </si>
  <si>
    <t xml:space="preserve">HU15  1NE   </t>
  </si>
  <si>
    <t>HU15 1NE</t>
  </si>
  <si>
    <t>HU151NE</t>
  </si>
  <si>
    <t xml:space="preserve">1NF   </t>
  </si>
  <si>
    <t xml:space="preserve">HU15  1NF   </t>
  </si>
  <si>
    <t>HU15 1NF</t>
  </si>
  <si>
    <t>HU151NF</t>
  </si>
  <si>
    <t xml:space="preserve">1NG   </t>
  </si>
  <si>
    <t xml:space="preserve">HU15  1NG   </t>
  </si>
  <si>
    <t>HU15 1NG</t>
  </si>
  <si>
    <t>HU151NG</t>
  </si>
  <si>
    <t xml:space="preserve">1NH   </t>
  </si>
  <si>
    <t xml:space="preserve">HU15  1NH   </t>
  </si>
  <si>
    <t>HU15 1NH</t>
  </si>
  <si>
    <t>HU151NH</t>
  </si>
  <si>
    <t xml:space="preserve">1NJ   </t>
  </si>
  <si>
    <t xml:space="preserve">HU15  1NJ   </t>
  </si>
  <si>
    <t>HU15 1NJ</t>
  </si>
  <si>
    <t>HU151NJ</t>
  </si>
  <si>
    <t xml:space="preserve">1NL   </t>
  </si>
  <si>
    <t xml:space="preserve">HU15  1NL   </t>
  </si>
  <si>
    <t>HU15 1NL</t>
  </si>
  <si>
    <t>HU151NL</t>
  </si>
  <si>
    <t xml:space="preserve">1NN   </t>
  </si>
  <si>
    <t xml:space="preserve">HU15  1NN   </t>
  </si>
  <si>
    <t>HU15 1NN</t>
  </si>
  <si>
    <t>HU151NN</t>
  </si>
  <si>
    <t xml:space="preserve">1NP   </t>
  </si>
  <si>
    <t xml:space="preserve">HU15  1NP   </t>
  </si>
  <si>
    <t>HU15 1NP</t>
  </si>
  <si>
    <t>HU151NP</t>
  </si>
  <si>
    <t xml:space="preserve">1NQ   </t>
  </si>
  <si>
    <t xml:space="preserve">HU15  1NQ   </t>
  </si>
  <si>
    <t>HU15 1NQ</t>
  </si>
  <si>
    <t>HU151NQ</t>
  </si>
  <si>
    <t xml:space="preserve">1NR   </t>
  </si>
  <si>
    <t xml:space="preserve">HU15  1NR   </t>
  </si>
  <si>
    <t>HU15 1NR</t>
  </si>
  <si>
    <t>HU151NR</t>
  </si>
  <si>
    <t xml:space="preserve">1NS   </t>
  </si>
  <si>
    <t xml:space="preserve">HU15  1NS   </t>
  </si>
  <si>
    <t>HU15 1NS</t>
  </si>
  <si>
    <t>HU151NS</t>
  </si>
  <si>
    <t xml:space="preserve">1NT   </t>
  </si>
  <si>
    <t xml:space="preserve">HU15  1NT   </t>
  </si>
  <si>
    <t>HU15 1NT</t>
  </si>
  <si>
    <t>HU151NT</t>
  </si>
  <si>
    <t xml:space="preserve">1NU   </t>
  </si>
  <si>
    <t xml:space="preserve">HU15  1NU   </t>
  </si>
  <si>
    <t>HU15 1NU</t>
  </si>
  <si>
    <t>HU151NU</t>
  </si>
  <si>
    <t xml:space="preserve">1NW   </t>
  </si>
  <si>
    <t xml:space="preserve">HU15  1NW   </t>
  </si>
  <si>
    <t>HU15 1NW</t>
  </si>
  <si>
    <t>HU151NW</t>
  </si>
  <si>
    <t xml:space="preserve">1NX   </t>
  </si>
  <si>
    <t xml:space="preserve">HU15  1NX   </t>
  </si>
  <si>
    <t>HU15 1NX</t>
  </si>
  <si>
    <t>HU151NX</t>
  </si>
  <si>
    <t xml:space="preserve">1NY   </t>
  </si>
  <si>
    <t xml:space="preserve">HU15  1NY   </t>
  </si>
  <si>
    <t>HU15 1NY</t>
  </si>
  <si>
    <t>HU151NY</t>
  </si>
  <si>
    <t xml:space="preserve">1NZ   </t>
  </si>
  <si>
    <t xml:space="preserve">HU15  1NZ   </t>
  </si>
  <si>
    <t>HU15 1NZ</t>
  </si>
  <si>
    <t>HU151NZ</t>
  </si>
  <si>
    <t xml:space="preserve">1PA   </t>
  </si>
  <si>
    <t xml:space="preserve">HU15  1PA   </t>
  </si>
  <si>
    <t>HU15 1PA</t>
  </si>
  <si>
    <t>HU151PA</t>
  </si>
  <si>
    <t xml:space="preserve">1PB   </t>
  </si>
  <si>
    <t xml:space="preserve">HU15  1PB   </t>
  </si>
  <si>
    <t>HU15 1PB</t>
  </si>
  <si>
    <t>HU151PB</t>
  </si>
  <si>
    <t xml:space="preserve">1PD   </t>
  </si>
  <si>
    <t xml:space="preserve">HU15  1PD   </t>
  </si>
  <si>
    <t>HU15 1PD</t>
  </si>
  <si>
    <t>HU151PD</t>
  </si>
  <si>
    <t xml:space="preserve">1PE   </t>
  </si>
  <si>
    <t xml:space="preserve">HU15  1PE   </t>
  </si>
  <si>
    <t>HU15 1PE</t>
  </si>
  <si>
    <t>HU151PE</t>
  </si>
  <si>
    <t xml:space="preserve">1PF   </t>
  </si>
  <si>
    <t xml:space="preserve">HU15  1PF   </t>
  </si>
  <si>
    <t>HU15 1PF</t>
  </si>
  <si>
    <t>HU151PF</t>
  </si>
  <si>
    <t xml:space="preserve">1PG   </t>
  </si>
  <si>
    <t xml:space="preserve">HU15  1PG   </t>
  </si>
  <si>
    <t>HU15 1PG</t>
  </si>
  <si>
    <t>HU151PG</t>
  </si>
  <si>
    <t xml:space="preserve">1PH   </t>
  </si>
  <si>
    <t xml:space="preserve">HU15  1PH   </t>
  </si>
  <si>
    <t>HU15 1PH</t>
  </si>
  <si>
    <t>HU151PH</t>
  </si>
  <si>
    <t xml:space="preserve">1PJ   </t>
  </si>
  <si>
    <t xml:space="preserve">HU15  1PJ   </t>
  </si>
  <si>
    <t>HU15 1PJ</t>
  </si>
  <si>
    <t>HU151PJ</t>
  </si>
  <si>
    <t xml:space="preserve">1PL   </t>
  </si>
  <si>
    <t xml:space="preserve">HU15  1PL   </t>
  </si>
  <si>
    <t>HU15 1PL</t>
  </si>
  <si>
    <t>HU151PL</t>
  </si>
  <si>
    <t xml:space="preserve">1PN   </t>
  </si>
  <si>
    <t xml:space="preserve">HU15  1PN   </t>
  </si>
  <si>
    <t>HU15 1PN</t>
  </si>
  <si>
    <t>HU151PN</t>
  </si>
  <si>
    <t xml:space="preserve">1PP   </t>
  </si>
  <si>
    <t xml:space="preserve">HU15  1PP   </t>
  </si>
  <si>
    <t>HU15 1PP</t>
  </si>
  <si>
    <t>HU151PP</t>
  </si>
  <si>
    <t xml:space="preserve">1PQ   </t>
  </si>
  <si>
    <t xml:space="preserve">HU15  1PQ   </t>
  </si>
  <si>
    <t>HU15 1PQ</t>
  </si>
  <si>
    <t>HU151PQ</t>
  </si>
  <si>
    <t xml:space="preserve">1PR   </t>
  </si>
  <si>
    <t xml:space="preserve">HU15  1PR   </t>
  </si>
  <si>
    <t>HU15 1PR</t>
  </si>
  <si>
    <t>HU151PR</t>
  </si>
  <si>
    <t xml:space="preserve">1PS   </t>
  </si>
  <si>
    <t xml:space="preserve">HU15  1PS   </t>
  </si>
  <si>
    <t>HU15 1PS</t>
  </si>
  <si>
    <t>HU151PS</t>
  </si>
  <si>
    <t xml:space="preserve">1PT   </t>
  </si>
  <si>
    <t xml:space="preserve">HU15  1PT   </t>
  </si>
  <si>
    <t>HU15 1PT</t>
  </si>
  <si>
    <t>HU151PT</t>
  </si>
  <si>
    <t xml:space="preserve">1PU   </t>
  </si>
  <si>
    <t xml:space="preserve">HU15  1PU   </t>
  </si>
  <si>
    <t>HU15 1PU</t>
  </si>
  <si>
    <t>HU151PU</t>
  </si>
  <si>
    <t xml:space="preserve">1PW   </t>
  </si>
  <si>
    <t xml:space="preserve">HU15  1PW   </t>
  </si>
  <si>
    <t>HU15 1PW</t>
  </si>
  <si>
    <t>HU151PW</t>
  </si>
  <si>
    <t xml:space="preserve">1PX   </t>
  </si>
  <si>
    <t xml:space="preserve">HU15  1PX   </t>
  </si>
  <si>
    <t>HU15 1PX</t>
  </si>
  <si>
    <t>HU151PX</t>
  </si>
  <si>
    <t xml:space="preserve">1PY   </t>
  </si>
  <si>
    <t xml:space="preserve">HU15  1PY   </t>
  </si>
  <si>
    <t>HU15 1PY</t>
  </si>
  <si>
    <t>HU151PY</t>
  </si>
  <si>
    <t xml:space="preserve">1PZ   </t>
  </si>
  <si>
    <t xml:space="preserve">HU15  1PZ   </t>
  </si>
  <si>
    <t>HU15 1PZ</t>
  </si>
  <si>
    <t>HU151PZ</t>
  </si>
  <si>
    <t xml:space="preserve">1QA   </t>
  </si>
  <si>
    <t xml:space="preserve">HU15  1QA   </t>
  </si>
  <si>
    <t>HU15 1QA</t>
  </si>
  <si>
    <t>HU151QA</t>
  </si>
  <si>
    <t xml:space="preserve">1QB   </t>
  </si>
  <si>
    <t xml:space="preserve">HU15  1QB   </t>
  </si>
  <si>
    <t>HU15 1QB</t>
  </si>
  <si>
    <t>HU151QB</t>
  </si>
  <si>
    <t xml:space="preserve">1QE   </t>
  </si>
  <si>
    <t xml:space="preserve">HU15  1QE   </t>
  </si>
  <si>
    <t>HU15 1QE</t>
  </si>
  <si>
    <t>HU151QE</t>
  </si>
  <si>
    <t xml:space="preserve">1QF   </t>
  </si>
  <si>
    <t xml:space="preserve">HU15  1QF   </t>
  </si>
  <si>
    <t>HU15 1QF</t>
  </si>
  <si>
    <t>HU151QF</t>
  </si>
  <si>
    <t xml:space="preserve">1QG   </t>
  </si>
  <si>
    <t xml:space="preserve">HU15  1QG   </t>
  </si>
  <si>
    <t>HU15 1QG</t>
  </si>
  <si>
    <t>HU151QG</t>
  </si>
  <si>
    <t xml:space="preserve">1QH   </t>
  </si>
  <si>
    <t xml:space="preserve">HU15  1QH   </t>
  </si>
  <si>
    <t>HU15 1QH</t>
  </si>
  <si>
    <t>HU151QH</t>
  </si>
  <si>
    <t xml:space="preserve">1QJ   </t>
  </si>
  <si>
    <t xml:space="preserve">HU15  1QJ   </t>
  </si>
  <si>
    <t>HU15 1QJ</t>
  </si>
  <si>
    <t>HU151QJ</t>
  </si>
  <si>
    <t xml:space="preserve">1QL   </t>
  </si>
  <si>
    <t xml:space="preserve">HU15  1QL   </t>
  </si>
  <si>
    <t>HU15 1QL</t>
  </si>
  <si>
    <t>HU151QL</t>
  </si>
  <si>
    <t xml:space="preserve">1QN   </t>
  </si>
  <si>
    <t xml:space="preserve">HU15  1QN   </t>
  </si>
  <si>
    <t>HU15 1QN</t>
  </si>
  <si>
    <t>HU151QN</t>
  </si>
  <si>
    <t xml:space="preserve">1QP   </t>
  </si>
  <si>
    <t xml:space="preserve">HU15  1QP   </t>
  </si>
  <si>
    <t>HU15 1QP</t>
  </si>
  <si>
    <t>HU151QP</t>
  </si>
  <si>
    <t xml:space="preserve">1QQ   </t>
  </si>
  <si>
    <t xml:space="preserve">HU15  1QQ   </t>
  </si>
  <si>
    <t>HU15 1QQ</t>
  </si>
  <si>
    <t>HU151QQ</t>
  </si>
  <si>
    <t xml:space="preserve">1QR   </t>
  </si>
  <si>
    <t xml:space="preserve">HU15  1QR   </t>
  </si>
  <si>
    <t>HU15 1QR</t>
  </si>
  <si>
    <t>HU151QR</t>
  </si>
  <si>
    <t xml:space="preserve">1QU   </t>
  </si>
  <si>
    <t xml:space="preserve">HU15  1QU   </t>
  </si>
  <si>
    <t>HU15 1QU</t>
  </si>
  <si>
    <t>HU151QU</t>
  </si>
  <si>
    <t xml:space="preserve">1QW   </t>
  </si>
  <si>
    <t xml:space="preserve">HU15  1QW   </t>
  </si>
  <si>
    <t>HU15 1QW</t>
  </si>
  <si>
    <t>HU151QW</t>
  </si>
  <si>
    <t xml:space="preserve">1RA   </t>
  </si>
  <si>
    <t xml:space="preserve">HU15  1RA   </t>
  </si>
  <si>
    <t>HU15 1RA</t>
  </si>
  <si>
    <t>HU151RA</t>
  </si>
  <si>
    <t xml:space="preserve">1RB   </t>
  </si>
  <si>
    <t xml:space="preserve">HU15  1RB   </t>
  </si>
  <si>
    <t>HU15 1RB</t>
  </si>
  <si>
    <t>HU151RB</t>
  </si>
  <si>
    <t xml:space="preserve">1RD   </t>
  </si>
  <si>
    <t xml:space="preserve">HU15  1RD   </t>
  </si>
  <si>
    <t>HU15 1RD</t>
  </si>
  <si>
    <t>HU151RD</t>
  </si>
  <si>
    <t xml:space="preserve">1RE   </t>
  </si>
  <si>
    <t xml:space="preserve">HU15  1RE   </t>
  </si>
  <si>
    <t>HU15 1RE</t>
  </si>
  <si>
    <t>HU151RE</t>
  </si>
  <si>
    <t xml:space="preserve">1RF   </t>
  </si>
  <si>
    <t xml:space="preserve">HU15  1RF   </t>
  </si>
  <si>
    <t>HU15 1RF</t>
  </si>
  <si>
    <t>HU151RF</t>
  </si>
  <si>
    <t xml:space="preserve">1RG   </t>
  </si>
  <si>
    <t xml:space="preserve">HU15  1RG   </t>
  </si>
  <si>
    <t>HU15 1RG</t>
  </si>
  <si>
    <t>HU151RG</t>
  </si>
  <si>
    <t xml:space="preserve">1RH   </t>
  </si>
  <si>
    <t xml:space="preserve">HU15  1RH   </t>
  </si>
  <si>
    <t>HU15 1RH</t>
  </si>
  <si>
    <t>HU151RH</t>
  </si>
  <si>
    <t xml:space="preserve">1RJ   </t>
  </si>
  <si>
    <t xml:space="preserve">HU15  1RJ   </t>
  </si>
  <si>
    <t>HU15 1RJ</t>
  </si>
  <si>
    <t>HU151RJ</t>
  </si>
  <si>
    <t xml:space="preserve">1RL   </t>
  </si>
  <si>
    <t xml:space="preserve">HU15  1RL   </t>
  </si>
  <si>
    <t>HU15 1RL</t>
  </si>
  <si>
    <t>HU151RL</t>
  </si>
  <si>
    <t xml:space="preserve">1RN   </t>
  </si>
  <si>
    <t xml:space="preserve">HU15  1RN   </t>
  </si>
  <si>
    <t>HU15 1RN</t>
  </si>
  <si>
    <t>HU151RN</t>
  </si>
  <si>
    <t xml:space="preserve">1RP   </t>
  </si>
  <si>
    <t xml:space="preserve">HU15  1RP   </t>
  </si>
  <si>
    <t>HU15 1RP</t>
  </si>
  <si>
    <t>HU151RP</t>
  </si>
  <si>
    <t xml:space="preserve">1RQ   </t>
  </si>
  <si>
    <t xml:space="preserve">HU15  1RQ   </t>
  </si>
  <si>
    <t>HU15 1RQ</t>
  </si>
  <si>
    <t>HU151RQ</t>
  </si>
  <si>
    <t xml:space="preserve">1RR   </t>
  </si>
  <si>
    <t xml:space="preserve">HU15  1RR   </t>
  </si>
  <si>
    <t>HU15 1RR</t>
  </si>
  <si>
    <t>HU151RR</t>
  </si>
  <si>
    <t xml:space="preserve">1RS   </t>
  </si>
  <si>
    <t xml:space="preserve">HU15  1RS   </t>
  </si>
  <si>
    <t>HU15 1RS</t>
  </si>
  <si>
    <t>HU151RS</t>
  </si>
  <si>
    <t xml:space="preserve">1RT   </t>
  </si>
  <si>
    <t xml:space="preserve">HU15  1RT   </t>
  </si>
  <si>
    <t>HU15 1RT</t>
  </si>
  <si>
    <t>HU151RT</t>
  </si>
  <si>
    <t xml:space="preserve">1RU   </t>
  </si>
  <si>
    <t xml:space="preserve">HU15  1RU   </t>
  </si>
  <si>
    <t>HU15 1RU</t>
  </si>
  <si>
    <t>HU151RU</t>
  </si>
  <si>
    <t xml:space="preserve">1RW   </t>
  </si>
  <si>
    <t xml:space="preserve">HU15  1RW   </t>
  </si>
  <si>
    <t>HU15 1RW</t>
  </si>
  <si>
    <t>HU151RW</t>
  </si>
  <si>
    <t xml:space="preserve">1RX   </t>
  </si>
  <si>
    <t xml:space="preserve">HU15  1RX   </t>
  </si>
  <si>
    <t>HU15 1RX</t>
  </si>
  <si>
    <t>HU151RX</t>
  </si>
  <si>
    <t xml:space="preserve">1RZ   </t>
  </si>
  <si>
    <t xml:space="preserve">HU15  1RZ   </t>
  </si>
  <si>
    <t>HU15 1RZ</t>
  </si>
  <si>
    <t>HU151RZ</t>
  </si>
  <si>
    <t xml:space="preserve">1SA   </t>
  </si>
  <si>
    <t xml:space="preserve">HU15  1SA   </t>
  </si>
  <si>
    <t>HU15 1SA</t>
  </si>
  <si>
    <t>HU151SA</t>
  </si>
  <si>
    <t xml:space="preserve">1SB   </t>
  </si>
  <si>
    <t xml:space="preserve">HU15  1SB   </t>
  </si>
  <si>
    <t>HU15 1SB</t>
  </si>
  <si>
    <t>HU151SB</t>
  </si>
  <si>
    <t xml:space="preserve">1SD   </t>
  </si>
  <si>
    <t xml:space="preserve">HU15  1SD   </t>
  </si>
  <si>
    <t>HU15 1SD</t>
  </si>
  <si>
    <t>HU151SD</t>
  </si>
  <si>
    <t xml:space="preserve">1SE   </t>
  </si>
  <si>
    <t xml:space="preserve">HU15  1SE   </t>
  </si>
  <si>
    <t>HU15 1SE</t>
  </si>
  <si>
    <t>HU151SE</t>
  </si>
  <si>
    <t xml:space="preserve">1SF   </t>
  </si>
  <si>
    <t xml:space="preserve">HU15  1SF   </t>
  </si>
  <si>
    <t>HU15 1SF</t>
  </si>
  <si>
    <t>HU151SF</t>
  </si>
  <si>
    <t xml:space="preserve">1SG   </t>
  </si>
  <si>
    <t xml:space="preserve">HU15  1SG   </t>
  </si>
  <si>
    <t>HU15 1SG</t>
  </si>
  <si>
    <t>HU151SG</t>
  </si>
  <si>
    <t xml:space="preserve">1SH   </t>
  </si>
  <si>
    <t xml:space="preserve">HU15  1SH   </t>
  </si>
  <si>
    <t>HU15 1SH</t>
  </si>
  <si>
    <t>HU151SH</t>
  </si>
  <si>
    <t xml:space="preserve">1SJ   </t>
  </si>
  <si>
    <t xml:space="preserve">HU15  1SJ   </t>
  </si>
  <si>
    <t>HU15 1SJ</t>
  </si>
  <si>
    <t>HU151SJ</t>
  </si>
  <si>
    <t xml:space="preserve">1SL   </t>
  </si>
  <si>
    <t xml:space="preserve">HU15  1SL   </t>
  </si>
  <si>
    <t>HU15 1SL</t>
  </si>
  <si>
    <t>HU151SL</t>
  </si>
  <si>
    <t xml:space="preserve">1SN   </t>
  </si>
  <si>
    <t xml:space="preserve">HU15  1SN   </t>
  </si>
  <si>
    <t>HU15 1SN</t>
  </si>
  <si>
    <t>HU151SN</t>
  </si>
  <si>
    <t xml:space="preserve">1SQ   </t>
  </si>
  <si>
    <t xml:space="preserve">HU15  1SQ   </t>
  </si>
  <si>
    <t>HU15 1SQ</t>
  </si>
  <si>
    <t>HU151SQ</t>
  </si>
  <si>
    <t xml:space="preserve">1SY   </t>
  </si>
  <si>
    <t xml:space="preserve">HU15  1SY   </t>
  </si>
  <si>
    <t>HU15 1SY</t>
  </si>
  <si>
    <t>HU151SY</t>
  </si>
  <si>
    <t xml:space="preserve">1SZ   </t>
  </si>
  <si>
    <t xml:space="preserve">HU15  1SZ   </t>
  </si>
  <si>
    <t>HU15 1SZ</t>
  </si>
  <si>
    <t>HU151SZ</t>
  </si>
  <si>
    <t xml:space="preserve">1TA   </t>
  </si>
  <si>
    <t xml:space="preserve">HU15  1TA   </t>
  </si>
  <si>
    <t>HU15 1TA</t>
  </si>
  <si>
    <t>HU151TA</t>
  </si>
  <si>
    <t xml:space="preserve">1TB   </t>
  </si>
  <si>
    <t xml:space="preserve">HU15  1TB   </t>
  </si>
  <si>
    <t>HU15 1TB</t>
  </si>
  <si>
    <t>HU151TB</t>
  </si>
  <si>
    <t xml:space="preserve">1TD   </t>
  </si>
  <si>
    <t xml:space="preserve">HU15  1TD   </t>
  </si>
  <si>
    <t>HU15 1TD</t>
  </si>
  <si>
    <t>HU151TD</t>
  </si>
  <si>
    <t xml:space="preserve">1TE   </t>
  </si>
  <si>
    <t xml:space="preserve">HU15  1TE   </t>
  </si>
  <si>
    <t>HU15 1TE</t>
  </si>
  <si>
    <t>HU151TE</t>
  </si>
  <si>
    <t xml:space="preserve">1WW   </t>
  </si>
  <si>
    <t xml:space="preserve">HU15  1WW   </t>
  </si>
  <si>
    <t>HU15 1WW</t>
  </si>
  <si>
    <t>HU151WW</t>
  </si>
  <si>
    <t xml:space="preserve">1YH   </t>
  </si>
  <si>
    <t xml:space="preserve">HU15  1YH   </t>
  </si>
  <si>
    <t>HU15 1YH</t>
  </si>
  <si>
    <t>HU151YH</t>
  </si>
  <si>
    <t xml:space="preserve">1YP   </t>
  </si>
  <si>
    <t xml:space="preserve">HU15  1YP   </t>
  </si>
  <si>
    <t>HU15 1YP</t>
  </si>
  <si>
    <t>HU151YP</t>
  </si>
  <si>
    <t xml:space="preserve">1YQ   </t>
  </si>
  <si>
    <t xml:space="preserve">HU15  1YQ   </t>
  </si>
  <si>
    <t>HU15 1YQ</t>
  </si>
  <si>
    <t>HU151YQ</t>
  </si>
  <si>
    <t xml:space="preserve">1YS   </t>
  </si>
  <si>
    <t xml:space="preserve">HU15  1YS   </t>
  </si>
  <si>
    <t>HU15 1YS</t>
  </si>
  <si>
    <t>HU151YS</t>
  </si>
  <si>
    <t xml:space="preserve">1YU   </t>
  </si>
  <si>
    <t xml:space="preserve">HU15  1YU   </t>
  </si>
  <si>
    <t>HU15 1YU</t>
  </si>
  <si>
    <t>HU151YU</t>
  </si>
  <si>
    <t xml:space="preserve">1YY   </t>
  </si>
  <si>
    <t xml:space="preserve">HU15  1YY   </t>
  </si>
  <si>
    <t>HU15 1YY</t>
  </si>
  <si>
    <t>HU151YY</t>
  </si>
  <si>
    <t xml:space="preserve">1YZ   </t>
  </si>
  <si>
    <t xml:space="preserve">HU15  1YZ   </t>
  </si>
  <si>
    <t>HU15 1YZ</t>
  </si>
  <si>
    <t>HU151YZ</t>
  </si>
  <si>
    <t xml:space="preserve">2AA   </t>
  </si>
  <si>
    <t xml:space="preserve">HU15  2AA   </t>
  </si>
  <si>
    <t>HU15 2AA</t>
  </si>
  <si>
    <t>HU152AA</t>
  </si>
  <si>
    <t xml:space="preserve">2AB   </t>
  </si>
  <si>
    <t xml:space="preserve">HU15  2AB   </t>
  </si>
  <si>
    <t>HU15 2AB</t>
  </si>
  <si>
    <t>HU152AB</t>
  </si>
  <si>
    <t xml:space="preserve">2AE   </t>
  </si>
  <si>
    <t xml:space="preserve">HU15  2AE   </t>
  </si>
  <si>
    <t>HU15 2AE</t>
  </si>
  <si>
    <t>HU152AE</t>
  </si>
  <si>
    <t xml:space="preserve">2AL   </t>
  </si>
  <si>
    <t xml:space="preserve">HU15  2AL   </t>
  </si>
  <si>
    <t>HU15 2AL</t>
  </si>
  <si>
    <t>HU152AL</t>
  </si>
  <si>
    <t xml:space="preserve">2AN   </t>
  </si>
  <si>
    <t xml:space="preserve">HU15  2AN   </t>
  </si>
  <si>
    <t>HU15 2AN</t>
  </si>
  <si>
    <t>HU152AN</t>
  </si>
  <si>
    <t xml:space="preserve">2AU   </t>
  </si>
  <si>
    <t xml:space="preserve">HU15  2AU   </t>
  </si>
  <si>
    <t>HU15 2AU</t>
  </si>
  <si>
    <t>HU152AU</t>
  </si>
  <si>
    <t xml:space="preserve">2AY   </t>
  </si>
  <si>
    <t xml:space="preserve">HU15  2AY   </t>
  </si>
  <si>
    <t>HU15 2AY</t>
  </si>
  <si>
    <t>HU152AY</t>
  </si>
  <si>
    <t xml:space="preserve">2BD   </t>
  </si>
  <si>
    <t xml:space="preserve">HU15  2BD   </t>
  </si>
  <si>
    <t>HU15 2BD</t>
  </si>
  <si>
    <t>HU152BD</t>
  </si>
  <si>
    <t xml:space="preserve">2BE   </t>
  </si>
  <si>
    <t xml:space="preserve">HU15  2BE   </t>
  </si>
  <si>
    <t>HU15 2BE</t>
  </si>
  <si>
    <t>HU152BE</t>
  </si>
  <si>
    <t xml:space="preserve">2BF   </t>
  </si>
  <si>
    <t xml:space="preserve">HU15  2BF   </t>
  </si>
  <si>
    <t>HU15 2BF</t>
  </si>
  <si>
    <t>HU152BF</t>
  </si>
  <si>
    <t xml:space="preserve">2BG   </t>
  </si>
  <si>
    <t xml:space="preserve">HU15  2BG   </t>
  </si>
  <si>
    <t>HU15 2BG</t>
  </si>
  <si>
    <t>HU152BG</t>
  </si>
  <si>
    <t xml:space="preserve">2BP   </t>
  </si>
  <si>
    <t xml:space="preserve">HU15  2BP   </t>
  </si>
  <si>
    <t>HU15 2BP</t>
  </si>
  <si>
    <t>HU152BP</t>
  </si>
  <si>
    <t xml:space="preserve">2BU   </t>
  </si>
  <si>
    <t xml:space="preserve">HU15  2BU   </t>
  </si>
  <si>
    <t>HU15 2BU</t>
  </si>
  <si>
    <t>HU152BU</t>
  </si>
  <si>
    <t xml:space="preserve">2BW   </t>
  </si>
  <si>
    <t xml:space="preserve">HU15  2BW   </t>
  </si>
  <si>
    <t>HU15 2BW</t>
  </si>
  <si>
    <t>HU152BW</t>
  </si>
  <si>
    <t xml:space="preserve">2BY   </t>
  </si>
  <si>
    <t xml:space="preserve">HU15  2BY   </t>
  </si>
  <si>
    <t>HU15 2BY</t>
  </si>
  <si>
    <t>HU152BY</t>
  </si>
  <si>
    <t xml:space="preserve">2BZ   </t>
  </si>
  <si>
    <t xml:space="preserve">HU15  2BZ   </t>
  </si>
  <si>
    <t>HU15 2BZ</t>
  </si>
  <si>
    <t>HU152BZ</t>
  </si>
  <si>
    <t xml:space="preserve">2DY   </t>
  </si>
  <si>
    <t xml:space="preserve">HU15  2DY   </t>
  </si>
  <si>
    <t>HU15 2DY</t>
  </si>
  <si>
    <t>HU152DY</t>
  </si>
  <si>
    <t xml:space="preserve">2DZ   </t>
  </si>
  <si>
    <t xml:space="preserve">HU15  2DZ   </t>
  </si>
  <si>
    <t>HU15 2DZ</t>
  </si>
  <si>
    <t>HU152DZ</t>
  </si>
  <si>
    <t xml:space="preserve">2EA   </t>
  </si>
  <si>
    <t xml:space="preserve">HU15  2EA   </t>
  </si>
  <si>
    <t>HU15 2EA</t>
  </si>
  <si>
    <t>HU152EA</t>
  </si>
  <si>
    <t xml:space="preserve">2EB   </t>
  </si>
  <si>
    <t xml:space="preserve">HU15  2EB   </t>
  </si>
  <si>
    <t>HU15 2EB</t>
  </si>
  <si>
    <t>HU152EB</t>
  </si>
  <si>
    <t xml:space="preserve">2ED   </t>
  </si>
  <si>
    <t xml:space="preserve">HU15  2ED   </t>
  </si>
  <si>
    <t>HU15 2ED</t>
  </si>
  <si>
    <t>HU152ED</t>
  </si>
  <si>
    <t xml:space="preserve">2EE   </t>
  </si>
  <si>
    <t xml:space="preserve">HU15  2EE   </t>
  </si>
  <si>
    <t>HU15 2EE</t>
  </si>
  <si>
    <t>HU152EE</t>
  </si>
  <si>
    <t xml:space="preserve">2HB   </t>
  </si>
  <si>
    <t xml:space="preserve">HU15  2HB   </t>
  </si>
  <si>
    <t>HU15 2HB</t>
  </si>
  <si>
    <t>HU152HB</t>
  </si>
  <si>
    <t xml:space="preserve">2HD   </t>
  </si>
  <si>
    <t xml:space="preserve">HU15  2HD   </t>
  </si>
  <si>
    <t>HU15 2HD</t>
  </si>
  <si>
    <t>HU152HD</t>
  </si>
  <si>
    <t xml:space="preserve">2HJ   </t>
  </si>
  <si>
    <t xml:space="preserve">HU15  2HJ   </t>
  </si>
  <si>
    <t>HU15 2HJ</t>
  </si>
  <si>
    <t>HU152HJ</t>
  </si>
  <si>
    <t xml:space="preserve">2HR   </t>
  </si>
  <si>
    <t xml:space="preserve">HU15  2HR   </t>
  </si>
  <si>
    <t>HU15 2HR</t>
  </si>
  <si>
    <t>HU152HR</t>
  </si>
  <si>
    <t xml:space="preserve">2HT   </t>
  </si>
  <si>
    <t xml:space="preserve">HU15  2HT   </t>
  </si>
  <si>
    <t>HU15 2HT</t>
  </si>
  <si>
    <t>HU152HT</t>
  </si>
  <si>
    <t xml:space="preserve">2JE   </t>
  </si>
  <si>
    <t xml:space="preserve">HU15  2JE   </t>
  </si>
  <si>
    <t>HU15 2JE</t>
  </si>
  <si>
    <t>HU152JE</t>
  </si>
  <si>
    <t xml:space="preserve">2JF   </t>
  </si>
  <si>
    <t xml:space="preserve">HU15  2JF   </t>
  </si>
  <si>
    <t>HU15 2JF</t>
  </si>
  <si>
    <t>HU152JF</t>
  </si>
  <si>
    <t xml:space="preserve">2JP   </t>
  </si>
  <si>
    <t xml:space="preserve">HU15  2JP   </t>
  </si>
  <si>
    <t>HU15 2JP</t>
  </si>
  <si>
    <t>HU152JP</t>
  </si>
  <si>
    <t xml:space="preserve">2JR   </t>
  </si>
  <si>
    <t xml:space="preserve">HU15  2JR   </t>
  </si>
  <si>
    <t>HU15 2JR</t>
  </si>
  <si>
    <t>HU152JR</t>
  </si>
  <si>
    <t xml:space="preserve">2JW   </t>
  </si>
  <si>
    <t xml:space="preserve">HU15  2JW   </t>
  </si>
  <si>
    <t>HU15 2JW</t>
  </si>
  <si>
    <t>HU152JW</t>
  </si>
  <si>
    <t xml:space="preserve">2LH   </t>
  </si>
  <si>
    <t xml:space="preserve">HU15  2LH   </t>
  </si>
  <si>
    <t>HU15 2LH</t>
  </si>
  <si>
    <t>HU152LH</t>
  </si>
  <si>
    <t xml:space="preserve">2LS   </t>
  </si>
  <si>
    <t xml:space="preserve">HU15  2LS   </t>
  </si>
  <si>
    <t>HU15 2LS</t>
  </si>
  <si>
    <t>HU152LS</t>
  </si>
  <si>
    <t xml:space="preserve">2LU   </t>
  </si>
  <si>
    <t xml:space="preserve">HU15  2LU   </t>
  </si>
  <si>
    <t>HU15 2LU</t>
  </si>
  <si>
    <t>HU152LU</t>
  </si>
  <si>
    <t xml:space="preserve">2LX   </t>
  </si>
  <si>
    <t xml:space="preserve">HU15  2LX   </t>
  </si>
  <si>
    <t>HU15 2LX</t>
  </si>
  <si>
    <t>HU152LX</t>
  </si>
  <si>
    <t xml:space="preserve">2NF   </t>
  </si>
  <si>
    <t xml:space="preserve">HU15  2NF   </t>
  </si>
  <si>
    <t>HU15 2NF</t>
  </si>
  <si>
    <t>HU152NF</t>
  </si>
  <si>
    <t xml:space="preserve">2NR   </t>
  </si>
  <si>
    <t xml:space="preserve">HU15  2NR   </t>
  </si>
  <si>
    <t>HU15 2NR</t>
  </si>
  <si>
    <t>HU152NR</t>
  </si>
  <si>
    <t xml:space="preserve">2NZ   </t>
  </si>
  <si>
    <t xml:space="preserve">HU15  2NZ   </t>
  </si>
  <si>
    <t>HU15 2NZ</t>
  </si>
  <si>
    <t>HU152NZ</t>
  </si>
  <si>
    <t xml:space="preserve">2PA   </t>
  </si>
  <si>
    <t xml:space="preserve">HU15  2PA   </t>
  </si>
  <si>
    <t>HU15 2PA</t>
  </si>
  <si>
    <t>HU152PA</t>
  </si>
  <si>
    <t xml:space="preserve">2PB   </t>
  </si>
  <si>
    <t xml:space="preserve">HU15  2PB   </t>
  </si>
  <si>
    <t>HU15 2PB</t>
  </si>
  <si>
    <t>HU152PB</t>
  </si>
  <si>
    <t xml:space="preserve">2PE   </t>
  </si>
  <si>
    <t xml:space="preserve">HU15  2PE   </t>
  </si>
  <si>
    <t>HU15 2PE</t>
  </si>
  <si>
    <t>HU152PE</t>
  </si>
  <si>
    <t xml:space="preserve">2PF   </t>
  </si>
  <si>
    <t xml:space="preserve">HU15  2PF   </t>
  </si>
  <si>
    <t>HU15 2PF</t>
  </si>
  <si>
    <t>HU152PF</t>
  </si>
  <si>
    <t xml:space="preserve">2PG   </t>
  </si>
  <si>
    <t xml:space="preserve">HU15  2PG   </t>
  </si>
  <si>
    <t>HU15 2PG</t>
  </si>
  <si>
    <t>HU152PG</t>
  </si>
  <si>
    <t xml:space="preserve">2PQ   </t>
  </si>
  <si>
    <t xml:space="preserve">HU15  2PQ   </t>
  </si>
  <si>
    <t>HU15 2PQ</t>
  </si>
  <si>
    <t>HU152PQ</t>
  </si>
  <si>
    <t xml:space="preserve">2YG   </t>
  </si>
  <si>
    <t xml:space="preserve">HU15  2YG   </t>
  </si>
  <si>
    <t>HU15 2YG</t>
  </si>
  <si>
    <t>HU152YG</t>
  </si>
  <si>
    <t xml:space="preserve">2YP   </t>
  </si>
  <si>
    <t xml:space="preserve">HU15  2YP   </t>
  </si>
  <si>
    <t>HU15 2YP</t>
  </si>
  <si>
    <t>HU152YP</t>
  </si>
  <si>
    <t xml:space="preserve">2YQ   </t>
  </si>
  <si>
    <t xml:space="preserve">HU15  2YQ   </t>
  </si>
  <si>
    <t>HU15 2YQ</t>
  </si>
  <si>
    <t>HU152YQ</t>
  </si>
  <si>
    <t xml:space="preserve">2YT   </t>
  </si>
  <si>
    <t xml:space="preserve">HU15  2YT   </t>
  </si>
  <si>
    <t>HU15 2YT</t>
  </si>
  <si>
    <t>HU152YT</t>
  </si>
  <si>
    <t xml:space="preserve">2YU   </t>
  </si>
  <si>
    <t xml:space="preserve">HU15  2YU   </t>
  </si>
  <si>
    <t>HU15 2YU</t>
  </si>
  <si>
    <t>HU152YU</t>
  </si>
  <si>
    <t xml:space="preserve">HU4   </t>
  </si>
  <si>
    <t xml:space="preserve">6PD   </t>
  </si>
  <si>
    <t xml:space="preserve">HU4   6PD   </t>
  </si>
  <si>
    <t>HU4 6PD</t>
  </si>
  <si>
    <t>HU46PD</t>
  </si>
  <si>
    <t xml:space="preserve">YO4   </t>
  </si>
  <si>
    <t xml:space="preserve">3AG   </t>
  </si>
  <si>
    <t xml:space="preserve">YO4   3AG   </t>
  </si>
  <si>
    <t>YO4 3AG</t>
  </si>
  <si>
    <t>YO43AG</t>
  </si>
  <si>
    <t xml:space="preserve">3AR   </t>
  </si>
  <si>
    <t xml:space="preserve">YO4   3AR   </t>
  </si>
  <si>
    <t>YO4 3AR</t>
  </si>
  <si>
    <t>YO43AR</t>
  </si>
  <si>
    <t xml:space="preserve">3AU   </t>
  </si>
  <si>
    <t xml:space="preserve">YO4   3AU   </t>
  </si>
  <si>
    <t>YO4 3AU</t>
  </si>
  <si>
    <t>YO43AU</t>
  </si>
  <si>
    <t xml:space="preserve">3BD   </t>
  </si>
  <si>
    <t xml:space="preserve">YO4   3BD   </t>
  </si>
  <si>
    <t>YO4 3BD</t>
  </si>
  <si>
    <t>YO43BD</t>
  </si>
  <si>
    <t xml:space="preserve">3BN   </t>
  </si>
  <si>
    <t xml:space="preserve">YO4   3BN   </t>
  </si>
  <si>
    <t>YO4 3BN</t>
  </si>
  <si>
    <t>YO43BN</t>
  </si>
  <si>
    <t xml:space="preserve">3DG   </t>
  </si>
  <si>
    <t xml:space="preserve">YO4   3DG   </t>
  </si>
  <si>
    <t>YO4 3DG</t>
  </si>
  <si>
    <t>YO43DG</t>
  </si>
  <si>
    <t xml:space="preserve">3DH   </t>
  </si>
  <si>
    <t xml:space="preserve">YO4   3DH   </t>
  </si>
  <si>
    <t>YO4 3DH</t>
  </si>
  <si>
    <t>YO43DH</t>
  </si>
  <si>
    <t xml:space="preserve">3DJ   </t>
  </si>
  <si>
    <t xml:space="preserve">YO4   3DJ   </t>
  </si>
  <si>
    <t>YO4 3DJ</t>
  </si>
  <si>
    <t>YO43DJ</t>
  </si>
  <si>
    <t xml:space="preserve">3DL   </t>
  </si>
  <si>
    <t xml:space="preserve">YO4   3DL   </t>
  </si>
  <si>
    <t>YO4 3DL</t>
  </si>
  <si>
    <t>YO43DL</t>
  </si>
  <si>
    <t xml:space="preserve">3DS   </t>
  </si>
  <si>
    <t xml:space="preserve">YO4   3DS   </t>
  </si>
  <si>
    <t>YO4 3DS</t>
  </si>
  <si>
    <t>YO43DS</t>
  </si>
  <si>
    <t xml:space="preserve">3DU   </t>
  </si>
  <si>
    <t xml:space="preserve">YO4   3DU   </t>
  </si>
  <si>
    <t>YO4 3DU</t>
  </si>
  <si>
    <t>YO43DU</t>
  </si>
  <si>
    <t xml:space="preserve">3DX   </t>
  </si>
  <si>
    <t xml:space="preserve">YO4   3DX   </t>
  </si>
  <si>
    <t>YO4 3DX</t>
  </si>
  <si>
    <t>YO43DX</t>
  </si>
  <si>
    <t xml:space="preserve">3EN   </t>
  </si>
  <si>
    <t xml:space="preserve">YO4   3EN   </t>
  </si>
  <si>
    <t>YO4 3EN</t>
  </si>
  <si>
    <t>YO43EN</t>
  </si>
  <si>
    <t xml:space="preserve">3EQ   </t>
  </si>
  <si>
    <t xml:space="preserve">YO4   3EQ   </t>
  </si>
  <si>
    <t>YO4 3EQ</t>
  </si>
  <si>
    <t>YO43EQ</t>
  </si>
  <si>
    <t xml:space="preserve">3ES   </t>
  </si>
  <si>
    <t xml:space="preserve">YO4   3ES   </t>
  </si>
  <si>
    <t>YO4 3ES</t>
  </si>
  <si>
    <t>YO43ES</t>
  </si>
  <si>
    <t xml:space="preserve">3GA   </t>
  </si>
  <si>
    <t xml:space="preserve">YO4   3GA   </t>
  </si>
  <si>
    <t>YO4 3GA</t>
  </si>
  <si>
    <t>YO43GA</t>
  </si>
  <si>
    <t xml:space="preserve">3HL   </t>
  </si>
  <si>
    <t xml:space="preserve">YO4   3HL   </t>
  </si>
  <si>
    <t>YO4 3HL</t>
  </si>
  <si>
    <t>YO43HL</t>
  </si>
  <si>
    <t xml:space="preserve">3HQ   </t>
  </si>
  <si>
    <t xml:space="preserve">YO4   3HQ   </t>
  </si>
  <si>
    <t>YO4 3HQ</t>
  </si>
  <si>
    <t>YO43HQ</t>
  </si>
  <si>
    <t xml:space="preserve">3JN   </t>
  </si>
  <si>
    <t xml:space="preserve">YO4   3JN   </t>
  </si>
  <si>
    <t>YO4 3JN</t>
  </si>
  <si>
    <t>YO43JN</t>
  </si>
  <si>
    <t xml:space="preserve">3JP   </t>
  </si>
  <si>
    <t xml:space="preserve">YO4   3JP   </t>
  </si>
  <si>
    <t>YO4 3JP</t>
  </si>
  <si>
    <t>YO43JP</t>
  </si>
  <si>
    <t xml:space="preserve">3JS   </t>
  </si>
  <si>
    <t xml:space="preserve">YO4   3JS   </t>
  </si>
  <si>
    <t>YO4 3JS</t>
  </si>
  <si>
    <t>YO43JS</t>
  </si>
  <si>
    <t xml:space="preserve">3JU   </t>
  </si>
  <si>
    <t xml:space="preserve">YO4   3JU   </t>
  </si>
  <si>
    <t>YO4 3JU</t>
  </si>
  <si>
    <t>YO43JU</t>
  </si>
  <si>
    <t xml:space="preserve">3JW   </t>
  </si>
  <si>
    <t xml:space="preserve">YO4   3JW   </t>
  </si>
  <si>
    <t>YO4 3JW</t>
  </si>
  <si>
    <t>YO43JW</t>
  </si>
  <si>
    <t xml:space="preserve">3JX   </t>
  </si>
  <si>
    <t xml:space="preserve">YO4   3JX   </t>
  </si>
  <si>
    <t>YO4 3JX</t>
  </si>
  <si>
    <t>YO43JX</t>
  </si>
  <si>
    <t xml:space="preserve">3JZ   </t>
  </si>
  <si>
    <t xml:space="preserve">YO4   3JZ   </t>
  </si>
  <si>
    <t>YO4 3JZ</t>
  </si>
  <si>
    <t>YO43JZ</t>
  </si>
  <si>
    <t xml:space="preserve">3LP   </t>
  </si>
  <si>
    <t xml:space="preserve">YO4   3LP   </t>
  </si>
  <si>
    <t>YO4 3LP</t>
  </si>
  <si>
    <t>YO43LP</t>
  </si>
  <si>
    <t xml:space="preserve">3LU   </t>
  </si>
  <si>
    <t xml:space="preserve">YO4   3LU   </t>
  </si>
  <si>
    <t>YO4 3LU</t>
  </si>
  <si>
    <t>YO43LU</t>
  </si>
  <si>
    <t xml:space="preserve">3NF   </t>
  </si>
  <si>
    <t xml:space="preserve">YO4   3NF   </t>
  </si>
  <si>
    <t>YO4 3NF</t>
  </si>
  <si>
    <t>YO43NF</t>
  </si>
  <si>
    <t xml:space="preserve">3NL   </t>
  </si>
  <si>
    <t xml:space="preserve">YO4   3NL   </t>
  </si>
  <si>
    <t>YO4 3NL</t>
  </si>
  <si>
    <t>YO43NL</t>
  </si>
  <si>
    <t xml:space="preserve">3NP   </t>
  </si>
  <si>
    <t xml:space="preserve">YO4   3NP   </t>
  </si>
  <si>
    <t>YO4 3NP</t>
  </si>
  <si>
    <t>YO43NP</t>
  </si>
  <si>
    <t xml:space="preserve">3NQ   </t>
  </si>
  <si>
    <t xml:space="preserve">YO4   3NQ   </t>
  </si>
  <si>
    <t>YO4 3NQ</t>
  </si>
  <si>
    <t>YO43NQ</t>
  </si>
  <si>
    <t xml:space="preserve">3NR   </t>
  </si>
  <si>
    <t xml:space="preserve">YO4   3NR   </t>
  </si>
  <si>
    <t>YO4 3NR</t>
  </si>
  <si>
    <t>YO43NR</t>
  </si>
  <si>
    <t xml:space="preserve">3NT   </t>
  </si>
  <si>
    <t xml:space="preserve">YO4   3NT   </t>
  </si>
  <si>
    <t>YO4 3NT</t>
  </si>
  <si>
    <t>YO43NT</t>
  </si>
  <si>
    <t xml:space="preserve">3QG   </t>
  </si>
  <si>
    <t xml:space="preserve">YO4   3QG   </t>
  </si>
  <si>
    <t>YO4 3QG</t>
  </si>
  <si>
    <t>YO43QG</t>
  </si>
  <si>
    <t xml:space="preserve">3UA   </t>
  </si>
  <si>
    <t xml:space="preserve">YO4   3UA   </t>
  </si>
  <si>
    <t>YO4 3UA</t>
  </si>
  <si>
    <t>YO43UA</t>
  </si>
  <si>
    <t xml:space="preserve">3UB   </t>
  </si>
  <si>
    <t xml:space="preserve">YO4   3UB   </t>
  </si>
  <si>
    <t>YO4 3UB</t>
  </si>
  <si>
    <t>YO43UB</t>
  </si>
  <si>
    <t xml:space="preserve">3UD   </t>
  </si>
  <si>
    <t xml:space="preserve">YO4   3UD   </t>
  </si>
  <si>
    <t>YO4 3UD</t>
  </si>
  <si>
    <t>YO43UD</t>
  </si>
  <si>
    <t xml:space="preserve">3UF   </t>
  </si>
  <si>
    <t xml:space="preserve">YO4   3UF   </t>
  </si>
  <si>
    <t>YO4 3UF</t>
  </si>
  <si>
    <t>YO43UF</t>
  </si>
  <si>
    <t xml:space="preserve">3UG   </t>
  </si>
  <si>
    <t xml:space="preserve">YO4   3UG   </t>
  </si>
  <si>
    <t>YO4 3UG</t>
  </si>
  <si>
    <t>YO43UG</t>
  </si>
  <si>
    <t xml:space="preserve">3UJ   </t>
  </si>
  <si>
    <t xml:space="preserve">YO4   3UJ   </t>
  </si>
  <si>
    <t>YO4 3UJ</t>
  </si>
  <si>
    <t>YO43UJ</t>
  </si>
  <si>
    <t xml:space="preserve">3UL   </t>
  </si>
  <si>
    <t xml:space="preserve">YO4   3UL   </t>
  </si>
  <si>
    <t>YO4 3UL</t>
  </si>
  <si>
    <t>YO43UL</t>
  </si>
  <si>
    <t xml:space="preserve">3UN   </t>
  </si>
  <si>
    <t xml:space="preserve">YO4   3UN   </t>
  </si>
  <si>
    <t>YO4 3UN</t>
  </si>
  <si>
    <t>YO43UN</t>
  </si>
  <si>
    <t xml:space="preserve">3XL   </t>
  </si>
  <si>
    <t xml:space="preserve">YO4   3XL   </t>
  </si>
  <si>
    <t>YO4 3XL</t>
  </si>
  <si>
    <t>YO43XL</t>
  </si>
  <si>
    <t xml:space="preserve">YO43  </t>
  </si>
  <si>
    <t xml:space="preserve">3AE   </t>
  </si>
  <si>
    <t xml:space="preserve">YO43  3AE   </t>
  </si>
  <si>
    <t>YO43 3AE</t>
  </si>
  <si>
    <t>YO433AE</t>
  </si>
  <si>
    <t xml:space="preserve">YO43  3JW   </t>
  </si>
  <si>
    <t>YO43 3JW</t>
  </si>
  <si>
    <t>YO433JW</t>
  </si>
  <si>
    <t xml:space="preserve">YO43  3NQ   </t>
  </si>
  <si>
    <t>YO43 3NQ</t>
  </si>
  <si>
    <t>YO433NQ</t>
  </si>
  <si>
    <t xml:space="preserve">4UD   </t>
  </si>
  <si>
    <t xml:space="preserve">YO43  4UD   </t>
  </si>
  <si>
    <t>YO43 4UD</t>
  </si>
  <si>
    <t>YO434UD</t>
  </si>
  <si>
    <t xml:space="preserve">HU11  </t>
  </si>
  <si>
    <t xml:space="preserve">HU11  1WW   </t>
  </si>
  <si>
    <t>HU11 1WW</t>
  </si>
  <si>
    <t>HU111WW</t>
  </si>
  <si>
    <t xml:space="preserve">2WW   </t>
  </si>
  <si>
    <t xml:space="preserve">HU11  2WW   </t>
  </si>
  <si>
    <t>HU11 2WW</t>
  </si>
  <si>
    <t>HU112WW</t>
  </si>
  <si>
    <t xml:space="preserve">4AA   </t>
  </si>
  <si>
    <t xml:space="preserve">HU11  4AA   </t>
  </si>
  <si>
    <t>HU11 4AA</t>
  </si>
  <si>
    <t>HU114AA</t>
  </si>
  <si>
    <t xml:space="preserve">4AB   </t>
  </si>
  <si>
    <t xml:space="preserve">HU11  4AB   </t>
  </si>
  <si>
    <t>HU11 4AB</t>
  </si>
  <si>
    <t>HU114AB</t>
  </si>
  <si>
    <t xml:space="preserve">4AD   </t>
  </si>
  <si>
    <t xml:space="preserve">HU11  4AD   </t>
  </si>
  <si>
    <t>HU11 4AD</t>
  </si>
  <si>
    <t>HU114AD</t>
  </si>
  <si>
    <t xml:space="preserve">4AE   </t>
  </si>
  <si>
    <t xml:space="preserve">HU11  4AE   </t>
  </si>
  <si>
    <t>HU11 4AE</t>
  </si>
  <si>
    <t>HU114AE</t>
  </si>
  <si>
    <t xml:space="preserve">4AG   </t>
  </si>
  <si>
    <t xml:space="preserve">HU11  4AG   </t>
  </si>
  <si>
    <t>HU11 4AG</t>
  </si>
  <si>
    <t>HU114AG</t>
  </si>
  <si>
    <t xml:space="preserve">4AH   </t>
  </si>
  <si>
    <t xml:space="preserve">HU11  4AH   </t>
  </si>
  <si>
    <t>HU11 4AH</t>
  </si>
  <si>
    <t>HU114AH</t>
  </si>
  <si>
    <t xml:space="preserve">4AJ   </t>
  </si>
  <si>
    <t xml:space="preserve">HU11  4AJ   </t>
  </si>
  <si>
    <t>HU11 4AJ</t>
  </si>
  <si>
    <t>HU114AJ</t>
  </si>
  <si>
    <t xml:space="preserve">4AL   </t>
  </si>
  <si>
    <t xml:space="preserve">HU11  4AL   </t>
  </si>
  <si>
    <t>HU11 4AL</t>
  </si>
  <si>
    <t>HU114AL</t>
  </si>
  <si>
    <t xml:space="preserve">4AP   </t>
  </si>
  <si>
    <t xml:space="preserve">HU11  4AP   </t>
  </si>
  <si>
    <t>HU11 4AP</t>
  </si>
  <si>
    <t>HU114AP</t>
  </si>
  <si>
    <t xml:space="preserve">4AQ   </t>
  </si>
  <si>
    <t xml:space="preserve">HU11  4AQ   </t>
  </si>
  <si>
    <t>HU11 4AQ</t>
  </si>
  <si>
    <t>HU114AQ</t>
  </si>
  <si>
    <t xml:space="preserve">4AR   </t>
  </si>
  <si>
    <t xml:space="preserve">HU11  4AR   </t>
  </si>
  <si>
    <t>HU11 4AR</t>
  </si>
  <si>
    <t>HU114AR</t>
  </si>
  <si>
    <t xml:space="preserve">4AS   </t>
  </si>
  <si>
    <t xml:space="preserve">HU11  4AS   </t>
  </si>
  <si>
    <t>HU11 4AS</t>
  </si>
  <si>
    <t>HU114AS</t>
  </si>
  <si>
    <t xml:space="preserve">4AU   </t>
  </si>
  <si>
    <t xml:space="preserve">HU11  4AU   </t>
  </si>
  <si>
    <t>HU11 4AU</t>
  </si>
  <si>
    <t>HU114AU</t>
  </si>
  <si>
    <t xml:space="preserve">4AX   </t>
  </si>
  <si>
    <t xml:space="preserve">HU11  4AX   </t>
  </si>
  <si>
    <t>HU11 4AX</t>
  </si>
  <si>
    <t>HU114AX</t>
  </si>
  <si>
    <t xml:space="preserve">4AY   </t>
  </si>
  <si>
    <t xml:space="preserve">HU11  4AY   </t>
  </si>
  <si>
    <t>HU11 4AY</t>
  </si>
  <si>
    <t>HU114AY</t>
  </si>
  <si>
    <t xml:space="preserve">4BA   </t>
  </si>
  <si>
    <t xml:space="preserve">HU11  4BA   </t>
  </si>
  <si>
    <t>HU11 4BA</t>
  </si>
  <si>
    <t>HU114BA</t>
  </si>
  <si>
    <t xml:space="preserve">4BB   </t>
  </si>
  <si>
    <t xml:space="preserve">HU11  4BB   </t>
  </si>
  <si>
    <t>HU11 4BB</t>
  </si>
  <si>
    <t>HU114BB</t>
  </si>
  <si>
    <t xml:space="preserve">4BD   </t>
  </si>
  <si>
    <t xml:space="preserve">HU11  4BD   </t>
  </si>
  <si>
    <t>HU11 4BD</t>
  </si>
  <si>
    <t>HU114BD</t>
  </si>
  <si>
    <t xml:space="preserve">4BE   </t>
  </si>
  <si>
    <t xml:space="preserve">HU11  4BE   </t>
  </si>
  <si>
    <t>HU11 4BE</t>
  </si>
  <si>
    <t>HU114BE</t>
  </si>
  <si>
    <t xml:space="preserve">4BF   </t>
  </si>
  <si>
    <t xml:space="preserve">HU11  4BF   </t>
  </si>
  <si>
    <t>HU11 4BF</t>
  </si>
  <si>
    <t>HU114BF</t>
  </si>
  <si>
    <t xml:space="preserve">4BG   </t>
  </si>
  <si>
    <t xml:space="preserve">HU11  4BG   </t>
  </si>
  <si>
    <t>HU11 4BG</t>
  </si>
  <si>
    <t>HU114BG</t>
  </si>
  <si>
    <t xml:space="preserve">4BH   </t>
  </si>
  <si>
    <t xml:space="preserve">HU11  4BH   </t>
  </si>
  <si>
    <t>HU11 4BH</t>
  </si>
  <si>
    <t>HU114BH</t>
  </si>
  <si>
    <t xml:space="preserve">4BJ   </t>
  </si>
  <si>
    <t xml:space="preserve">HU11  4BJ   </t>
  </si>
  <si>
    <t>HU11 4BJ</t>
  </si>
  <si>
    <t>HU114BJ</t>
  </si>
  <si>
    <t xml:space="preserve">4BL   </t>
  </si>
  <si>
    <t xml:space="preserve">HU11  4BL   </t>
  </si>
  <si>
    <t>HU11 4BL</t>
  </si>
  <si>
    <t>HU114BL</t>
  </si>
  <si>
    <t xml:space="preserve">4BN   </t>
  </si>
  <si>
    <t xml:space="preserve">HU11  4BN   </t>
  </si>
  <si>
    <t>HU11 4BN</t>
  </si>
  <si>
    <t>HU114BN</t>
  </si>
  <si>
    <t xml:space="preserve">4BP   </t>
  </si>
  <si>
    <t xml:space="preserve">HU11  4BP   </t>
  </si>
  <si>
    <t>HU11 4BP</t>
  </si>
  <si>
    <t>HU114BP</t>
  </si>
  <si>
    <t xml:space="preserve">4BQ   </t>
  </si>
  <si>
    <t xml:space="preserve">HU11  4BQ   </t>
  </si>
  <si>
    <t>HU11 4BQ</t>
  </si>
  <si>
    <t>HU114BQ</t>
  </si>
  <si>
    <t xml:space="preserve">4BS   </t>
  </si>
  <si>
    <t xml:space="preserve">HU11  4BS   </t>
  </si>
  <si>
    <t>HU11 4BS</t>
  </si>
  <si>
    <t>HU114BS</t>
  </si>
  <si>
    <t xml:space="preserve">4BT   </t>
  </si>
  <si>
    <t xml:space="preserve">HU11  4BT   </t>
  </si>
  <si>
    <t>HU11 4BT</t>
  </si>
  <si>
    <t>HU114BT</t>
  </si>
  <si>
    <t xml:space="preserve">4BU   </t>
  </si>
  <si>
    <t xml:space="preserve">HU11  4BU   </t>
  </si>
  <si>
    <t>HU11 4BU</t>
  </si>
  <si>
    <t>HU114BU</t>
  </si>
  <si>
    <t xml:space="preserve">4BW   </t>
  </si>
  <si>
    <t xml:space="preserve">HU11  4BW   </t>
  </si>
  <si>
    <t>HU11 4BW</t>
  </si>
  <si>
    <t>HU114BW</t>
  </si>
  <si>
    <t xml:space="preserve">4BX   </t>
  </si>
  <si>
    <t xml:space="preserve">HU11  4BX   </t>
  </si>
  <si>
    <t>HU11 4BX</t>
  </si>
  <si>
    <t>HU114BX</t>
  </si>
  <si>
    <t xml:space="preserve">4BY   </t>
  </si>
  <si>
    <t xml:space="preserve">HU11  4BY   </t>
  </si>
  <si>
    <t>HU11 4BY</t>
  </si>
  <si>
    <t>HU114BY</t>
  </si>
  <si>
    <t xml:space="preserve">4BZ   </t>
  </si>
  <si>
    <t xml:space="preserve">HU11  4BZ   </t>
  </si>
  <si>
    <t>HU11 4BZ</t>
  </si>
  <si>
    <t>HU114BZ</t>
  </si>
  <si>
    <t xml:space="preserve">4DA   </t>
  </si>
  <si>
    <t xml:space="preserve">HU11  4DA   </t>
  </si>
  <si>
    <t>HU11 4DA</t>
  </si>
  <si>
    <t>HU114DA</t>
  </si>
  <si>
    <t xml:space="preserve">4DB   </t>
  </si>
  <si>
    <t xml:space="preserve">HU11  4DB   </t>
  </si>
  <si>
    <t>HU11 4DB</t>
  </si>
  <si>
    <t>HU114DB</t>
  </si>
  <si>
    <t xml:space="preserve">4DD   </t>
  </si>
  <si>
    <t xml:space="preserve">HU11  4DD   </t>
  </si>
  <si>
    <t>HU11 4DD</t>
  </si>
  <si>
    <t>HU114DD</t>
  </si>
  <si>
    <t xml:space="preserve">4DE   </t>
  </si>
  <si>
    <t xml:space="preserve">HU11  4DE   </t>
  </si>
  <si>
    <t>HU11 4DE</t>
  </si>
  <si>
    <t>HU114DE</t>
  </si>
  <si>
    <t xml:space="preserve">4DF   </t>
  </si>
  <si>
    <t xml:space="preserve">HU11  4DF   </t>
  </si>
  <si>
    <t>HU11 4DF</t>
  </si>
  <si>
    <t>HU114DF</t>
  </si>
  <si>
    <t xml:space="preserve">4DG   </t>
  </si>
  <si>
    <t xml:space="preserve">HU11  4DG   </t>
  </si>
  <si>
    <t>HU11 4DG</t>
  </si>
  <si>
    <t>HU114DG</t>
  </si>
  <si>
    <t xml:space="preserve">4DH   </t>
  </si>
  <si>
    <t xml:space="preserve">HU11  4DH   </t>
  </si>
  <si>
    <t>HU11 4DH</t>
  </si>
  <si>
    <t>HU114DH</t>
  </si>
  <si>
    <t xml:space="preserve">4DJ   </t>
  </si>
  <si>
    <t xml:space="preserve">HU11  4DJ   </t>
  </si>
  <si>
    <t>HU11 4DJ</t>
  </si>
  <si>
    <t>HU114DJ</t>
  </si>
  <si>
    <t xml:space="preserve">4DL   </t>
  </si>
  <si>
    <t xml:space="preserve">HU11  4DL   </t>
  </si>
  <si>
    <t>HU11 4DL</t>
  </si>
  <si>
    <t>HU114DL</t>
  </si>
  <si>
    <t xml:space="preserve">4DN   </t>
  </si>
  <si>
    <t xml:space="preserve">HU11  4DN   </t>
  </si>
  <si>
    <t>HU11 4DN</t>
  </si>
  <si>
    <t>HU114DN</t>
  </si>
  <si>
    <t xml:space="preserve">4DP   </t>
  </si>
  <si>
    <t xml:space="preserve">HU11  4DP   </t>
  </si>
  <si>
    <t>HU11 4DP</t>
  </si>
  <si>
    <t>HU114DP</t>
  </si>
  <si>
    <t xml:space="preserve">4DQ   </t>
  </si>
  <si>
    <t xml:space="preserve">HU11  4DQ   </t>
  </si>
  <si>
    <t>HU11 4DQ</t>
  </si>
  <si>
    <t>HU114DQ</t>
  </si>
  <si>
    <t xml:space="preserve">4DR   </t>
  </si>
  <si>
    <t xml:space="preserve">HU11  4DR   </t>
  </si>
  <si>
    <t>HU11 4DR</t>
  </si>
  <si>
    <t>HU114DR</t>
  </si>
  <si>
    <t xml:space="preserve">4DS   </t>
  </si>
  <si>
    <t xml:space="preserve">HU11  4DS   </t>
  </si>
  <si>
    <t>HU11 4DS</t>
  </si>
  <si>
    <t>HU114DS</t>
  </si>
  <si>
    <t xml:space="preserve">4DT   </t>
  </si>
  <si>
    <t xml:space="preserve">HU11  4DT   </t>
  </si>
  <si>
    <t>HU11 4DT</t>
  </si>
  <si>
    <t>HU114DT</t>
  </si>
  <si>
    <t xml:space="preserve">4DU   </t>
  </si>
  <si>
    <t xml:space="preserve">HU11  4DU   </t>
  </si>
  <si>
    <t>HU11 4DU</t>
  </si>
  <si>
    <t>HU114DU</t>
  </si>
  <si>
    <t xml:space="preserve">4DW   </t>
  </si>
  <si>
    <t xml:space="preserve">HU11  4DW   </t>
  </si>
  <si>
    <t>HU11 4DW</t>
  </si>
  <si>
    <t>HU114DW</t>
  </si>
  <si>
    <t xml:space="preserve">4DX   </t>
  </si>
  <si>
    <t xml:space="preserve">HU11  4DX   </t>
  </si>
  <si>
    <t>HU11 4DX</t>
  </si>
  <si>
    <t>HU114DX</t>
  </si>
  <si>
    <t xml:space="preserve">4DY   </t>
  </si>
  <si>
    <t xml:space="preserve">HU11  4DY   </t>
  </si>
  <si>
    <t>HU11 4DY</t>
  </si>
  <si>
    <t>HU114DY</t>
  </si>
  <si>
    <t xml:space="preserve">4DZ   </t>
  </si>
  <si>
    <t xml:space="preserve">HU11  4DZ   </t>
  </si>
  <si>
    <t>HU11 4DZ</t>
  </si>
  <si>
    <t>HU114DZ</t>
  </si>
  <si>
    <t xml:space="preserve">4EA   </t>
  </si>
  <si>
    <t xml:space="preserve">HU11  4EA   </t>
  </si>
  <si>
    <t>HU11 4EA</t>
  </si>
  <si>
    <t>HU114EA</t>
  </si>
  <si>
    <t xml:space="preserve">4EB   </t>
  </si>
  <si>
    <t xml:space="preserve">HU11  4EB   </t>
  </si>
  <si>
    <t>HU11 4EB</t>
  </si>
  <si>
    <t>HU114EB</t>
  </si>
  <si>
    <t xml:space="preserve">4ED   </t>
  </si>
  <si>
    <t xml:space="preserve">HU11  4ED   </t>
  </si>
  <si>
    <t>HU11 4ED</t>
  </si>
  <si>
    <t>HU114ED</t>
  </si>
  <si>
    <t xml:space="preserve">4EE   </t>
  </si>
  <si>
    <t xml:space="preserve">HU11  4EE   </t>
  </si>
  <si>
    <t>HU11 4EE</t>
  </si>
  <si>
    <t>HU114EE</t>
  </si>
  <si>
    <t xml:space="preserve">4EF   </t>
  </si>
  <si>
    <t xml:space="preserve">HU11  4EF   </t>
  </si>
  <si>
    <t>HU11 4EF</t>
  </si>
  <si>
    <t>HU114EF</t>
  </si>
  <si>
    <t xml:space="preserve">4EG   </t>
  </si>
  <si>
    <t xml:space="preserve">HU11  4EG   </t>
  </si>
  <si>
    <t>HU11 4EG</t>
  </si>
  <si>
    <t>HU114EG</t>
  </si>
  <si>
    <t xml:space="preserve">4EH   </t>
  </si>
  <si>
    <t xml:space="preserve">HU11  4EH   </t>
  </si>
  <si>
    <t>HU11 4EH</t>
  </si>
  <si>
    <t>HU114EH</t>
  </si>
  <si>
    <t xml:space="preserve">4EJ   </t>
  </si>
  <si>
    <t xml:space="preserve">HU11  4EJ   </t>
  </si>
  <si>
    <t>HU11 4EJ</t>
  </si>
  <si>
    <t>HU114EJ</t>
  </si>
  <si>
    <t xml:space="preserve">4EL   </t>
  </si>
  <si>
    <t xml:space="preserve">HU11  4EL   </t>
  </si>
  <si>
    <t>HU11 4EL</t>
  </si>
  <si>
    <t>HU114EL</t>
  </si>
  <si>
    <t xml:space="preserve">4EN   </t>
  </si>
  <si>
    <t xml:space="preserve">HU11  4EN   </t>
  </si>
  <si>
    <t>HU11 4EN</t>
  </si>
  <si>
    <t>HU114EN</t>
  </si>
  <si>
    <t xml:space="preserve">4EP   </t>
  </si>
  <si>
    <t xml:space="preserve">HU11  4EP   </t>
  </si>
  <si>
    <t>HU11 4EP</t>
  </si>
  <si>
    <t>HU114EP</t>
  </si>
  <si>
    <t xml:space="preserve">4ER   </t>
  </si>
  <si>
    <t xml:space="preserve">HU11  4ER   </t>
  </si>
  <si>
    <t>HU11 4ER</t>
  </si>
  <si>
    <t>HU114ER</t>
  </si>
  <si>
    <t xml:space="preserve">4ES   </t>
  </si>
  <si>
    <t xml:space="preserve">HU11  4ES   </t>
  </si>
  <si>
    <t>HU11 4ES</t>
  </si>
  <si>
    <t>HU114ES</t>
  </si>
  <si>
    <t xml:space="preserve">4ET   </t>
  </si>
  <si>
    <t xml:space="preserve">HU11  4ET   </t>
  </si>
  <si>
    <t>HU11 4ET</t>
  </si>
  <si>
    <t>HU114ET</t>
  </si>
  <si>
    <t xml:space="preserve">4EU   </t>
  </si>
  <si>
    <t xml:space="preserve">HU11  4EU   </t>
  </si>
  <si>
    <t>HU11 4EU</t>
  </si>
  <si>
    <t>HU114EU</t>
  </si>
  <si>
    <t xml:space="preserve">4EW   </t>
  </si>
  <si>
    <t xml:space="preserve">HU11  4EW   </t>
  </si>
  <si>
    <t>HU11 4EW</t>
  </si>
  <si>
    <t>HU114EW</t>
  </si>
  <si>
    <t xml:space="preserve">4EX   </t>
  </si>
  <si>
    <t xml:space="preserve">HU11  4EX   </t>
  </si>
  <si>
    <t>HU11 4EX</t>
  </si>
  <si>
    <t>HU114EX</t>
  </si>
  <si>
    <t xml:space="preserve">4EY   </t>
  </si>
  <si>
    <t xml:space="preserve">HU11  4EY   </t>
  </si>
  <si>
    <t>HU11 4EY</t>
  </si>
  <si>
    <t>HU114EY</t>
  </si>
  <si>
    <t xml:space="preserve">4EZ   </t>
  </si>
  <si>
    <t xml:space="preserve">HU11  4EZ   </t>
  </si>
  <si>
    <t>HU11 4EZ</t>
  </si>
  <si>
    <t>HU114EZ</t>
  </si>
  <si>
    <t xml:space="preserve">4GA </t>
  </si>
  <si>
    <t xml:space="preserve">HU11  4GA </t>
  </si>
  <si>
    <t>HU11 4GA</t>
  </si>
  <si>
    <t>HU114GA</t>
  </si>
  <si>
    <t xml:space="preserve">4HA   </t>
  </si>
  <si>
    <t xml:space="preserve">HU11  4HA   </t>
  </si>
  <si>
    <t>HU11 4HA</t>
  </si>
  <si>
    <t>HU114HA</t>
  </si>
  <si>
    <t xml:space="preserve">4HB   </t>
  </si>
  <si>
    <t xml:space="preserve">HU11  4HB   </t>
  </si>
  <si>
    <t>HU11 4HB</t>
  </si>
  <si>
    <t>HU114HB</t>
  </si>
  <si>
    <t xml:space="preserve">4HD   </t>
  </si>
  <si>
    <t xml:space="preserve">HU11  4HD   </t>
  </si>
  <si>
    <t>HU11 4HD</t>
  </si>
  <si>
    <t>HU114HD</t>
  </si>
  <si>
    <t xml:space="preserve">4HE   </t>
  </si>
  <si>
    <t xml:space="preserve">HU11  4HE   </t>
  </si>
  <si>
    <t>HU11 4HE</t>
  </si>
  <si>
    <t>HU114HE</t>
  </si>
  <si>
    <t xml:space="preserve">4HF   </t>
  </si>
  <si>
    <t xml:space="preserve">HU11  4HF   </t>
  </si>
  <si>
    <t>HU11 4HF</t>
  </si>
  <si>
    <t>HU114HF</t>
  </si>
  <si>
    <t xml:space="preserve">4HG   </t>
  </si>
  <si>
    <t xml:space="preserve">HU11  4HG   </t>
  </si>
  <si>
    <t>HU11 4HG</t>
  </si>
  <si>
    <t>HU114HG</t>
  </si>
  <si>
    <t xml:space="preserve">4HH   </t>
  </si>
  <si>
    <t xml:space="preserve">HU11  4HH   </t>
  </si>
  <si>
    <t>HU11 4HH</t>
  </si>
  <si>
    <t>HU114HH</t>
  </si>
  <si>
    <t xml:space="preserve">4HJ   </t>
  </si>
  <si>
    <t xml:space="preserve">HU11  4HJ   </t>
  </si>
  <si>
    <t>HU11 4HJ</t>
  </si>
  <si>
    <t>HU114HJ</t>
  </si>
  <si>
    <t xml:space="preserve">4HL   </t>
  </si>
  <si>
    <t xml:space="preserve">HU11  4HL   </t>
  </si>
  <si>
    <t>HU11 4HL</t>
  </si>
  <si>
    <t>HU114HL</t>
  </si>
  <si>
    <t xml:space="preserve">4HN   </t>
  </si>
  <si>
    <t xml:space="preserve">HU11  4HN   </t>
  </si>
  <si>
    <t>HU11 4HN</t>
  </si>
  <si>
    <t>HU114HN</t>
  </si>
  <si>
    <t xml:space="preserve">4HP   </t>
  </si>
  <si>
    <t xml:space="preserve">HU11  4HP   </t>
  </si>
  <si>
    <t>HU11 4HP</t>
  </si>
  <si>
    <t>HU114HP</t>
  </si>
  <si>
    <t xml:space="preserve">4HQ   </t>
  </si>
  <si>
    <t xml:space="preserve">HU11  4HQ   </t>
  </si>
  <si>
    <t>HU11 4HQ</t>
  </si>
  <si>
    <t>HU114HQ</t>
  </si>
  <si>
    <t xml:space="preserve">4HR   </t>
  </si>
  <si>
    <t xml:space="preserve">HU11  4HR   </t>
  </si>
  <si>
    <t>HU11 4HR</t>
  </si>
  <si>
    <t>HU114HR</t>
  </si>
  <si>
    <t xml:space="preserve">4HS   </t>
  </si>
  <si>
    <t xml:space="preserve">HU11  4HS   </t>
  </si>
  <si>
    <t>HU11 4HS</t>
  </si>
  <si>
    <t>HU114HS</t>
  </si>
  <si>
    <t xml:space="preserve">4HT   </t>
  </si>
  <si>
    <t xml:space="preserve">HU11  4HT   </t>
  </si>
  <si>
    <t>HU11 4HT</t>
  </si>
  <si>
    <t>HU114HT</t>
  </si>
  <si>
    <t xml:space="preserve">4HW   </t>
  </si>
  <si>
    <t xml:space="preserve">HU11  4HW   </t>
  </si>
  <si>
    <t>HU11 4HW</t>
  </si>
  <si>
    <t>HU114HW</t>
  </si>
  <si>
    <t xml:space="preserve">4JA   </t>
  </si>
  <si>
    <t xml:space="preserve">HU11  4JA   </t>
  </si>
  <si>
    <t>HU11 4JA</t>
  </si>
  <si>
    <t>HU114JA</t>
  </si>
  <si>
    <t xml:space="preserve">4JB   </t>
  </si>
  <si>
    <t xml:space="preserve">HU11  4JB   </t>
  </si>
  <si>
    <t>HU11 4JB</t>
  </si>
  <si>
    <t>HU114JB</t>
  </si>
  <si>
    <t xml:space="preserve">4JD   </t>
  </si>
  <si>
    <t xml:space="preserve">HU11  4JD   </t>
  </si>
  <si>
    <t>HU11 4JD</t>
  </si>
  <si>
    <t>HU114JD</t>
  </si>
  <si>
    <t xml:space="preserve">4JE   </t>
  </si>
  <si>
    <t xml:space="preserve">HU11  4JE   </t>
  </si>
  <si>
    <t>HU11 4JE</t>
  </si>
  <si>
    <t>HU114JE</t>
  </si>
  <si>
    <t xml:space="preserve">4JF   </t>
  </si>
  <si>
    <t xml:space="preserve">HU11  4JF   </t>
  </si>
  <si>
    <t>HU11 4JF</t>
  </si>
  <si>
    <t>HU114JF</t>
  </si>
  <si>
    <t xml:space="preserve">4JG   </t>
  </si>
  <si>
    <t xml:space="preserve">HU11  4JG   </t>
  </si>
  <si>
    <t>HU11 4JG</t>
  </si>
  <si>
    <t>HU114JG</t>
  </si>
  <si>
    <t xml:space="preserve">4JH   </t>
  </si>
  <si>
    <t xml:space="preserve">HU11  4JH   </t>
  </si>
  <si>
    <t>HU11 4JH</t>
  </si>
  <si>
    <t>HU114JH</t>
  </si>
  <si>
    <t xml:space="preserve">4JJ   </t>
  </si>
  <si>
    <t xml:space="preserve">HU11  4JJ   </t>
  </si>
  <si>
    <t>HU11 4JJ</t>
  </si>
  <si>
    <t>HU114JJ</t>
  </si>
  <si>
    <t xml:space="preserve">4JP   </t>
  </si>
  <si>
    <t xml:space="preserve">HU11  4JP   </t>
  </si>
  <si>
    <t>HU11 4JP</t>
  </si>
  <si>
    <t>HU114JP</t>
  </si>
  <si>
    <t xml:space="preserve">4JQ   </t>
  </si>
  <si>
    <t xml:space="preserve">HU11  4JQ   </t>
  </si>
  <si>
    <t>HU11 4JQ</t>
  </si>
  <si>
    <t>HU114JQ</t>
  </si>
  <si>
    <t xml:space="preserve">4JR   </t>
  </si>
  <si>
    <t xml:space="preserve">HU11  4JR   </t>
  </si>
  <si>
    <t>HU11 4JR</t>
  </si>
  <si>
    <t>HU114JR</t>
  </si>
  <si>
    <t xml:space="preserve">4JS   </t>
  </si>
  <si>
    <t xml:space="preserve">HU11  4JS   </t>
  </si>
  <si>
    <t>HU11 4JS</t>
  </si>
  <si>
    <t>HU114JS</t>
  </si>
  <si>
    <t xml:space="preserve">4JT   </t>
  </si>
  <si>
    <t xml:space="preserve">HU11  4JT   </t>
  </si>
  <si>
    <t>HU11 4JT</t>
  </si>
  <si>
    <t>HU114JT</t>
  </si>
  <si>
    <t xml:space="preserve">4JU   </t>
  </si>
  <si>
    <t xml:space="preserve">HU11  4JU   </t>
  </si>
  <si>
    <t>HU11 4JU</t>
  </si>
  <si>
    <t>HU114JU</t>
  </si>
  <si>
    <t xml:space="preserve">4JX   </t>
  </si>
  <si>
    <t xml:space="preserve">HU11  4JX   </t>
  </si>
  <si>
    <t>HU11 4JX</t>
  </si>
  <si>
    <t>HU114JX</t>
  </si>
  <si>
    <t xml:space="preserve">4JY   </t>
  </si>
  <si>
    <t xml:space="preserve">HU11  4JY   </t>
  </si>
  <si>
    <t>HU11 4JY</t>
  </si>
  <si>
    <t>HU114JY</t>
  </si>
  <si>
    <t xml:space="preserve">4JZ   </t>
  </si>
  <si>
    <t xml:space="preserve">HU11  4JZ   </t>
  </si>
  <si>
    <t>HU11 4JZ</t>
  </si>
  <si>
    <t>HU114JZ</t>
  </si>
  <si>
    <t xml:space="preserve">4LA   </t>
  </si>
  <si>
    <t xml:space="preserve">HU11  4LA   </t>
  </si>
  <si>
    <t>HU11 4LA</t>
  </si>
  <si>
    <t>HU114LA</t>
  </si>
  <si>
    <t xml:space="preserve">4LB   </t>
  </si>
  <si>
    <t xml:space="preserve">HU11  4LB   </t>
  </si>
  <si>
    <t>HU11 4LB</t>
  </si>
  <si>
    <t>HU114LB</t>
  </si>
  <si>
    <t xml:space="preserve">4LD   </t>
  </si>
  <si>
    <t xml:space="preserve">HU11  4LD   </t>
  </si>
  <si>
    <t>HU11 4LD</t>
  </si>
  <si>
    <t>HU114LD</t>
  </si>
  <si>
    <t xml:space="preserve">4LE   </t>
  </si>
  <si>
    <t xml:space="preserve">HU11  4LE   </t>
  </si>
  <si>
    <t>HU11 4LE</t>
  </si>
  <si>
    <t>HU114LE</t>
  </si>
  <si>
    <t xml:space="preserve">4LL   </t>
  </si>
  <si>
    <t xml:space="preserve">HU11  4LL   </t>
  </si>
  <si>
    <t>HU11 4LL</t>
  </si>
  <si>
    <t>HU114LL</t>
  </si>
  <si>
    <t xml:space="preserve">4LN   </t>
  </si>
  <si>
    <t xml:space="preserve">HU11  4LN   </t>
  </si>
  <si>
    <t>HU11 4LN</t>
  </si>
  <si>
    <t>HU114LN</t>
  </si>
  <si>
    <t xml:space="preserve">4LP   </t>
  </si>
  <si>
    <t xml:space="preserve">HU11  4LP   </t>
  </si>
  <si>
    <t>HU11 4LP</t>
  </si>
  <si>
    <t>HU114LP</t>
  </si>
  <si>
    <t xml:space="preserve">4LR   </t>
  </si>
  <si>
    <t xml:space="preserve">HU11  4LR   </t>
  </si>
  <si>
    <t>HU11 4LR</t>
  </si>
  <si>
    <t>HU114LR</t>
  </si>
  <si>
    <t xml:space="preserve">4LS   </t>
  </si>
  <si>
    <t xml:space="preserve">HU11  4LS   </t>
  </si>
  <si>
    <t>HU11 4LS</t>
  </si>
  <si>
    <t>HU114LS</t>
  </si>
  <si>
    <t xml:space="preserve">4LW   </t>
  </si>
  <si>
    <t xml:space="preserve">HU11  4LW   </t>
  </si>
  <si>
    <t>HU11 4LW</t>
  </si>
  <si>
    <t>HU114LW</t>
  </si>
  <si>
    <t xml:space="preserve">4NA   </t>
  </si>
  <si>
    <t xml:space="preserve">HU11  4NA   </t>
  </si>
  <si>
    <t>HU11 4NA</t>
  </si>
  <si>
    <t>HU114NA</t>
  </si>
  <si>
    <t xml:space="preserve">4ND   </t>
  </si>
  <si>
    <t xml:space="preserve">HU11  4ND   </t>
  </si>
  <si>
    <t>HU11 4ND</t>
  </si>
  <si>
    <t>HU114ND</t>
  </si>
  <si>
    <t xml:space="preserve">4NE   </t>
  </si>
  <si>
    <t xml:space="preserve">HU11  4NE   </t>
  </si>
  <si>
    <t>HU11 4NE</t>
  </si>
  <si>
    <t>HU114NE</t>
  </si>
  <si>
    <t xml:space="preserve">4NF   </t>
  </si>
  <si>
    <t xml:space="preserve">HU11  4NF   </t>
  </si>
  <si>
    <t>HU11 4NF</t>
  </si>
  <si>
    <t>HU114NF</t>
  </si>
  <si>
    <t xml:space="preserve">4NG   </t>
  </si>
  <si>
    <t xml:space="preserve">HU11  4NG   </t>
  </si>
  <si>
    <t>HU11 4NG</t>
  </si>
  <si>
    <t>HU114NG</t>
  </si>
  <si>
    <t xml:space="preserve">4NH   </t>
  </si>
  <si>
    <t xml:space="preserve">HU11  4NH   </t>
  </si>
  <si>
    <t>HU11 4NH</t>
  </si>
  <si>
    <t>HU114NH</t>
  </si>
  <si>
    <t xml:space="preserve">4NJ   </t>
  </si>
  <si>
    <t xml:space="preserve">HU11  4NJ   </t>
  </si>
  <si>
    <t>HU11 4NJ</t>
  </si>
  <si>
    <t>HU114NJ</t>
  </si>
  <si>
    <t xml:space="preserve">4NL   </t>
  </si>
  <si>
    <t xml:space="preserve">HU11  4NL   </t>
  </si>
  <si>
    <t>HU11 4NL</t>
  </si>
  <si>
    <t>HU114NL</t>
  </si>
  <si>
    <t xml:space="preserve">4NN   </t>
  </si>
  <si>
    <t xml:space="preserve">HU11  4NN   </t>
  </si>
  <si>
    <t>HU11 4NN</t>
  </si>
  <si>
    <t>HU114NN</t>
  </si>
  <si>
    <t xml:space="preserve">4NP   </t>
  </si>
  <si>
    <t xml:space="preserve">HU11  4NP   </t>
  </si>
  <si>
    <t>HU11 4NP</t>
  </si>
  <si>
    <t>HU114NP</t>
  </si>
  <si>
    <t xml:space="preserve">4NQ   </t>
  </si>
  <si>
    <t xml:space="preserve">HU11  4NQ   </t>
  </si>
  <si>
    <t>HU11 4NQ</t>
  </si>
  <si>
    <t>HU114NQ</t>
  </si>
  <si>
    <t xml:space="preserve">4NR   </t>
  </si>
  <si>
    <t xml:space="preserve">HU11  4NR   </t>
  </si>
  <si>
    <t>HU11 4NR</t>
  </si>
  <si>
    <t>HU114NR</t>
  </si>
  <si>
    <t xml:space="preserve">4NS   </t>
  </si>
  <si>
    <t xml:space="preserve">HU11  4NS   </t>
  </si>
  <si>
    <t>HU11 4NS</t>
  </si>
  <si>
    <t>HU114NS</t>
  </si>
  <si>
    <t xml:space="preserve">4NW   </t>
  </si>
  <si>
    <t xml:space="preserve">HU11  4NW   </t>
  </si>
  <si>
    <t>HU11 4NW</t>
  </si>
  <si>
    <t>HU114NW</t>
  </si>
  <si>
    <t xml:space="preserve">4NZ   </t>
  </si>
  <si>
    <t xml:space="preserve">HU11  4NZ   </t>
  </si>
  <si>
    <t>HU11 4NZ</t>
  </si>
  <si>
    <t>HU114NZ</t>
  </si>
  <si>
    <t xml:space="preserve">4PA   </t>
  </si>
  <si>
    <t xml:space="preserve">HU11  4PA   </t>
  </si>
  <si>
    <t>HU11 4PA</t>
  </si>
  <si>
    <t>HU114PA</t>
  </si>
  <si>
    <t xml:space="preserve">4PB   </t>
  </si>
  <si>
    <t xml:space="preserve">HU11  4PB   </t>
  </si>
  <si>
    <t>HU11 4PB</t>
  </si>
  <si>
    <t>HU114PB</t>
  </si>
  <si>
    <t xml:space="preserve">4PD   </t>
  </si>
  <si>
    <t xml:space="preserve">HU11  4PD   </t>
  </si>
  <si>
    <t>HU11 4PD</t>
  </si>
  <si>
    <t>HU114PD</t>
  </si>
  <si>
    <t xml:space="preserve">4PE   </t>
  </si>
  <si>
    <t xml:space="preserve">HU11  4PE   </t>
  </si>
  <si>
    <t>HU11 4PE</t>
  </si>
  <si>
    <t>HU114PE</t>
  </si>
  <si>
    <t xml:space="preserve">4PF   </t>
  </si>
  <si>
    <t xml:space="preserve">HU11  4PF   </t>
  </si>
  <si>
    <t>HU11 4PF</t>
  </si>
  <si>
    <t>HU114PF</t>
  </si>
  <si>
    <t xml:space="preserve">4PG   </t>
  </si>
  <si>
    <t xml:space="preserve">HU11  4PG   </t>
  </si>
  <si>
    <t>HU11 4PG</t>
  </si>
  <si>
    <t>HU114PG</t>
  </si>
  <si>
    <t xml:space="preserve">4PJ   </t>
  </si>
  <si>
    <t xml:space="preserve">HU11  4PJ   </t>
  </si>
  <si>
    <t>HU11 4PJ</t>
  </si>
  <si>
    <t>HU114PJ</t>
  </si>
  <si>
    <t xml:space="preserve">4PL   </t>
  </si>
  <si>
    <t xml:space="preserve">HU11  4PL   </t>
  </si>
  <si>
    <t>HU11 4PL</t>
  </si>
  <si>
    <t>HU114PL</t>
  </si>
  <si>
    <t xml:space="preserve">4PN   </t>
  </si>
  <si>
    <t xml:space="preserve">HU11  4PN   </t>
  </si>
  <si>
    <t>HU11 4PN</t>
  </si>
  <si>
    <t>HU114PN</t>
  </si>
  <si>
    <t xml:space="preserve">4PP   </t>
  </si>
  <si>
    <t xml:space="preserve">HU11  4PP   </t>
  </si>
  <si>
    <t>HU11 4PP</t>
  </si>
  <si>
    <t>HU114PP</t>
  </si>
  <si>
    <t xml:space="preserve">4PQ   </t>
  </si>
  <si>
    <t xml:space="preserve">HU11  4PQ   </t>
  </si>
  <si>
    <t>HU11 4PQ</t>
  </si>
  <si>
    <t>HU114PQ</t>
  </si>
  <si>
    <t xml:space="preserve">4PR   </t>
  </si>
  <si>
    <t xml:space="preserve">HU11  4PR   </t>
  </si>
  <si>
    <t>HU11 4PR</t>
  </si>
  <si>
    <t>HU114PR</t>
  </si>
  <si>
    <t xml:space="preserve">4PS   </t>
  </si>
  <si>
    <t xml:space="preserve">HU11  4PS   </t>
  </si>
  <si>
    <t>HU11 4PS</t>
  </si>
  <si>
    <t>HU114PS</t>
  </si>
  <si>
    <t xml:space="preserve">4PT   </t>
  </si>
  <si>
    <t xml:space="preserve">HU11  4PT   </t>
  </si>
  <si>
    <t>HU11 4PT</t>
  </si>
  <si>
    <t>HU114PT</t>
  </si>
  <si>
    <t xml:space="preserve">4PU   </t>
  </si>
  <si>
    <t xml:space="preserve">HU11  4PU   </t>
  </si>
  <si>
    <t>HU11 4PU</t>
  </si>
  <si>
    <t>HU114PU</t>
  </si>
  <si>
    <t xml:space="preserve">4PW   </t>
  </si>
  <si>
    <t xml:space="preserve">HU11  4PW   </t>
  </si>
  <si>
    <t>HU11 4PW</t>
  </si>
  <si>
    <t>HU114PW</t>
  </si>
  <si>
    <t xml:space="preserve">4PX   </t>
  </si>
  <si>
    <t xml:space="preserve">HU11  4PX   </t>
  </si>
  <si>
    <t>HU11 4PX</t>
  </si>
  <si>
    <t>HU114PX</t>
  </si>
  <si>
    <t xml:space="preserve">4PY   </t>
  </si>
  <si>
    <t xml:space="preserve">HU11  4PY   </t>
  </si>
  <si>
    <t>HU11 4PY</t>
  </si>
  <si>
    <t>HU114PY</t>
  </si>
  <si>
    <t xml:space="preserve">4PZ   </t>
  </si>
  <si>
    <t xml:space="preserve">HU11  4PZ   </t>
  </si>
  <si>
    <t>HU11 4PZ</t>
  </si>
  <si>
    <t>HU114PZ</t>
  </si>
  <si>
    <t xml:space="preserve">4QA   </t>
  </si>
  <si>
    <t xml:space="preserve">HU11  4QA   </t>
  </si>
  <si>
    <t>HU11 4QA</t>
  </si>
  <si>
    <t>HU114QA</t>
  </si>
  <si>
    <t xml:space="preserve">4QB   </t>
  </si>
  <si>
    <t xml:space="preserve">HU11  4QB   </t>
  </si>
  <si>
    <t>HU11 4QB</t>
  </si>
  <si>
    <t>HU114QB</t>
  </si>
  <si>
    <t xml:space="preserve">4QD   </t>
  </si>
  <si>
    <t xml:space="preserve">HU11  4QD   </t>
  </si>
  <si>
    <t>HU11 4QD</t>
  </si>
  <si>
    <t>HU114QD</t>
  </si>
  <si>
    <t xml:space="preserve">4QE   </t>
  </si>
  <si>
    <t xml:space="preserve">HU11  4QE   </t>
  </si>
  <si>
    <t>HU11 4QE</t>
  </si>
  <si>
    <t>HU114QE</t>
  </si>
  <si>
    <t xml:space="preserve">4QG   </t>
  </si>
  <si>
    <t xml:space="preserve">HU11  4QG   </t>
  </si>
  <si>
    <t>HU11 4QG</t>
  </si>
  <si>
    <t>HU114QG</t>
  </si>
  <si>
    <t xml:space="preserve">4QH   </t>
  </si>
  <si>
    <t xml:space="preserve">HU11  4QH   </t>
  </si>
  <si>
    <t>HU11 4QH</t>
  </si>
  <si>
    <t>HU114QH</t>
  </si>
  <si>
    <t xml:space="preserve">4QN   </t>
  </si>
  <si>
    <t xml:space="preserve">HU11  4QN   </t>
  </si>
  <si>
    <t>HU11 4QN</t>
  </si>
  <si>
    <t>HU114QN</t>
  </si>
  <si>
    <t xml:space="preserve">4QP   </t>
  </si>
  <si>
    <t xml:space="preserve">HU11  4QP   </t>
  </si>
  <si>
    <t>HU11 4QP</t>
  </si>
  <si>
    <t>HU114QP</t>
  </si>
  <si>
    <t xml:space="preserve">4QQ   </t>
  </si>
  <si>
    <t xml:space="preserve">HU11  4QQ   </t>
  </si>
  <si>
    <t>HU11 4QQ</t>
  </si>
  <si>
    <t>HU114QQ</t>
  </si>
  <si>
    <t xml:space="preserve">4QR   </t>
  </si>
  <si>
    <t xml:space="preserve">HU11  4QR   </t>
  </si>
  <si>
    <t>HU11 4QR</t>
  </si>
  <si>
    <t>HU114QR</t>
  </si>
  <si>
    <t xml:space="preserve">4QS   </t>
  </si>
  <si>
    <t xml:space="preserve">HU11  4QS   </t>
  </si>
  <si>
    <t>HU11 4QS</t>
  </si>
  <si>
    <t>HU114QS</t>
  </si>
  <si>
    <t xml:space="preserve">4QT   </t>
  </si>
  <si>
    <t xml:space="preserve">HU11  4QT   </t>
  </si>
  <si>
    <t>HU11 4QT</t>
  </si>
  <si>
    <t>HU114QT</t>
  </si>
  <si>
    <t xml:space="preserve">4QW   </t>
  </si>
  <si>
    <t xml:space="preserve">HU11  4QW   </t>
  </si>
  <si>
    <t>HU11 4QW</t>
  </si>
  <si>
    <t>HU114QW</t>
  </si>
  <si>
    <t xml:space="preserve">4RA   </t>
  </si>
  <si>
    <t xml:space="preserve">HU11  4RA   </t>
  </si>
  <si>
    <t>HU11 4RA</t>
  </si>
  <si>
    <t>HU114RA</t>
  </si>
  <si>
    <t xml:space="preserve">4RB   </t>
  </si>
  <si>
    <t xml:space="preserve">HU11  4RB   </t>
  </si>
  <si>
    <t>HU11 4RB</t>
  </si>
  <si>
    <t>HU114RB</t>
  </si>
  <si>
    <t xml:space="preserve">4RD   </t>
  </si>
  <si>
    <t xml:space="preserve">HU11  4RD   </t>
  </si>
  <si>
    <t>HU11 4RD</t>
  </si>
  <si>
    <t>HU114RD</t>
  </si>
  <si>
    <t xml:space="preserve">4RE   </t>
  </si>
  <si>
    <t xml:space="preserve">HU11  4RE   </t>
  </si>
  <si>
    <t>HU11 4RE</t>
  </si>
  <si>
    <t>HU114RE</t>
  </si>
  <si>
    <t xml:space="preserve">4RF   </t>
  </si>
  <si>
    <t xml:space="preserve">HU11  4RF   </t>
  </si>
  <si>
    <t>HU11 4RF</t>
  </si>
  <si>
    <t>HU114RF</t>
  </si>
  <si>
    <t xml:space="preserve">4RG   </t>
  </si>
  <si>
    <t xml:space="preserve">HU11  4RG   </t>
  </si>
  <si>
    <t>HU11 4RG</t>
  </si>
  <si>
    <t>HU114RG</t>
  </si>
  <si>
    <t xml:space="preserve">4RH   </t>
  </si>
  <si>
    <t xml:space="preserve">HU11  4RH   </t>
  </si>
  <si>
    <t>HU11 4RH</t>
  </si>
  <si>
    <t>HU114RH</t>
  </si>
  <si>
    <t xml:space="preserve">4RJ   </t>
  </si>
  <si>
    <t xml:space="preserve">HU11  4RJ   </t>
  </si>
  <si>
    <t>HU11 4RJ</t>
  </si>
  <si>
    <t>HU114RJ</t>
  </si>
  <si>
    <t xml:space="preserve">4RL   </t>
  </si>
  <si>
    <t xml:space="preserve">HU11  4RL   </t>
  </si>
  <si>
    <t>HU11 4RL</t>
  </si>
  <si>
    <t>HU114RL</t>
  </si>
  <si>
    <t xml:space="preserve">4RN   </t>
  </si>
  <si>
    <t xml:space="preserve">HU11  4RN   </t>
  </si>
  <si>
    <t>HU11 4RN</t>
  </si>
  <si>
    <t>HU114RN</t>
  </si>
  <si>
    <t xml:space="preserve">4RP   </t>
  </si>
  <si>
    <t xml:space="preserve">HU11  4RP   </t>
  </si>
  <si>
    <t>HU11 4RP</t>
  </si>
  <si>
    <t>HU114RP</t>
  </si>
  <si>
    <t xml:space="preserve">4RQ   </t>
  </si>
  <si>
    <t xml:space="preserve">HU11  4RQ   </t>
  </si>
  <si>
    <t>HU11 4RQ</t>
  </si>
  <si>
    <t>HU114RQ</t>
  </si>
  <si>
    <t xml:space="preserve">4RR   </t>
  </si>
  <si>
    <t xml:space="preserve">HU11  4RR   </t>
  </si>
  <si>
    <t>HU11 4RR</t>
  </si>
  <si>
    <t>HU114RR</t>
  </si>
  <si>
    <t xml:space="preserve">4RS   </t>
  </si>
  <si>
    <t xml:space="preserve">HU11  4RS   </t>
  </si>
  <si>
    <t>HU11 4RS</t>
  </si>
  <si>
    <t>HU114RS</t>
  </si>
  <si>
    <t xml:space="preserve">4RT   </t>
  </si>
  <si>
    <t xml:space="preserve">HU11  4RT   </t>
  </si>
  <si>
    <t>HU11 4RT</t>
  </si>
  <si>
    <t>HU114RT</t>
  </si>
  <si>
    <t xml:space="preserve">4RU   </t>
  </si>
  <si>
    <t xml:space="preserve">HU11  4RU   </t>
  </si>
  <si>
    <t>HU11 4RU</t>
  </si>
  <si>
    <t>HU114RU</t>
  </si>
  <si>
    <t xml:space="preserve">4RW   </t>
  </si>
  <si>
    <t xml:space="preserve">HU11  4RW   </t>
  </si>
  <si>
    <t>HU11 4RW</t>
  </si>
  <si>
    <t>HU114RW</t>
  </si>
  <si>
    <t xml:space="preserve">4RX   </t>
  </si>
  <si>
    <t xml:space="preserve">HU11  4RX   </t>
  </si>
  <si>
    <t>HU11 4RX</t>
  </si>
  <si>
    <t>HU114RX</t>
  </si>
  <si>
    <t xml:space="preserve">4RY   </t>
  </si>
  <si>
    <t xml:space="preserve">HU11  4RY   </t>
  </si>
  <si>
    <t>HU11 4RY</t>
  </si>
  <si>
    <t>HU114RY</t>
  </si>
  <si>
    <t xml:space="preserve">4RZ   </t>
  </si>
  <si>
    <t xml:space="preserve">HU11  4RZ   </t>
  </si>
  <si>
    <t>HU11 4RZ</t>
  </si>
  <si>
    <t>HU114RZ</t>
  </si>
  <si>
    <t xml:space="preserve">4SA   </t>
  </si>
  <si>
    <t xml:space="preserve">HU11  4SA   </t>
  </si>
  <si>
    <t>HU11 4SA</t>
  </si>
  <si>
    <t>HU114SA</t>
  </si>
  <si>
    <t xml:space="preserve">4SD   </t>
  </si>
  <si>
    <t xml:space="preserve">HU11  4SD   </t>
  </si>
  <si>
    <t>HU11 4SD</t>
  </si>
  <si>
    <t>HU114SD</t>
  </si>
  <si>
    <t xml:space="preserve">4SF   </t>
  </si>
  <si>
    <t xml:space="preserve">HU11  4SF   </t>
  </si>
  <si>
    <t>HU11 4SF</t>
  </si>
  <si>
    <t>HU114SF</t>
  </si>
  <si>
    <t xml:space="preserve">4SH   </t>
  </si>
  <si>
    <t xml:space="preserve">HU11  4SH   </t>
  </si>
  <si>
    <t>HU11 4SH</t>
  </si>
  <si>
    <t>HU114SH</t>
  </si>
  <si>
    <t xml:space="preserve">4SQ   </t>
  </si>
  <si>
    <t xml:space="preserve">HU11  4SQ   </t>
  </si>
  <si>
    <t>HU11 4SQ</t>
  </si>
  <si>
    <t>HU114SQ</t>
  </si>
  <si>
    <t xml:space="preserve">4TA   </t>
  </si>
  <si>
    <t xml:space="preserve">HU11  4TA   </t>
  </si>
  <si>
    <t>HU11 4TA</t>
  </si>
  <si>
    <t>HU114TA</t>
  </si>
  <si>
    <t xml:space="preserve">4TB   </t>
  </si>
  <si>
    <t xml:space="preserve">HU11  4TB   </t>
  </si>
  <si>
    <t>HU11 4TB</t>
  </si>
  <si>
    <t>HU114TB</t>
  </si>
  <si>
    <t xml:space="preserve">4TD   </t>
  </si>
  <si>
    <t xml:space="preserve">HU11  4TD   </t>
  </si>
  <si>
    <t>HU11 4TD</t>
  </si>
  <si>
    <t>HU114TD</t>
  </si>
  <si>
    <t xml:space="preserve">4TE   </t>
  </si>
  <si>
    <t xml:space="preserve">HU11  4TE   </t>
  </si>
  <si>
    <t>HU11 4TE</t>
  </si>
  <si>
    <t>HU114TE</t>
  </si>
  <si>
    <t xml:space="preserve">4TF   </t>
  </si>
  <si>
    <t xml:space="preserve">HU11  4TF   </t>
  </si>
  <si>
    <t>HU11 4TF</t>
  </si>
  <si>
    <t>HU114TF</t>
  </si>
  <si>
    <t xml:space="preserve">4TG   </t>
  </si>
  <si>
    <t xml:space="preserve">HU11  4TG   </t>
  </si>
  <si>
    <t>HU11 4TG</t>
  </si>
  <si>
    <t>HU114TG</t>
  </si>
  <si>
    <t xml:space="preserve">4TH   </t>
  </si>
  <si>
    <t xml:space="preserve">HU11  4TH   </t>
  </si>
  <si>
    <t>HU11 4TH</t>
  </si>
  <si>
    <t>HU114TH</t>
  </si>
  <si>
    <t xml:space="preserve">4TJ   </t>
  </si>
  <si>
    <t xml:space="preserve">HU11  4TJ   </t>
  </si>
  <si>
    <t>HU11 4TJ</t>
  </si>
  <si>
    <t>HU114TJ</t>
  </si>
  <si>
    <t xml:space="preserve">4TL   </t>
  </si>
  <si>
    <t xml:space="preserve">HU11  4TL   </t>
  </si>
  <si>
    <t>HU11 4TL</t>
  </si>
  <si>
    <t>HU114TL</t>
  </si>
  <si>
    <t xml:space="preserve">4TN   </t>
  </si>
  <si>
    <t xml:space="preserve">HU11  4TN   </t>
  </si>
  <si>
    <t>HU11 4TN</t>
  </si>
  <si>
    <t>HU114TN</t>
  </si>
  <si>
    <t xml:space="preserve">4TP   </t>
  </si>
  <si>
    <t xml:space="preserve">HU11  4TP   </t>
  </si>
  <si>
    <t>HU11 4TP</t>
  </si>
  <si>
    <t>HU114TP</t>
  </si>
  <si>
    <t xml:space="preserve">4TQ   </t>
  </si>
  <si>
    <t xml:space="preserve">HU11  4TQ   </t>
  </si>
  <si>
    <t>HU11 4TQ</t>
  </si>
  <si>
    <t>HU114TQ</t>
  </si>
  <si>
    <t xml:space="preserve">4TR   </t>
  </si>
  <si>
    <t xml:space="preserve">HU11  4TR   </t>
  </si>
  <si>
    <t>HU11 4TR</t>
  </si>
  <si>
    <t>HU114TR</t>
  </si>
  <si>
    <t xml:space="preserve">4TS   </t>
  </si>
  <si>
    <t xml:space="preserve">HU11  4TS   </t>
  </si>
  <si>
    <t>HU11 4TS</t>
  </si>
  <si>
    <t>HU114TS</t>
  </si>
  <si>
    <t xml:space="preserve">4TT   </t>
  </si>
  <si>
    <t xml:space="preserve">HU11  4TT   </t>
  </si>
  <si>
    <t>HU11 4TT</t>
  </si>
  <si>
    <t>HU114TT</t>
  </si>
  <si>
    <t xml:space="preserve">4TU   </t>
  </si>
  <si>
    <t xml:space="preserve">HU11  4TU   </t>
  </si>
  <si>
    <t>HU11 4TU</t>
  </si>
  <si>
    <t>HU114TU</t>
  </si>
  <si>
    <t xml:space="preserve">4TW   </t>
  </si>
  <si>
    <t xml:space="preserve">HU11  4TW   </t>
  </si>
  <si>
    <t>HU11 4TW</t>
  </si>
  <si>
    <t>HU114TW</t>
  </si>
  <si>
    <t xml:space="preserve">4TX   </t>
  </si>
  <si>
    <t xml:space="preserve">HU11  4TX   </t>
  </si>
  <si>
    <t>HU11 4TX</t>
  </si>
  <si>
    <t>HU114TX</t>
  </si>
  <si>
    <t xml:space="preserve">4TY   </t>
  </si>
  <si>
    <t xml:space="preserve">HU11  4TY   </t>
  </si>
  <si>
    <t>HU11 4TY</t>
  </si>
  <si>
    <t>HU114TY</t>
  </si>
  <si>
    <t xml:space="preserve">4TZ   </t>
  </si>
  <si>
    <t xml:space="preserve">HU11  4TZ   </t>
  </si>
  <si>
    <t>HU11 4TZ</t>
  </si>
  <si>
    <t>HU114TZ</t>
  </si>
  <si>
    <t xml:space="preserve">4UA   </t>
  </si>
  <si>
    <t xml:space="preserve">HU11  4UA   </t>
  </si>
  <si>
    <t>HU11 4UA</t>
  </si>
  <si>
    <t>HU114UA</t>
  </si>
  <si>
    <t xml:space="preserve">4UG   </t>
  </si>
  <si>
    <t xml:space="preserve">HU11  4UG   </t>
  </si>
  <si>
    <t>HU11 4UG</t>
  </si>
  <si>
    <t>HU114UG</t>
  </si>
  <si>
    <t xml:space="preserve">4UH   </t>
  </si>
  <si>
    <t xml:space="preserve">HU11  4UH   </t>
  </si>
  <si>
    <t>HU11 4UH</t>
  </si>
  <si>
    <t>HU114UH</t>
  </si>
  <si>
    <t xml:space="preserve">4UJ   </t>
  </si>
  <si>
    <t xml:space="preserve">HU11  4UJ   </t>
  </si>
  <si>
    <t>HU11 4UJ</t>
  </si>
  <si>
    <t>HU114UJ</t>
  </si>
  <si>
    <t xml:space="preserve">4UL   </t>
  </si>
  <si>
    <t xml:space="preserve">HU11  4UL   </t>
  </si>
  <si>
    <t>HU11 4UL</t>
  </si>
  <si>
    <t>HU114UL</t>
  </si>
  <si>
    <t xml:space="preserve">4UN   </t>
  </si>
  <si>
    <t xml:space="preserve">HU11  4UN   </t>
  </si>
  <si>
    <t>HU11 4UN</t>
  </si>
  <si>
    <t>HU114UN</t>
  </si>
  <si>
    <t xml:space="preserve">4UP   </t>
  </si>
  <si>
    <t xml:space="preserve">HU11  4UP   </t>
  </si>
  <si>
    <t>HU11 4UP</t>
  </si>
  <si>
    <t>HU114UP</t>
  </si>
  <si>
    <t xml:space="preserve">4UQ   </t>
  </si>
  <si>
    <t xml:space="preserve">HU11  4UQ   </t>
  </si>
  <si>
    <t>HU11 4UQ</t>
  </si>
  <si>
    <t>HU114UQ</t>
  </si>
  <si>
    <t xml:space="preserve">4UR   </t>
  </si>
  <si>
    <t xml:space="preserve">HU11  4UR   </t>
  </si>
  <si>
    <t>HU11 4UR</t>
  </si>
  <si>
    <t>HU114UR</t>
  </si>
  <si>
    <t xml:space="preserve">4US   </t>
  </si>
  <si>
    <t xml:space="preserve">HU11  4US   </t>
  </si>
  <si>
    <t>HU11 4US</t>
  </si>
  <si>
    <t>HU114US</t>
  </si>
  <si>
    <t xml:space="preserve">4UT   </t>
  </si>
  <si>
    <t xml:space="preserve">HU11  4UT   </t>
  </si>
  <si>
    <t>HU11 4UT</t>
  </si>
  <si>
    <t>HU114UT</t>
  </si>
  <si>
    <t xml:space="preserve">4UU   </t>
  </si>
  <si>
    <t xml:space="preserve">HU11  4UU   </t>
  </si>
  <si>
    <t>HU11 4UU</t>
  </si>
  <si>
    <t>HU114UU</t>
  </si>
  <si>
    <t xml:space="preserve">4UW   </t>
  </si>
  <si>
    <t xml:space="preserve">HU11  4UW   </t>
  </si>
  <si>
    <t>HU11 4UW</t>
  </si>
  <si>
    <t>HU114UW</t>
  </si>
  <si>
    <t xml:space="preserve">4UX   </t>
  </si>
  <si>
    <t xml:space="preserve">HU11  4UX   </t>
  </si>
  <si>
    <t>HU11 4UX</t>
  </si>
  <si>
    <t>HU114UX</t>
  </si>
  <si>
    <t xml:space="preserve">4UY   </t>
  </si>
  <si>
    <t xml:space="preserve">HU11  4UY   </t>
  </si>
  <si>
    <t>HU11 4UY</t>
  </si>
  <si>
    <t>HU114UY</t>
  </si>
  <si>
    <t xml:space="preserve">4UZ   </t>
  </si>
  <si>
    <t xml:space="preserve">HU11  4UZ   </t>
  </si>
  <si>
    <t>HU11 4UZ</t>
  </si>
  <si>
    <t>HU114UZ</t>
  </si>
  <si>
    <t xml:space="preserve">4XA   </t>
  </si>
  <si>
    <t xml:space="preserve">HU11  4XA   </t>
  </si>
  <si>
    <t>HU11 4XA</t>
  </si>
  <si>
    <t>HU114XA</t>
  </si>
  <si>
    <t xml:space="preserve">4XB   </t>
  </si>
  <si>
    <t xml:space="preserve">HU11  4XB   </t>
  </si>
  <si>
    <t>HU11 4XB</t>
  </si>
  <si>
    <t>HU114XB</t>
  </si>
  <si>
    <t xml:space="preserve">4XD   </t>
  </si>
  <si>
    <t xml:space="preserve">HU11  4XD   </t>
  </si>
  <si>
    <t>HU11 4XD</t>
  </si>
  <si>
    <t>HU114XD</t>
  </si>
  <si>
    <t xml:space="preserve">4XE   </t>
  </si>
  <si>
    <t xml:space="preserve">HU11  4XE   </t>
  </si>
  <si>
    <t>HU11 4XE</t>
  </si>
  <si>
    <t>HU114XE</t>
  </si>
  <si>
    <t xml:space="preserve">4XF   </t>
  </si>
  <si>
    <t xml:space="preserve">HU11  4XF   </t>
  </si>
  <si>
    <t>HU11 4XF</t>
  </si>
  <si>
    <t>HU114XF</t>
  </si>
  <si>
    <t xml:space="preserve">4XG   </t>
  </si>
  <si>
    <t xml:space="preserve">HU11  4XG   </t>
  </si>
  <si>
    <t>HU11 4XG</t>
  </si>
  <si>
    <t>HU114XG</t>
  </si>
  <si>
    <t xml:space="preserve">4XH   </t>
  </si>
  <si>
    <t xml:space="preserve">HU11  4XH   </t>
  </si>
  <si>
    <t>HU11 4XH</t>
  </si>
  <si>
    <t>HU114XH</t>
  </si>
  <si>
    <t xml:space="preserve">4XJ   </t>
  </si>
  <si>
    <t xml:space="preserve">HU11  4XJ   </t>
  </si>
  <si>
    <t>HU11 4XJ</t>
  </si>
  <si>
    <t>HU114XJ</t>
  </si>
  <si>
    <t xml:space="preserve">4XL   </t>
  </si>
  <si>
    <t xml:space="preserve">HU11  4XL   </t>
  </si>
  <si>
    <t>HU11 4XL</t>
  </si>
  <si>
    <t>HU114XL</t>
  </si>
  <si>
    <t xml:space="preserve">4XQ   </t>
  </si>
  <si>
    <t xml:space="preserve">HU11  4XQ   </t>
  </si>
  <si>
    <t>HU11 4XQ</t>
  </si>
  <si>
    <t>HU114XQ</t>
  </si>
  <si>
    <t xml:space="preserve">4XS   </t>
  </si>
  <si>
    <t xml:space="preserve">HU11  4XS   </t>
  </si>
  <si>
    <t>HU11 4XS</t>
  </si>
  <si>
    <t>HU114XS</t>
  </si>
  <si>
    <t xml:space="preserve">4XT   </t>
  </si>
  <si>
    <t xml:space="preserve">HU11  4XT   </t>
  </si>
  <si>
    <t>HU11 4XT</t>
  </si>
  <si>
    <t>HU114XT</t>
  </si>
  <si>
    <t xml:space="preserve">4YU   </t>
  </si>
  <si>
    <t xml:space="preserve">HU11  4YU   </t>
  </si>
  <si>
    <t>HU11 4YU</t>
  </si>
  <si>
    <t>HU114YU</t>
  </si>
  <si>
    <t xml:space="preserve">4YW   </t>
  </si>
  <si>
    <t xml:space="preserve">HU11  4YW   </t>
  </si>
  <si>
    <t>HU11 4YW</t>
  </si>
  <si>
    <t>HU114YW</t>
  </si>
  <si>
    <t xml:space="preserve">4YY   </t>
  </si>
  <si>
    <t xml:space="preserve">HU11  4YY   </t>
  </si>
  <si>
    <t>HU11 4YY</t>
  </si>
  <si>
    <t>HU114YY</t>
  </si>
  <si>
    <t xml:space="preserve">4YZ   </t>
  </si>
  <si>
    <t xml:space="preserve">HU11  4YZ   </t>
  </si>
  <si>
    <t>HU11 4YZ</t>
  </si>
  <si>
    <t>HU114YZ</t>
  </si>
  <si>
    <t xml:space="preserve">5AD   </t>
  </si>
  <si>
    <t xml:space="preserve">HU11  5AD   </t>
  </si>
  <si>
    <t>HU11 5AD</t>
  </si>
  <si>
    <t>HU115AD</t>
  </si>
  <si>
    <t xml:space="preserve">5AE   </t>
  </si>
  <si>
    <t xml:space="preserve">HU11  5AE   </t>
  </si>
  <si>
    <t>HU11 5AE</t>
  </si>
  <si>
    <t>HU115AE</t>
  </si>
  <si>
    <t xml:space="preserve">5AG   </t>
  </si>
  <si>
    <t xml:space="preserve">HU11  5AG   </t>
  </si>
  <si>
    <t>HU11 5AG</t>
  </si>
  <si>
    <t>HU115AG</t>
  </si>
  <si>
    <t xml:space="preserve">5AH   </t>
  </si>
  <si>
    <t xml:space="preserve">HU11  5AH   </t>
  </si>
  <si>
    <t>HU11 5AH</t>
  </si>
  <si>
    <t>HU115AH</t>
  </si>
  <si>
    <t xml:space="preserve">5AJ   </t>
  </si>
  <si>
    <t xml:space="preserve">HU11  5AJ   </t>
  </si>
  <si>
    <t>HU11 5AJ</t>
  </si>
  <si>
    <t>HU115AJ</t>
  </si>
  <si>
    <t xml:space="preserve">5AL   </t>
  </si>
  <si>
    <t xml:space="preserve">HU11  5AL   </t>
  </si>
  <si>
    <t>HU11 5AL</t>
  </si>
  <si>
    <t>HU115AL</t>
  </si>
  <si>
    <t xml:space="preserve">5AN   </t>
  </si>
  <si>
    <t xml:space="preserve">HU11  5AN   </t>
  </si>
  <si>
    <t>HU11 5AN</t>
  </si>
  <si>
    <t>HU115AN</t>
  </si>
  <si>
    <t xml:space="preserve">5AP   </t>
  </si>
  <si>
    <t xml:space="preserve">HU11  5AP   </t>
  </si>
  <si>
    <t>HU11 5AP</t>
  </si>
  <si>
    <t>HU115AP</t>
  </si>
  <si>
    <t xml:space="preserve">5AQ   </t>
  </si>
  <si>
    <t xml:space="preserve">HU11  5AQ   </t>
  </si>
  <si>
    <t>HU11 5AQ</t>
  </si>
  <si>
    <t>HU115AQ</t>
  </si>
  <si>
    <t xml:space="preserve">5AR   </t>
  </si>
  <si>
    <t xml:space="preserve">HU11  5AR   </t>
  </si>
  <si>
    <t>HU11 5AR</t>
  </si>
  <si>
    <t>HU115AR</t>
  </si>
  <si>
    <t xml:space="preserve">5AS   </t>
  </si>
  <si>
    <t xml:space="preserve">HU11  5AS   </t>
  </si>
  <si>
    <t>HU11 5AS</t>
  </si>
  <si>
    <t>HU115AS</t>
  </si>
  <si>
    <t xml:space="preserve">5AT   </t>
  </si>
  <si>
    <t xml:space="preserve">HU11  5AT   </t>
  </si>
  <si>
    <t>HU11 5AT</t>
  </si>
  <si>
    <t>HU115AT</t>
  </si>
  <si>
    <t xml:space="preserve">5AU   </t>
  </si>
  <si>
    <t xml:space="preserve">HU11  5AU   </t>
  </si>
  <si>
    <t>HU11 5AU</t>
  </si>
  <si>
    <t>HU115AU</t>
  </si>
  <si>
    <t xml:space="preserve">5AW   </t>
  </si>
  <si>
    <t xml:space="preserve">HU11  5AW   </t>
  </si>
  <si>
    <t>HU11 5AW</t>
  </si>
  <si>
    <t>HU115AW</t>
  </si>
  <si>
    <t xml:space="preserve">5AX   </t>
  </si>
  <si>
    <t xml:space="preserve">HU11  5AX   </t>
  </si>
  <si>
    <t>HU11 5AX</t>
  </si>
  <si>
    <t>HU115AX</t>
  </si>
  <si>
    <t xml:space="preserve">5AY   </t>
  </si>
  <si>
    <t xml:space="preserve">HU11  5AY   </t>
  </si>
  <si>
    <t>HU11 5AY</t>
  </si>
  <si>
    <t>HU115AY</t>
  </si>
  <si>
    <t xml:space="preserve">5BJ   </t>
  </si>
  <si>
    <t xml:space="preserve">HU11  5BJ   </t>
  </si>
  <si>
    <t>HU11 5BJ</t>
  </si>
  <si>
    <t>HU115BJ</t>
  </si>
  <si>
    <t xml:space="preserve">5BL   </t>
  </si>
  <si>
    <t xml:space="preserve">HU11  5BL   </t>
  </si>
  <si>
    <t>HU11 5BL</t>
  </si>
  <si>
    <t>HU115BL</t>
  </si>
  <si>
    <t xml:space="preserve">5BN   </t>
  </si>
  <si>
    <t xml:space="preserve">HU11  5BN   </t>
  </si>
  <si>
    <t>HU11 5BN</t>
  </si>
  <si>
    <t>HU115BN</t>
  </si>
  <si>
    <t xml:space="preserve">5BP   </t>
  </si>
  <si>
    <t xml:space="preserve">HU11  5BP   </t>
  </si>
  <si>
    <t>HU11 5BP</t>
  </si>
  <si>
    <t>HU115BP</t>
  </si>
  <si>
    <t xml:space="preserve">5BS   </t>
  </si>
  <si>
    <t xml:space="preserve">HU11  5BS   </t>
  </si>
  <si>
    <t>HU11 5BS</t>
  </si>
  <si>
    <t>HU115BS</t>
  </si>
  <si>
    <t xml:space="preserve">5BT   </t>
  </si>
  <si>
    <t xml:space="preserve">HU11  5BT   </t>
  </si>
  <si>
    <t>HU11 5BT</t>
  </si>
  <si>
    <t>HU115BT</t>
  </si>
  <si>
    <t xml:space="preserve">5BU   </t>
  </si>
  <si>
    <t xml:space="preserve">HU11  5BU   </t>
  </si>
  <si>
    <t>HU11 5BU</t>
  </si>
  <si>
    <t>HU115BU</t>
  </si>
  <si>
    <t xml:space="preserve">5BW   </t>
  </si>
  <si>
    <t xml:space="preserve">HU11  5BW   </t>
  </si>
  <si>
    <t>HU11 5BW</t>
  </si>
  <si>
    <t>HU115BW</t>
  </si>
  <si>
    <t xml:space="preserve">5DA   </t>
  </si>
  <si>
    <t xml:space="preserve">HU11  5DA   </t>
  </si>
  <si>
    <t>HU11 5DA</t>
  </si>
  <si>
    <t>HU115DA</t>
  </si>
  <si>
    <t xml:space="preserve">5DB   </t>
  </si>
  <si>
    <t xml:space="preserve">HU11  5DB   </t>
  </si>
  <si>
    <t>HU11 5DB</t>
  </si>
  <si>
    <t>HU115DB</t>
  </si>
  <si>
    <t xml:space="preserve">5DF   </t>
  </si>
  <si>
    <t xml:space="preserve">HU11  5DF   </t>
  </si>
  <si>
    <t>HU11 5DF</t>
  </si>
  <si>
    <t>HU115DF</t>
  </si>
  <si>
    <t xml:space="preserve">5EE   </t>
  </si>
  <si>
    <t xml:space="preserve">HU11  5EE   </t>
  </si>
  <si>
    <t>HU11 5EE</t>
  </si>
  <si>
    <t>HU115EE</t>
  </si>
  <si>
    <t xml:space="preserve">5EF   </t>
  </si>
  <si>
    <t xml:space="preserve">HU11  5EF   </t>
  </si>
  <si>
    <t>HU11 5EF</t>
  </si>
  <si>
    <t>HU115EF</t>
  </si>
  <si>
    <t xml:space="preserve">5EG   </t>
  </si>
  <si>
    <t xml:space="preserve">HU11  5EG   </t>
  </si>
  <si>
    <t>HU11 5EG</t>
  </si>
  <si>
    <t>HU115EG</t>
  </si>
  <si>
    <t xml:space="preserve">5EH   </t>
  </si>
  <si>
    <t xml:space="preserve">HU11  5EH   </t>
  </si>
  <si>
    <t>HU11 5EH</t>
  </si>
  <si>
    <t>HU115EH</t>
  </si>
  <si>
    <t xml:space="preserve">5EJ   </t>
  </si>
  <si>
    <t xml:space="preserve">HU11  5EJ   </t>
  </si>
  <si>
    <t>HU11 5EJ</t>
  </si>
  <si>
    <t>HU115EJ</t>
  </si>
  <si>
    <t xml:space="preserve">5EZ   </t>
  </si>
  <si>
    <t xml:space="preserve">HU11  5EZ   </t>
  </si>
  <si>
    <t>HU11 5EZ</t>
  </si>
  <si>
    <t>HU115EZ</t>
  </si>
  <si>
    <t xml:space="preserve">5HB   </t>
  </si>
  <si>
    <t xml:space="preserve">HU11  5HB   </t>
  </si>
  <si>
    <t>HU11 5HB</t>
  </si>
  <si>
    <t>HU115HB</t>
  </si>
  <si>
    <t xml:space="preserve">5HD   </t>
  </si>
  <si>
    <t xml:space="preserve">HU11  5HD   </t>
  </si>
  <si>
    <t>HU11 5HD</t>
  </si>
  <si>
    <t>HU115HD</t>
  </si>
  <si>
    <t xml:space="preserve">5HF   </t>
  </si>
  <si>
    <t xml:space="preserve">HU11  5HF   </t>
  </si>
  <si>
    <t>HU11 5HF</t>
  </si>
  <si>
    <t>HU115HF</t>
  </si>
  <si>
    <t xml:space="preserve">5HL   </t>
  </si>
  <si>
    <t xml:space="preserve">HU11  5HL   </t>
  </si>
  <si>
    <t>HU11 5HL</t>
  </si>
  <si>
    <t>HU115HL</t>
  </si>
  <si>
    <t xml:space="preserve">5HN   </t>
  </si>
  <si>
    <t xml:space="preserve">HU11  5HN   </t>
  </si>
  <si>
    <t>HU11 5HN</t>
  </si>
  <si>
    <t>HU115HN</t>
  </si>
  <si>
    <t xml:space="preserve">5HR   </t>
  </si>
  <si>
    <t xml:space="preserve">HU11  5HR   </t>
  </si>
  <si>
    <t>HU11 5HR</t>
  </si>
  <si>
    <t>HU115HR</t>
  </si>
  <si>
    <t xml:space="preserve">5HU   </t>
  </si>
  <si>
    <t xml:space="preserve">HU11  5HU   </t>
  </si>
  <si>
    <t>HU11 5HU</t>
  </si>
  <si>
    <t>HU115HU</t>
  </si>
  <si>
    <t xml:space="preserve">5HX   </t>
  </si>
  <si>
    <t xml:space="preserve">HU11  5HX   </t>
  </si>
  <si>
    <t>HU11 5HX</t>
  </si>
  <si>
    <t>HU115HX</t>
  </si>
  <si>
    <t xml:space="preserve">5JA   </t>
  </si>
  <si>
    <t xml:space="preserve">HU11  5JA   </t>
  </si>
  <si>
    <t>HU11 5JA</t>
  </si>
  <si>
    <t>HU115JA</t>
  </si>
  <si>
    <t xml:space="preserve">5JG   </t>
  </si>
  <si>
    <t xml:space="preserve">HU11  5JG   </t>
  </si>
  <si>
    <t>HU11 5JG</t>
  </si>
  <si>
    <t>HU115JG</t>
  </si>
  <si>
    <t xml:space="preserve">5JP   </t>
  </si>
  <si>
    <t xml:space="preserve">HU11  5JP   </t>
  </si>
  <si>
    <t>HU11 5JP</t>
  </si>
  <si>
    <t>HU115JP</t>
  </si>
  <si>
    <t xml:space="preserve">5JT   </t>
  </si>
  <si>
    <t xml:space="preserve">HU11  5JT   </t>
  </si>
  <si>
    <t>HU11 5JT</t>
  </si>
  <si>
    <t>HU115JT</t>
  </si>
  <si>
    <t xml:space="preserve">5JX   </t>
  </si>
  <si>
    <t xml:space="preserve">HU11  5JX   </t>
  </si>
  <si>
    <t>HU11 5JX</t>
  </si>
  <si>
    <t>HU115JX</t>
  </si>
  <si>
    <t xml:space="preserve">5QA   </t>
  </si>
  <si>
    <t xml:space="preserve">HU11  5QA   </t>
  </si>
  <si>
    <t>HU11 5QA</t>
  </si>
  <si>
    <t>HU115QA</t>
  </si>
  <si>
    <t xml:space="preserve">5QB   </t>
  </si>
  <si>
    <t xml:space="preserve">HU11  5QB   </t>
  </si>
  <si>
    <t>HU11 5QB</t>
  </si>
  <si>
    <t>HU115QB</t>
  </si>
  <si>
    <t xml:space="preserve">5QD   </t>
  </si>
  <si>
    <t xml:space="preserve">HU11  5QD   </t>
  </si>
  <si>
    <t>HU11 5QD</t>
  </si>
  <si>
    <t>HU115QD</t>
  </si>
  <si>
    <t xml:space="preserve">5QE   </t>
  </si>
  <si>
    <t xml:space="preserve">HU11  5QE   </t>
  </si>
  <si>
    <t>HU11 5QE</t>
  </si>
  <si>
    <t>HU115QE</t>
  </si>
  <si>
    <t xml:space="preserve">5QF   </t>
  </si>
  <si>
    <t xml:space="preserve">HU11  5QF   </t>
  </si>
  <si>
    <t>HU11 5QF</t>
  </si>
  <si>
    <t>HU115QF</t>
  </si>
  <si>
    <t xml:space="preserve">5QG   </t>
  </si>
  <si>
    <t xml:space="preserve">HU11  5QG   </t>
  </si>
  <si>
    <t>HU11 5QG</t>
  </si>
  <si>
    <t>HU115QG</t>
  </si>
  <si>
    <t xml:space="preserve">5QH   </t>
  </si>
  <si>
    <t xml:space="preserve">HU11  5QH   </t>
  </si>
  <si>
    <t>HU11 5QH</t>
  </si>
  <si>
    <t>HU115QH</t>
  </si>
  <si>
    <t xml:space="preserve">5QJ   </t>
  </si>
  <si>
    <t xml:space="preserve">HU11  5QJ   </t>
  </si>
  <si>
    <t>HU11 5QJ</t>
  </si>
  <si>
    <t>HU115QJ</t>
  </si>
  <si>
    <t xml:space="preserve">5QL   </t>
  </si>
  <si>
    <t xml:space="preserve">HU11  5QL   </t>
  </si>
  <si>
    <t>HU11 5QL</t>
  </si>
  <si>
    <t>HU115QL</t>
  </si>
  <si>
    <t xml:space="preserve">5QN   </t>
  </si>
  <si>
    <t xml:space="preserve">HU11  5QN   </t>
  </si>
  <si>
    <t>HU11 5QN</t>
  </si>
  <si>
    <t>HU115QN</t>
  </si>
  <si>
    <t xml:space="preserve">5QP   </t>
  </si>
  <si>
    <t xml:space="preserve">HU11  5QP   </t>
  </si>
  <si>
    <t>HU11 5QP</t>
  </si>
  <si>
    <t>HU115QP</t>
  </si>
  <si>
    <t xml:space="preserve">5QQ   </t>
  </si>
  <si>
    <t xml:space="preserve">HU11  5QQ   </t>
  </si>
  <si>
    <t>HU11 5QQ</t>
  </si>
  <si>
    <t>HU115QQ</t>
  </si>
  <si>
    <t xml:space="preserve">5QW   </t>
  </si>
  <si>
    <t xml:space="preserve">HU11  5QW   </t>
  </si>
  <si>
    <t>HU11 5QW</t>
  </si>
  <si>
    <t>HU115QW</t>
  </si>
  <si>
    <t xml:space="preserve">5RA   </t>
  </si>
  <si>
    <t xml:space="preserve">HU11  5RA   </t>
  </si>
  <si>
    <t>HU11 5RA</t>
  </si>
  <si>
    <t>HU115RA</t>
  </si>
  <si>
    <t xml:space="preserve">5RB   </t>
  </si>
  <si>
    <t xml:space="preserve">HU11  5RB   </t>
  </si>
  <si>
    <t>HU11 5RB</t>
  </si>
  <si>
    <t>HU115RB</t>
  </si>
  <si>
    <t xml:space="preserve">5RD   </t>
  </si>
  <si>
    <t xml:space="preserve">HU11  5RD   </t>
  </si>
  <si>
    <t>HU11 5RD</t>
  </si>
  <si>
    <t>HU115RD</t>
  </si>
  <si>
    <t xml:space="preserve">5RE   </t>
  </si>
  <si>
    <t xml:space="preserve">HU11  5RE   </t>
  </si>
  <si>
    <t>HU11 5RE</t>
  </si>
  <si>
    <t>HU115RE</t>
  </si>
  <si>
    <t xml:space="preserve">5RF   </t>
  </si>
  <si>
    <t xml:space="preserve">HU11  5RF   </t>
  </si>
  <si>
    <t>HU11 5RF</t>
  </si>
  <si>
    <t>HU115RF</t>
  </si>
  <si>
    <t xml:space="preserve">5RG   </t>
  </si>
  <si>
    <t xml:space="preserve">HU11  5RG   </t>
  </si>
  <si>
    <t>HU11 5RG</t>
  </si>
  <si>
    <t>HU115RG</t>
  </si>
  <si>
    <t xml:space="preserve">5RH   </t>
  </si>
  <si>
    <t xml:space="preserve">HU11  5RH   </t>
  </si>
  <si>
    <t>HU11 5RH</t>
  </si>
  <si>
    <t>HU115RH</t>
  </si>
  <si>
    <t xml:space="preserve">5RJ   </t>
  </si>
  <si>
    <t xml:space="preserve">HU11  5RJ   </t>
  </si>
  <si>
    <t>HU11 5RJ</t>
  </si>
  <si>
    <t>HU115RJ</t>
  </si>
  <si>
    <t xml:space="preserve">5RL   </t>
  </si>
  <si>
    <t xml:space="preserve">HU11  5RL   </t>
  </si>
  <si>
    <t>HU11 5RL</t>
  </si>
  <si>
    <t>HU115RL</t>
  </si>
  <si>
    <t xml:space="preserve">5RN   </t>
  </si>
  <si>
    <t xml:space="preserve">HU11  5RN   </t>
  </si>
  <si>
    <t>HU11 5RN</t>
  </si>
  <si>
    <t>HU115RN</t>
  </si>
  <si>
    <t xml:space="preserve">5RQ   </t>
  </si>
  <si>
    <t xml:space="preserve">HU11  5RQ   </t>
  </si>
  <si>
    <t>HU11 5RQ</t>
  </si>
  <si>
    <t>HU115RQ</t>
  </si>
  <si>
    <t xml:space="preserve">5RW   </t>
  </si>
  <si>
    <t xml:space="preserve">HU11  5RW   </t>
  </si>
  <si>
    <t>HU11 5RW</t>
  </si>
  <si>
    <t>HU115RW</t>
  </si>
  <si>
    <t xml:space="preserve">5SA   </t>
  </si>
  <si>
    <t xml:space="preserve">HU11  5SA   </t>
  </si>
  <si>
    <t>HU11 5SA</t>
  </si>
  <si>
    <t>HU115SA</t>
  </si>
  <si>
    <t xml:space="preserve">5SB   </t>
  </si>
  <si>
    <t xml:space="preserve">HU11  5SB   </t>
  </si>
  <si>
    <t>HU11 5SB</t>
  </si>
  <si>
    <t>HU115SB</t>
  </si>
  <si>
    <t xml:space="preserve">5SD   </t>
  </si>
  <si>
    <t xml:space="preserve">HU11  5SD   </t>
  </si>
  <si>
    <t>HU11 5SD</t>
  </si>
  <si>
    <t>HU115SD</t>
  </si>
  <si>
    <t xml:space="preserve">5SE   </t>
  </si>
  <si>
    <t xml:space="preserve">HU11  5SE   </t>
  </si>
  <si>
    <t>HU11 5SE</t>
  </si>
  <si>
    <t>HU115SE</t>
  </si>
  <si>
    <t xml:space="preserve">5SF   </t>
  </si>
  <si>
    <t xml:space="preserve">HU11  5SF   </t>
  </si>
  <si>
    <t>HU11 5SF</t>
  </si>
  <si>
    <t>HU115SF</t>
  </si>
  <si>
    <t xml:space="preserve">5SG   </t>
  </si>
  <si>
    <t xml:space="preserve">HU11  5SG   </t>
  </si>
  <si>
    <t>HU11 5SG</t>
  </si>
  <si>
    <t>HU115SG</t>
  </si>
  <si>
    <t xml:space="preserve">5SH   </t>
  </si>
  <si>
    <t xml:space="preserve">HU11  5SH   </t>
  </si>
  <si>
    <t>HU11 5SH</t>
  </si>
  <si>
    <t>HU115SH</t>
  </si>
  <si>
    <t xml:space="preserve">5SJ   </t>
  </si>
  <si>
    <t xml:space="preserve">HU11  5SJ   </t>
  </si>
  <si>
    <t>HU11 5SJ</t>
  </si>
  <si>
    <t>HU115SJ</t>
  </si>
  <si>
    <t xml:space="preserve">5SL   </t>
  </si>
  <si>
    <t xml:space="preserve">HU11  5SL   </t>
  </si>
  <si>
    <t>HU11 5SL</t>
  </si>
  <si>
    <t>HU115SL</t>
  </si>
  <si>
    <t xml:space="preserve">5SN   </t>
  </si>
  <si>
    <t xml:space="preserve">HU11  5SN   </t>
  </si>
  <si>
    <t>HU11 5SN</t>
  </si>
  <si>
    <t>HU115SN</t>
  </si>
  <si>
    <t xml:space="preserve">5SP   </t>
  </si>
  <si>
    <t xml:space="preserve">HU11  5SP   </t>
  </si>
  <si>
    <t>HU11 5SP</t>
  </si>
  <si>
    <t>HU115SP</t>
  </si>
  <si>
    <t xml:space="preserve">5SQ   </t>
  </si>
  <si>
    <t xml:space="preserve">HU11  5SQ   </t>
  </si>
  <si>
    <t>HU11 5SQ</t>
  </si>
  <si>
    <t>HU115SQ</t>
  </si>
  <si>
    <t xml:space="preserve">5SR   </t>
  </si>
  <si>
    <t xml:space="preserve">HU11  5SR   </t>
  </si>
  <si>
    <t>HU11 5SR</t>
  </si>
  <si>
    <t>HU115SR</t>
  </si>
  <si>
    <t xml:space="preserve">5SS   </t>
  </si>
  <si>
    <t xml:space="preserve">HU11  5SS   </t>
  </si>
  <si>
    <t>HU11 5SS</t>
  </si>
  <si>
    <t>HU115SS</t>
  </si>
  <si>
    <t xml:space="preserve">5ST   </t>
  </si>
  <si>
    <t xml:space="preserve">HU11  5ST   </t>
  </si>
  <si>
    <t>HU11 5ST</t>
  </si>
  <si>
    <t>HU115ST</t>
  </si>
  <si>
    <t xml:space="preserve">5SU   </t>
  </si>
  <si>
    <t xml:space="preserve">HU11  5SU   </t>
  </si>
  <si>
    <t>HU11 5SU</t>
  </si>
  <si>
    <t>HU115SU</t>
  </si>
  <si>
    <t xml:space="preserve">5SW   </t>
  </si>
  <si>
    <t xml:space="preserve">HU11  5SW   </t>
  </si>
  <si>
    <t>HU11 5SW</t>
  </si>
  <si>
    <t>HU115SW</t>
  </si>
  <si>
    <t xml:space="preserve">5SX   </t>
  </si>
  <si>
    <t xml:space="preserve">HU11  5SX   </t>
  </si>
  <si>
    <t>HU11 5SX</t>
  </si>
  <si>
    <t>HU115SX</t>
  </si>
  <si>
    <t xml:space="preserve">5SY   </t>
  </si>
  <si>
    <t xml:space="preserve">HU11  5SY   </t>
  </si>
  <si>
    <t>HU11 5SY</t>
  </si>
  <si>
    <t>HU115SY</t>
  </si>
  <si>
    <t xml:space="preserve">5SZ   </t>
  </si>
  <si>
    <t xml:space="preserve">HU11  5SZ   </t>
  </si>
  <si>
    <t>HU11 5SZ</t>
  </si>
  <si>
    <t>HU115SZ</t>
  </si>
  <si>
    <t xml:space="preserve">HU12  </t>
  </si>
  <si>
    <t xml:space="preserve">8TT   </t>
  </si>
  <si>
    <t xml:space="preserve">HU12  8TT   </t>
  </si>
  <si>
    <t>HU12 8TT</t>
  </si>
  <si>
    <t>HU128TT</t>
  </si>
  <si>
    <t xml:space="preserve">HU8   </t>
  </si>
  <si>
    <t xml:space="preserve">9NE   </t>
  </si>
  <si>
    <t xml:space="preserve">HU8   9NE   </t>
  </si>
  <si>
    <t>HU8 9NE</t>
  </si>
  <si>
    <t>HU89NE</t>
  </si>
  <si>
    <t xml:space="preserve">9NF   </t>
  </si>
  <si>
    <t xml:space="preserve">HU8   9NF   </t>
  </si>
  <si>
    <t>HU8 9NF</t>
  </si>
  <si>
    <t>HU89NF</t>
  </si>
  <si>
    <t xml:space="preserve">9PU   </t>
  </si>
  <si>
    <t xml:space="preserve">HU8   9PU   </t>
  </si>
  <si>
    <t>HU8 9PU</t>
  </si>
  <si>
    <t>HU89PU</t>
  </si>
  <si>
    <t xml:space="preserve">9PX   </t>
  </si>
  <si>
    <t xml:space="preserve">HU8   9PX   </t>
  </si>
  <si>
    <t>HU8 9PX</t>
  </si>
  <si>
    <t>HU89PX</t>
  </si>
  <si>
    <t xml:space="preserve">9PY   </t>
  </si>
  <si>
    <t xml:space="preserve">HU8   9PY   </t>
  </si>
  <si>
    <t>HU8 9PY</t>
  </si>
  <si>
    <t>HU89PY</t>
  </si>
  <si>
    <t xml:space="preserve">9PZ   </t>
  </si>
  <si>
    <t xml:space="preserve">HU8   9PZ   </t>
  </si>
  <si>
    <t>HU8 9PZ</t>
  </si>
  <si>
    <t>HU89PZ</t>
  </si>
  <si>
    <t xml:space="preserve">9QA   </t>
  </si>
  <si>
    <t xml:space="preserve">HU8   9QA   </t>
  </si>
  <si>
    <t>HU8 9QA</t>
  </si>
  <si>
    <t>HU89QA</t>
  </si>
  <si>
    <t xml:space="preserve">9QB   </t>
  </si>
  <si>
    <t xml:space="preserve">HU8   9QB   </t>
  </si>
  <si>
    <t>HU8 9QB</t>
  </si>
  <si>
    <t>HU89QB</t>
  </si>
  <si>
    <t xml:space="preserve">9QD   </t>
  </si>
  <si>
    <t xml:space="preserve">HU8   9QD   </t>
  </si>
  <si>
    <t>HU8 9QD</t>
  </si>
  <si>
    <t>HU89QD</t>
  </si>
  <si>
    <t xml:space="preserve">9QE   </t>
  </si>
  <si>
    <t xml:space="preserve">HU8   9QE   </t>
  </si>
  <si>
    <t>HU8 9QE</t>
  </si>
  <si>
    <t>HU89QE</t>
  </si>
  <si>
    <t xml:space="preserve">9QF   </t>
  </si>
  <si>
    <t xml:space="preserve">HU8   9QF   </t>
  </si>
  <si>
    <t>HU8 9QF</t>
  </si>
  <si>
    <t>HU89QF</t>
  </si>
  <si>
    <t xml:space="preserve">9QG   </t>
  </si>
  <si>
    <t xml:space="preserve">HU8   9QG   </t>
  </si>
  <si>
    <t>HU8 9QG</t>
  </si>
  <si>
    <t>HU89QG</t>
  </si>
  <si>
    <t xml:space="preserve">9QH   </t>
  </si>
  <si>
    <t xml:space="preserve">HU8   9QH   </t>
  </si>
  <si>
    <t>HU8 9QH</t>
  </si>
  <si>
    <t>HU89QH</t>
  </si>
  <si>
    <t xml:space="preserve">9QJ   </t>
  </si>
  <si>
    <t xml:space="preserve">HU8   9QJ   </t>
  </si>
  <si>
    <t>HU8 9QJ</t>
  </si>
  <si>
    <t>HU89QJ</t>
  </si>
  <si>
    <t xml:space="preserve">9QL   </t>
  </si>
  <si>
    <t xml:space="preserve">HU8   9QL   </t>
  </si>
  <si>
    <t>HU8 9QL</t>
  </si>
  <si>
    <t>HU89QL</t>
  </si>
  <si>
    <t xml:space="preserve">9QN   </t>
  </si>
  <si>
    <t xml:space="preserve">HU8   9QN   </t>
  </si>
  <si>
    <t>HU8 9QN</t>
  </si>
  <si>
    <t>HU89QN</t>
  </si>
  <si>
    <t xml:space="preserve">9QY   </t>
  </si>
  <si>
    <t xml:space="preserve">HU8   9QY   </t>
  </si>
  <si>
    <t>HU8 9QY</t>
  </si>
  <si>
    <t>HU89QY</t>
  </si>
  <si>
    <t xml:space="preserve">9QZ   </t>
  </si>
  <si>
    <t xml:space="preserve">HU8   9QZ   </t>
  </si>
  <si>
    <t>HU8 9QZ</t>
  </si>
  <si>
    <t>HU89QZ</t>
  </si>
  <si>
    <t xml:space="preserve">9RA   </t>
  </si>
  <si>
    <t xml:space="preserve">HU8   9RA   </t>
  </si>
  <si>
    <t>HU8 9RA</t>
  </si>
  <si>
    <t>HU89RA</t>
  </si>
  <si>
    <t xml:space="preserve">9RB   </t>
  </si>
  <si>
    <t xml:space="preserve">HU8   9RB   </t>
  </si>
  <si>
    <t>HU8 9RB</t>
  </si>
  <si>
    <t>HU89RB</t>
  </si>
  <si>
    <t xml:space="preserve">9RD   </t>
  </si>
  <si>
    <t xml:space="preserve">HU8   9RD   </t>
  </si>
  <si>
    <t>HU8 9RD</t>
  </si>
  <si>
    <t>HU89RD</t>
  </si>
  <si>
    <t xml:space="preserve">9RG   </t>
  </si>
  <si>
    <t xml:space="preserve">HU8   9RG   </t>
  </si>
  <si>
    <t>HU8 9RG</t>
  </si>
  <si>
    <t>HU89RG</t>
  </si>
  <si>
    <t xml:space="preserve">9RH   </t>
  </si>
  <si>
    <t xml:space="preserve">HU8   9RH   </t>
  </si>
  <si>
    <t>HU8 9RH</t>
  </si>
  <si>
    <t>HU89RH</t>
  </si>
  <si>
    <t xml:space="preserve">9RJ   </t>
  </si>
  <si>
    <t xml:space="preserve">HU8   9RJ   </t>
  </si>
  <si>
    <t>HU8 9RJ</t>
  </si>
  <si>
    <t>HU89RJ</t>
  </si>
  <si>
    <t xml:space="preserve">9RL   </t>
  </si>
  <si>
    <t xml:space="preserve">HU8   9RL   </t>
  </si>
  <si>
    <t>HU8 9RL</t>
  </si>
  <si>
    <t>HU89RL</t>
  </si>
  <si>
    <t xml:space="preserve">9RN   </t>
  </si>
  <si>
    <t xml:space="preserve">HU8   9RN   </t>
  </si>
  <si>
    <t>HU8 9RN</t>
  </si>
  <si>
    <t>HU89RN</t>
  </si>
  <si>
    <t xml:space="preserve">9RP   </t>
  </si>
  <si>
    <t xml:space="preserve">HU8   9RP   </t>
  </si>
  <si>
    <t>HU8 9RP</t>
  </si>
  <si>
    <t>HU89RP</t>
  </si>
  <si>
    <t xml:space="preserve">9RQ   </t>
  </si>
  <si>
    <t xml:space="preserve">HU8   9RQ   </t>
  </si>
  <si>
    <t>HU8 9RQ</t>
  </si>
  <si>
    <t>HU89RQ</t>
  </si>
  <si>
    <t xml:space="preserve">9RR   </t>
  </si>
  <si>
    <t xml:space="preserve">HU8   9RR   </t>
  </si>
  <si>
    <t>HU8 9RR</t>
  </si>
  <si>
    <t>HU89RR</t>
  </si>
  <si>
    <t xml:space="preserve">9RS   </t>
  </si>
  <si>
    <t xml:space="preserve">HU8   9RS   </t>
  </si>
  <si>
    <t>HU8 9RS</t>
  </si>
  <si>
    <t>HU89RS</t>
  </si>
  <si>
    <t xml:space="preserve">9RT   </t>
  </si>
  <si>
    <t xml:space="preserve">HU8   9RT   </t>
  </si>
  <si>
    <t>HU8 9RT</t>
  </si>
  <si>
    <t>HU89RT</t>
  </si>
  <si>
    <t xml:space="preserve">9RU   </t>
  </si>
  <si>
    <t xml:space="preserve">HU8   9RU   </t>
  </si>
  <si>
    <t>HU8 9RU</t>
  </si>
  <si>
    <t>HU89RU</t>
  </si>
  <si>
    <t xml:space="preserve">9RW   </t>
  </si>
  <si>
    <t xml:space="preserve">HU8   9RW   </t>
  </si>
  <si>
    <t>HU8 9RW</t>
  </si>
  <si>
    <t>HU89RW</t>
  </si>
  <si>
    <t xml:space="preserve">9RX   </t>
  </si>
  <si>
    <t xml:space="preserve">HU8   9RX   </t>
  </si>
  <si>
    <t>HU8 9RX</t>
  </si>
  <si>
    <t>HU89RX</t>
  </si>
  <si>
    <t xml:space="preserve">9RY   </t>
  </si>
  <si>
    <t xml:space="preserve">HU8   9RY   </t>
  </si>
  <si>
    <t>HU8 9RY</t>
  </si>
  <si>
    <t>HU89RY</t>
  </si>
  <si>
    <t xml:space="preserve">9RZ   </t>
  </si>
  <si>
    <t xml:space="preserve">HU8   9RZ   </t>
  </si>
  <si>
    <t>HU8 9RZ</t>
  </si>
  <si>
    <t>HU89RZ</t>
  </si>
  <si>
    <t xml:space="preserve">9SA   </t>
  </si>
  <si>
    <t xml:space="preserve">HU8   9SA   </t>
  </si>
  <si>
    <t>HU8 9SA</t>
  </si>
  <si>
    <t>HU89SA</t>
  </si>
  <si>
    <t xml:space="preserve">9SB   </t>
  </si>
  <si>
    <t xml:space="preserve">HU8   9SB   </t>
  </si>
  <si>
    <t>HU8 9SB</t>
  </si>
  <si>
    <t>HU89SB</t>
  </si>
  <si>
    <t xml:space="preserve">9SD   </t>
  </si>
  <si>
    <t xml:space="preserve">HU8   9SD   </t>
  </si>
  <si>
    <t>HU8 9SD</t>
  </si>
  <si>
    <t>HU89SD</t>
  </si>
  <si>
    <t xml:space="preserve">9SE   </t>
  </si>
  <si>
    <t xml:space="preserve">HU8   9SE   </t>
  </si>
  <si>
    <t>HU8 9SE</t>
  </si>
  <si>
    <t>HU89SE</t>
  </si>
  <si>
    <t xml:space="preserve">9SF   </t>
  </si>
  <si>
    <t xml:space="preserve">HU8   9SF   </t>
  </si>
  <si>
    <t>HU8 9SF</t>
  </si>
  <si>
    <t>HU89SF</t>
  </si>
  <si>
    <t xml:space="preserve">9SG   </t>
  </si>
  <si>
    <t xml:space="preserve">HU8   9SG   </t>
  </si>
  <si>
    <t>HU8 9SG</t>
  </si>
  <si>
    <t>HU89SG</t>
  </si>
  <si>
    <t xml:space="preserve">9SH   </t>
  </si>
  <si>
    <t xml:space="preserve">HU8   9SH   </t>
  </si>
  <si>
    <t>HU8 9SH</t>
  </si>
  <si>
    <t>HU89SH</t>
  </si>
  <si>
    <t xml:space="preserve">9SJ   </t>
  </si>
  <si>
    <t xml:space="preserve">HU8   9SJ   </t>
  </si>
  <si>
    <t>HU8 9SJ</t>
  </si>
  <si>
    <t>HU89SJ</t>
  </si>
  <si>
    <t xml:space="preserve">9SL   </t>
  </si>
  <si>
    <t xml:space="preserve">HU8   9SL   </t>
  </si>
  <si>
    <t>HU8 9SL</t>
  </si>
  <si>
    <t>HU89SL</t>
  </si>
  <si>
    <t xml:space="preserve">9SN   </t>
  </si>
  <si>
    <t xml:space="preserve">HU8   9SN   </t>
  </si>
  <si>
    <t>HU8 9SN</t>
  </si>
  <si>
    <t>HU89SN</t>
  </si>
  <si>
    <t xml:space="preserve">9SP   </t>
  </si>
  <si>
    <t xml:space="preserve">HU8   9SP   </t>
  </si>
  <si>
    <t>HU8 9SP</t>
  </si>
  <si>
    <t>HU89SP</t>
  </si>
  <si>
    <t xml:space="preserve">9SR   </t>
  </si>
  <si>
    <t xml:space="preserve">HU8   9SR   </t>
  </si>
  <si>
    <t>HU8 9SR</t>
  </si>
  <si>
    <t>HU89SR</t>
  </si>
  <si>
    <t xml:space="preserve">9SS   </t>
  </si>
  <si>
    <t xml:space="preserve">HU8   9SS   </t>
  </si>
  <si>
    <t>HU8 9SS</t>
  </si>
  <si>
    <t>HU89SS</t>
  </si>
  <si>
    <t xml:space="preserve">9ST   </t>
  </si>
  <si>
    <t xml:space="preserve">HU8   9ST   </t>
  </si>
  <si>
    <t>HU8 9ST</t>
  </si>
  <si>
    <t>HU89ST</t>
  </si>
  <si>
    <t xml:space="preserve">9SU   </t>
  </si>
  <si>
    <t xml:space="preserve">HU8   9SU   </t>
  </si>
  <si>
    <t>HU8 9SU</t>
  </si>
  <si>
    <t>HU89SU</t>
  </si>
  <si>
    <t xml:space="preserve">9SX   </t>
  </si>
  <si>
    <t xml:space="preserve">HU8   9SX   </t>
  </si>
  <si>
    <t>HU8 9SX</t>
  </si>
  <si>
    <t>HU89SX</t>
  </si>
  <si>
    <t xml:space="preserve">9SY   </t>
  </si>
  <si>
    <t xml:space="preserve">HU8   9SY   </t>
  </si>
  <si>
    <t>HU8 9SY</t>
  </si>
  <si>
    <t>HU89SY</t>
  </si>
  <si>
    <t xml:space="preserve">9SZ   </t>
  </si>
  <si>
    <t xml:space="preserve">HU8   9SZ   </t>
  </si>
  <si>
    <t>HU8 9SZ</t>
  </si>
  <si>
    <t>HU89SZ</t>
  </si>
  <si>
    <t xml:space="preserve">9TA   </t>
  </si>
  <si>
    <t xml:space="preserve">HU8   9TA   </t>
  </si>
  <si>
    <t>HU8 9TA</t>
  </si>
  <si>
    <t>HU89TA</t>
  </si>
  <si>
    <t xml:space="preserve">9TB   </t>
  </si>
  <si>
    <t xml:space="preserve">HU8   9TB   </t>
  </si>
  <si>
    <t>HU8 9TB</t>
  </si>
  <si>
    <t>HU89TB</t>
  </si>
  <si>
    <t xml:space="preserve">9TD   </t>
  </si>
  <si>
    <t xml:space="preserve">HU8   9TD   </t>
  </si>
  <si>
    <t>HU8 9TD</t>
  </si>
  <si>
    <t>HU89TD</t>
  </si>
  <si>
    <t xml:space="preserve">9TE   </t>
  </si>
  <si>
    <t xml:space="preserve">HU8   9TE   </t>
  </si>
  <si>
    <t>HU8 9TE</t>
  </si>
  <si>
    <t>HU89TE</t>
  </si>
  <si>
    <t xml:space="preserve">9TG   </t>
  </si>
  <si>
    <t xml:space="preserve">HU8   9TG   </t>
  </si>
  <si>
    <t>HU8 9TG</t>
  </si>
  <si>
    <t>HU89TG</t>
  </si>
  <si>
    <t xml:space="preserve">9TH   </t>
  </si>
  <si>
    <t xml:space="preserve">HU8   9TH   </t>
  </si>
  <si>
    <t>HU8 9TH</t>
  </si>
  <si>
    <t>HU89TH</t>
  </si>
  <si>
    <t xml:space="preserve">9TJ   </t>
  </si>
  <si>
    <t xml:space="preserve">HU8   9TJ   </t>
  </si>
  <si>
    <t>HU8 9TJ</t>
  </si>
  <si>
    <t>HU89TJ</t>
  </si>
  <si>
    <t xml:space="preserve">9TL   </t>
  </si>
  <si>
    <t xml:space="preserve">HU8   9TL   </t>
  </si>
  <si>
    <t>HU8 9TL</t>
  </si>
  <si>
    <t>HU89TL</t>
  </si>
  <si>
    <t xml:space="preserve">9TN   </t>
  </si>
  <si>
    <t xml:space="preserve">HU8   9TN   </t>
  </si>
  <si>
    <t>HU8 9TN</t>
  </si>
  <si>
    <t>HU89TN</t>
  </si>
  <si>
    <t xml:space="preserve">9TP   </t>
  </si>
  <si>
    <t xml:space="preserve">HU8   9TP   </t>
  </si>
  <si>
    <t>HU8 9TP</t>
  </si>
  <si>
    <t>HU89TP</t>
  </si>
  <si>
    <t xml:space="preserve">9TR   </t>
  </si>
  <si>
    <t xml:space="preserve">HU8   9TR   </t>
  </si>
  <si>
    <t>HU8 9TR</t>
  </si>
  <si>
    <t>HU89TR</t>
  </si>
  <si>
    <t xml:space="preserve">HU9   </t>
  </si>
  <si>
    <t xml:space="preserve">5NX   </t>
  </si>
  <si>
    <t xml:space="preserve">HU9   5NX   </t>
  </si>
  <si>
    <t>HU9 5NX</t>
  </si>
  <si>
    <t>HU95NX</t>
  </si>
  <si>
    <t xml:space="preserve">8SQ   </t>
  </si>
  <si>
    <t xml:space="preserve">HU12  8SQ   </t>
  </si>
  <si>
    <t>HU12 8SQ</t>
  </si>
  <si>
    <t>HU128SQ</t>
  </si>
  <si>
    <t xml:space="preserve">HU17  </t>
  </si>
  <si>
    <t xml:space="preserve">7QN   </t>
  </si>
  <si>
    <t xml:space="preserve">HU17  7QN   </t>
  </si>
  <si>
    <t>HU17 7QN</t>
  </si>
  <si>
    <t>HU177QN</t>
  </si>
  <si>
    <t xml:space="preserve">HU6   </t>
  </si>
  <si>
    <t xml:space="preserve">HU6   1WW   </t>
  </si>
  <si>
    <t>HU6 1WW</t>
  </si>
  <si>
    <t>HU61WW</t>
  </si>
  <si>
    <t xml:space="preserve">9HR   </t>
  </si>
  <si>
    <t xml:space="preserve">HU6   9HR   </t>
  </si>
  <si>
    <t>HU6 9HR</t>
  </si>
  <si>
    <t>HU69HR</t>
  </si>
  <si>
    <t xml:space="preserve">HU7   </t>
  </si>
  <si>
    <t xml:space="preserve">0AA   </t>
  </si>
  <si>
    <t xml:space="preserve">HU7   0AA   </t>
  </si>
  <si>
    <t>HU7 0AA</t>
  </si>
  <si>
    <t>HU70AA</t>
  </si>
  <si>
    <t xml:space="preserve">0AB   </t>
  </si>
  <si>
    <t xml:space="preserve">HU7   0AB   </t>
  </si>
  <si>
    <t>HU7 0AB</t>
  </si>
  <si>
    <t>HU70AB</t>
  </si>
  <si>
    <t xml:space="preserve">0AG   </t>
  </si>
  <si>
    <t xml:space="preserve">HU7   0AG   </t>
  </si>
  <si>
    <t>HU7 0AG</t>
  </si>
  <si>
    <t>HU70AG</t>
  </si>
  <si>
    <t xml:space="preserve">0AH   </t>
  </si>
  <si>
    <t xml:space="preserve">HU7   0AH   </t>
  </si>
  <si>
    <t>HU7 0AH</t>
  </si>
  <si>
    <t>HU70AH</t>
  </si>
  <si>
    <t xml:space="preserve">0AW   </t>
  </si>
  <si>
    <t xml:space="preserve">HU7   0AW   </t>
  </si>
  <si>
    <t>HU7 0AW</t>
  </si>
  <si>
    <t>HU70AW</t>
  </si>
  <si>
    <t xml:space="preserve">0AZ   </t>
  </si>
  <si>
    <t xml:space="preserve">HU7   0AZ   </t>
  </si>
  <si>
    <t>HU7 0AZ</t>
  </si>
  <si>
    <t>HU70AZ</t>
  </si>
  <si>
    <t xml:space="preserve">0BA   </t>
  </si>
  <si>
    <t xml:space="preserve">HU7   0BA   </t>
  </si>
  <si>
    <t>HU7 0BA</t>
  </si>
  <si>
    <t>HU70BA</t>
  </si>
  <si>
    <t xml:space="preserve">0BB   </t>
  </si>
  <si>
    <t xml:space="preserve">HU7   0BB   </t>
  </si>
  <si>
    <t>HU7 0BB</t>
  </si>
  <si>
    <t>HU70BB</t>
  </si>
  <si>
    <t xml:space="preserve">0BE   </t>
  </si>
  <si>
    <t xml:space="preserve">HU7   0BE   </t>
  </si>
  <si>
    <t>HU7 0BE</t>
  </si>
  <si>
    <t>HU70BE</t>
  </si>
  <si>
    <t xml:space="preserve">0BF   </t>
  </si>
  <si>
    <t xml:space="preserve">HU7   0BF   </t>
  </si>
  <si>
    <t>HU7 0BF</t>
  </si>
  <si>
    <t>HU70BF</t>
  </si>
  <si>
    <t xml:space="preserve">0BG   </t>
  </si>
  <si>
    <t xml:space="preserve">HU7   0BG   </t>
  </si>
  <si>
    <t>HU7 0BG</t>
  </si>
  <si>
    <t>HU70BG</t>
  </si>
  <si>
    <t xml:space="preserve">0BH   </t>
  </si>
  <si>
    <t xml:space="preserve">HU7   0BH   </t>
  </si>
  <si>
    <t>HU7 0BH</t>
  </si>
  <si>
    <t>HU70BH</t>
  </si>
  <si>
    <t xml:space="preserve">0BJ   </t>
  </si>
  <si>
    <t xml:space="preserve">HU7   0BJ   </t>
  </si>
  <si>
    <t>HU7 0BJ</t>
  </si>
  <si>
    <t>HU70BJ</t>
  </si>
  <si>
    <t xml:space="preserve">0BL   </t>
  </si>
  <si>
    <t xml:space="preserve">HU7   0BL   </t>
  </si>
  <si>
    <t>HU7 0BL</t>
  </si>
  <si>
    <t>HU70BL</t>
  </si>
  <si>
    <t xml:space="preserve">0BN   </t>
  </si>
  <si>
    <t xml:space="preserve">HU7   0BN   </t>
  </si>
  <si>
    <t>HU7 0BN</t>
  </si>
  <si>
    <t>HU70BN</t>
  </si>
  <si>
    <t xml:space="preserve">0BQ   </t>
  </si>
  <si>
    <t xml:space="preserve">HU7   0BQ   </t>
  </si>
  <si>
    <t>HU7 0BQ</t>
  </si>
  <si>
    <t>HU70BQ</t>
  </si>
  <si>
    <t xml:space="preserve">0BS   </t>
  </si>
  <si>
    <t xml:space="preserve">HU7   0BS   </t>
  </si>
  <si>
    <t>HU7 0BS</t>
  </si>
  <si>
    <t>HU70BS</t>
  </si>
  <si>
    <t xml:space="preserve">0BT   </t>
  </si>
  <si>
    <t xml:space="preserve">HU7   0BT   </t>
  </si>
  <si>
    <t>HU7 0BT</t>
  </si>
  <si>
    <t>HU70BT</t>
  </si>
  <si>
    <t xml:space="preserve">0BU   </t>
  </si>
  <si>
    <t xml:space="preserve">HU7   0BU   </t>
  </si>
  <si>
    <t>HU7 0BU</t>
  </si>
  <si>
    <t>HU70BU</t>
  </si>
  <si>
    <t xml:space="preserve">0BW   </t>
  </si>
  <si>
    <t xml:space="preserve">HU7   0BW   </t>
  </si>
  <si>
    <t>HU7 0BW</t>
  </si>
  <si>
    <t>HU70BW</t>
  </si>
  <si>
    <t xml:space="preserve">0BX   </t>
  </si>
  <si>
    <t xml:space="preserve">HU7   0BX   </t>
  </si>
  <si>
    <t>HU7 0BX</t>
  </si>
  <si>
    <t>HU70BX</t>
  </si>
  <si>
    <t xml:space="preserve">0BY   </t>
  </si>
  <si>
    <t xml:space="preserve">HU7   0BY   </t>
  </si>
  <si>
    <t>HU7 0BY</t>
  </si>
  <si>
    <t>HU70BY</t>
  </si>
  <si>
    <t xml:space="preserve">0DA   </t>
  </si>
  <si>
    <t xml:space="preserve">HU7   0DA   </t>
  </si>
  <si>
    <t>HU7 0DA</t>
  </si>
  <si>
    <t>HU70DA</t>
  </si>
  <si>
    <t xml:space="preserve">0DE   </t>
  </si>
  <si>
    <t xml:space="preserve">HU7   0DE   </t>
  </si>
  <si>
    <t>HU7 0DE</t>
  </si>
  <si>
    <t>HU70DE</t>
  </si>
  <si>
    <t xml:space="preserve">0DF   </t>
  </si>
  <si>
    <t xml:space="preserve">HU7   0DF   </t>
  </si>
  <si>
    <t>HU7 0DF</t>
  </si>
  <si>
    <t>HU70DF</t>
  </si>
  <si>
    <t xml:space="preserve">0DH   </t>
  </si>
  <si>
    <t xml:space="preserve">HU7   0DH   </t>
  </si>
  <si>
    <t>HU7 0DH</t>
  </si>
  <si>
    <t>HU70DH</t>
  </si>
  <si>
    <t xml:space="preserve">0DJ   </t>
  </si>
  <si>
    <t xml:space="preserve">HU7   0DJ   </t>
  </si>
  <si>
    <t>HU7 0DJ</t>
  </si>
  <si>
    <t>HU70DJ</t>
  </si>
  <si>
    <t xml:space="preserve">0DN   </t>
  </si>
  <si>
    <t xml:space="preserve">HU7   0DN   </t>
  </si>
  <si>
    <t>HU7 0DN</t>
  </si>
  <si>
    <t>HU70DN</t>
  </si>
  <si>
    <t xml:space="preserve">0DP   </t>
  </si>
  <si>
    <t xml:space="preserve">HU7   0DP   </t>
  </si>
  <si>
    <t>HU7 0DP</t>
  </si>
  <si>
    <t>HU70DP</t>
  </si>
  <si>
    <t xml:space="preserve">0DS   </t>
  </si>
  <si>
    <t xml:space="preserve">HU7   0DS   </t>
  </si>
  <si>
    <t>HU7 0DS</t>
  </si>
  <si>
    <t>HU70DS</t>
  </si>
  <si>
    <t xml:space="preserve">0DT   </t>
  </si>
  <si>
    <t xml:space="preserve">HU7   0DT   </t>
  </si>
  <si>
    <t>HU7 0DT</t>
  </si>
  <si>
    <t>HU70DT</t>
  </si>
  <si>
    <t xml:space="preserve">0DU   </t>
  </si>
  <si>
    <t xml:space="preserve">HU7   0DU   </t>
  </si>
  <si>
    <t>HU7 0DU</t>
  </si>
  <si>
    <t>HU70DU</t>
  </si>
  <si>
    <t xml:space="preserve">0DW   </t>
  </si>
  <si>
    <t xml:space="preserve">HU7   0DW   </t>
  </si>
  <si>
    <t>HU7 0DW</t>
  </si>
  <si>
    <t>HU70DW</t>
  </si>
  <si>
    <t xml:space="preserve">0DX   </t>
  </si>
  <si>
    <t xml:space="preserve">HU7   0DX   </t>
  </si>
  <si>
    <t>HU7 0DX</t>
  </si>
  <si>
    <t>HU70DX</t>
  </si>
  <si>
    <t xml:space="preserve">0DY   </t>
  </si>
  <si>
    <t xml:space="preserve">HU7   0DY   </t>
  </si>
  <si>
    <t>HU7 0DY</t>
  </si>
  <si>
    <t>HU70DY</t>
  </si>
  <si>
    <t xml:space="preserve">0DZ   </t>
  </si>
  <si>
    <t xml:space="preserve">HU7   0DZ   </t>
  </si>
  <si>
    <t>HU7 0DZ</t>
  </si>
  <si>
    <t>HU70DZ</t>
  </si>
  <si>
    <t xml:space="preserve">0EE   </t>
  </si>
  <si>
    <t xml:space="preserve">HU7   0EE   </t>
  </si>
  <si>
    <t>HU7 0EE</t>
  </si>
  <si>
    <t>HU70EE</t>
  </si>
  <si>
    <t xml:space="preserve">0EG   </t>
  </si>
  <si>
    <t xml:space="preserve">HU7   0EG   </t>
  </si>
  <si>
    <t>HU7 0EG</t>
  </si>
  <si>
    <t>HU70EG</t>
  </si>
  <si>
    <t xml:space="preserve">0EL   </t>
  </si>
  <si>
    <t xml:space="preserve">HU7   0EL   </t>
  </si>
  <si>
    <t>HU7 0EL</t>
  </si>
  <si>
    <t>HU70EL</t>
  </si>
  <si>
    <t xml:space="preserve">0ES   </t>
  </si>
  <si>
    <t xml:space="preserve">HU7   0ES   </t>
  </si>
  <si>
    <t>HU7 0ES</t>
  </si>
  <si>
    <t>HU70ES</t>
  </si>
  <si>
    <t xml:space="preserve">0FE   </t>
  </si>
  <si>
    <t xml:space="preserve">HU7   0FE   </t>
  </si>
  <si>
    <t>HU7 0FE</t>
  </si>
  <si>
    <t>HU70FE</t>
  </si>
  <si>
    <t xml:space="preserve">0FF   </t>
  </si>
  <si>
    <t xml:space="preserve">HU7   0FF   </t>
  </si>
  <si>
    <t>HU7 0FF</t>
  </si>
  <si>
    <t>HU70FF</t>
  </si>
  <si>
    <t xml:space="preserve">0NZ   </t>
  </si>
  <si>
    <t xml:space="preserve">HU7   0NZ   </t>
  </si>
  <si>
    <t>HU7 0NZ</t>
  </si>
  <si>
    <t>HU70NZ</t>
  </si>
  <si>
    <t xml:space="preserve">0UX   </t>
  </si>
  <si>
    <t xml:space="preserve">HU7   0UX   </t>
  </si>
  <si>
    <t>HU7 0UX</t>
  </si>
  <si>
    <t>HU70UX</t>
  </si>
  <si>
    <t xml:space="preserve">0UY   </t>
  </si>
  <si>
    <t xml:space="preserve">HU7   0UY   </t>
  </si>
  <si>
    <t>HU7 0UY</t>
  </si>
  <si>
    <t>HU70UY</t>
  </si>
  <si>
    <t xml:space="preserve">0XA   </t>
  </si>
  <si>
    <t xml:space="preserve">HU7   0XA   </t>
  </si>
  <si>
    <t>HU7 0XA</t>
  </si>
  <si>
    <t>HU70XA</t>
  </si>
  <si>
    <t xml:space="preserve">0XD   </t>
  </si>
  <si>
    <t xml:space="preserve">HU7   0XD   </t>
  </si>
  <si>
    <t>HU7 0XD</t>
  </si>
  <si>
    <t>HU70XD</t>
  </si>
  <si>
    <t xml:space="preserve">0XE   </t>
  </si>
  <si>
    <t xml:space="preserve">HU7   0XE   </t>
  </si>
  <si>
    <t>HU7 0XE</t>
  </si>
  <si>
    <t>HU70XE</t>
  </si>
  <si>
    <t xml:space="preserve">0XF   </t>
  </si>
  <si>
    <t xml:space="preserve">HU7   0XF   </t>
  </si>
  <si>
    <t>HU7 0XF</t>
  </si>
  <si>
    <t>HU70XF</t>
  </si>
  <si>
    <t xml:space="preserve">0XG   </t>
  </si>
  <si>
    <t xml:space="preserve">HU7   0XG   </t>
  </si>
  <si>
    <t>HU7 0XG</t>
  </si>
  <si>
    <t>HU70XG</t>
  </si>
  <si>
    <t xml:space="preserve">0XJ   </t>
  </si>
  <si>
    <t xml:space="preserve">HU7   0XJ   </t>
  </si>
  <si>
    <t>HU7 0XJ</t>
  </si>
  <si>
    <t>HU70XJ</t>
  </si>
  <si>
    <t xml:space="preserve">0XL   </t>
  </si>
  <si>
    <t xml:space="preserve">HU7   0XL   </t>
  </si>
  <si>
    <t>HU7 0XL</t>
  </si>
  <si>
    <t>HU70XL</t>
  </si>
  <si>
    <t xml:space="preserve">0XN   </t>
  </si>
  <si>
    <t xml:space="preserve">HU7   0XN   </t>
  </si>
  <si>
    <t>HU7 0XN</t>
  </si>
  <si>
    <t>HU70XN</t>
  </si>
  <si>
    <t xml:space="preserve">0XP   </t>
  </si>
  <si>
    <t xml:space="preserve">HU7   0XP   </t>
  </si>
  <si>
    <t>HU7 0XP</t>
  </si>
  <si>
    <t>HU70XP</t>
  </si>
  <si>
    <t xml:space="preserve">0XQ   </t>
  </si>
  <si>
    <t xml:space="preserve">HU7   0XQ   </t>
  </si>
  <si>
    <t>HU7 0XQ</t>
  </si>
  <si>
    <t>HU70XQ</t>
  </si>
  <si>
    <t xml:space="preserve">0XR   </t>
  </si>
  <si>
    <t xml:space="preserve">HU7   0XR   </t>
  </si>
  <si>
    <t>HU7 0XR</t>
  </si>
  <si>
    <t>HU70XR</t>
  </si>
  <si>
    <t xml:space="preserve">0XS   </t>
  </si>
  <si>
    <t xml:space="preserve">HU7   0XS   </t>
  </si>
  <si>
    <t>HU7 0XS</t>
  </si>
  <si>
    <t>HU70XS</t>
  </si>
  <si>
    <t xml:space="preserve">0XT   </t>
  </si>
  <si>
    <t xml:space="preserve">HU7   0XT   </t>
  </si>
  <si>
    <t>HU7 0XT</t>
  </si>
  <si>
    <t>HU70XT</t>
  </si>
  <si>
    <t xml:space="preserve">0XU   </t>
  </si>
  <si>
    <t xml:space="preserve">HU7   0XU   </t>
  </si>
  <si>
    <t>HU7 0XU</t>
  </si>
  <si>
    <t>HU70XU</t>
  </si>
  <si>
    <t xml:space="preserve">0XW   </t>
  </si>
  <si>
    <t xml:space="preserve">HU7   0XW   </t>
  </si>
  <si>
    <t>HU7 0XW</t>
  </si>
  <si>
    <t>HU70XW</t>
  </si>
  <si>
    <t xml:space="preserve">0XX   </t>
  </si>
  <si>
    <t xml:space="preserve">HU7   0XX   </t>
  </si>
  <si>
    <t>HU7 0XX</t>
  </si>
  <si>
    <t>HU70XX</t>
  </si>
  <si>
    <t xml:space="preserve">0XY   </t>
  </si>
  <si>
    <t xml:space="preserve">HU7   0XY   </t>
  </si>
  <si>
    <t>HU7 0XY</t>
  </si>
  <si>
    <t>HU70XY</t>
  </si>
  <si>
    <t xml:space="preserve">0XZ   </t>
  </si>
  <si>
    <t xml:space="preserve">HU7   0XZ   </t>
  </si>
  <si>
    <t>HU7 0XZ</t>
  </si>
  <si>
    <t>HU70XZ</t>
  </si>
  <si>
    <t xml:space="preserve">0YA   </t>
  </si>
  <si>
    <t xml:space="preserve">HU7   0YA   </t>
  </si>
  <si>
    <t>HU7 0YA</t>
  </si>
  <si>
    <t>HU70YA</t>
  </si>
  <si>
    <t xml:space="preserve">0YB   </t>
  </si>
  <si>
    <t xml:space="preserve">HU7   0YB   </t>
  </si>
  <si>
    <t>HU7 0YB</t>
  </si>
  <si>
    <t>HU70YB</t>
  </si>
  <si>
    <t xml:space="preserve">0YD   </t>
  </si>
  <si>
    <t xml:space="preserve">HU7   0YD   </t>
  </si>
  <si>
    <t>HU7 0YD</t>
  </si>
  <si>
    <t>HU70YD</t>
  </si>
  <si>
    <t xml:space="preserve">0YE   </t>
  </si>
  <si>
    <t xml:space="preserve">HU7   0YE   </t>
  </si>
  <si>
    <t>HU7 0YE</t>
  </si>
  <si>
    <t>HU70YE</t>
  </si>
  <si>
    <t xml:space="preserve">0YF   </t>
  </si>
  <si>
    <t xml:space="preserve">HU7   0YF   </t>
  </si>
  <si>
    <t>HU7 0YF</t>
  </si>
  <si>
    <t>HU70YF</t>
  </si>
  <si>
    <t xml:space="preserve">0YG   </t>
  </si>
  <si>
    <t xml:space="preserve">HU7   0YG   </t>
  </si>
  <si>
    <t>HU7 0YG</t>
  </si>
  <si>
    <t>HU70YG</t>
  </si>
  <si>
    <t xml:space="preserve">0YH   </t>
  </si>
  <si>
    <t xml:space="preserve">HU7   0YH   </t>
  </si>
  <si>
    <t>HU7 0YH</t>
  </si>
  <si>
    <t>HU70YH</t>
  </si>
  <si>
    <t xml:space="preserve">0YJ   </t>
  </si>
  <si>
    <t xml:space="preserve">HU7   0YJ   </t>
  </si>
  <si>
    <t>HU7 0YJ</t>
  </si>
  <si>
    <t>HU70YJ</t>
  </si>
  <si>
    <t xml:space="preserve">0YL   </t>
  </si>
  <si>
    <t xml:space="preserve">HU7   0YL   </t>
  </si>
  <si>
    <t>HU7 0YL</t>
  </si>
  <si>
    <t>HU70YL</t>
  </si>
  <si>
    <t xml:space="preserve">0YN   </t>
  </si>
  <si>
    <t xml:space="preserve">HU7   0YN   </t>
  </si>
  <si>
    <t>HU7 0YN</t>
  </si>
  <si>
    <t>HU70YN</t>
  </si>
  <si>
    <t xml:space="preserve">0YQ   </t>
  </si>
  <si>
    <t xml:space="preserve">HU7   0YQ   </t>
  </si>
  <si>
    <t>HU7 0YQ</t>
  </si>
  <si>
    <t>HU70YQ</t>
  </si>
  <si>
    <t xml:space="preserve">0YS   </t>
  </si>
  <si>
    <t xml:space="preserve">HU7   0YS   </t>
  </si>
  <si>
    <t>HU7 0YS</t>
  </si>
  <si>
    <t>HU70YS</t>
  </si>
  <si>
    <t xml:space="preserve">0YT   </t>
  </si>
  <si>
    <t xml:space="preserve">HU7   0YT   </t>
  </si>
  <si>
    <t>HU7 0YT</t>
  </si>
  <si>
    <t>HU70YT</t>
  </si>
  <si>
    <t xml:space="preserve">0YU   </t>
  </si>
  <si>
    <t xml:space="preserve">HU7   0YU   </t>
  </si>
  <si>
    <t>HU7 0YU</t>
  </si>
  <si>
    <t>HU70YU</t>
  </si>
  <si>
    <t xml:space="preserve">0YW   </t>
  </si>
  <si>
    <t xml:space="preserve">HU7   0YW   </t>
  </si>
  <si>
    <t>HU7 0YW</t>
  </si>
  <si>
    <t>HU70YW</t>
  </si>
  <si>
    <t xml:space="preserve">0YX   </t>
  </si>
  <si>
    <t xml:space="preserve">HU7   0YX   </t>
  </si>
  <si>
    <t>HU7 0YX</t>
  </si>
  <si>
    <t>HU70YX</t>
  </si>
  <si>
    <t xml:space="preserve">0YZ   </t>
  </si>
  <si>
    <t xml:space="preserve">HU7   0YZ   </t>
  </si>
  <si>
    <t>HU7 0YZ</t>
  </si>
  <si>
    <t>HU70YZ</t>
  </si>
  <si>
    <t xml:space="preserve">HU7   1WW   </t>
  </si>
  <si>
    <t>HU7 1WW</t>
  </si>
  <si>
    <t>HU71WW</t>
  </si>
  <si>
    <t xml:space="preserve">3DA   </t>
  </si>
  <si>
    <t xml:space="preserve">HU7   3DA   </t>
  </si>
  <si>
    <t>HU7 3DA</t>
  </si>
  <si>
    <t>HU73DA</t>
  </si>
  <si>
    <t xml:space="preserve">3DB   </t>
  </si>
  <si>
    <t xml:space="preserve">HU7   3DB   </t>
  </si>
  <si>
    <t>HU7 3DB</t>
  </si>
  <si>
    <t>HU73DB</t>
  </si>
  <si>
    <t xml:space="preserve">3DD   </t>
  </si>
  <si>
    <t xml:space="preserve">HU7   3DD   </t>
  </si>
  <si>
    <t>HU7 3DD</t>
  </si>
  <si>
    <t>HU73DD</t>
  </si>
  <si>
    <t xml:space="preserve">3DT   </t>
  </si>
  <si>
    <t xml:space="preserve">HU7   3DT   </t>
  </si>
  <si>
    <t>HU7 3DT</t>
  </si>
  <si>
    <t>HU73DT</t>
  </si>
  <si>
    <t xml:space="preserve">HU7   3DU   </t>
  </si>
  <si>
    <t>HU7 3DU</t>
  </si>
  <si>
    <t>HU73DU</t>
  </si>
  <si>
    <t xml:space="preserve">HU7   3DX   </t>
  </si>
  <si>
    <t>HU7 3DX</t>
  </si>
  <si>
    <t>HU73DX</t>
  </si>
  <si>
    <t xml:space="preserve">3DY   </t>
  </si>
  <si>
    <t xml:space="preserve">HU7   3DY   </t>
  </si>
  <si>
    <t>HU7 3DY</t>
  </si>
  <si>
    <t>HU73DY</t>
  </si>
  <si>
    <t xml:space="preserve">3DZ   </t>
  </si>
  <si>
    <t xml:space="preserve">HU7   3DZ   </t>
  </si>
  <si>
    <t>HU7 3DZ</t>
  </si>
  <si>
    <t>HU73DZ</t>
  </si>
  <si>
    <t xml:space="preserve">3EA   </t>
  </si>
  <si>
    <t xml:space="preserve">HU7   3EA   </t>
  </si>
  <si>
    <t>HU7 3EA</t>
  </si>
  <si>
    <t>HU73EA</t>
  </si>
  <si>
    <t xml:space="preserve">3EB   </t>
  </si>
  <si>
    <t xml:space="preserve">HU7   3EB   </t>
  </si>
  <si>
    <t>HU7 3EB</t>
  </si>
  <si>
    <t>HU73EB</t>
  </si>
  <si>
    <t xml:space="preserve">3ED   </t>
  </si>
  <si>
    <t xml:space="preserve">HU7   3ED   </t>
  </si>
  <si>
    <t>HU7 3ED</t>
  </si>
  <si>
    <t>HU73ED</t>
  </si>
  <si>
    <t xml:space="preserve">3EE   </t>
  </si>
  <si>
    <t xml:space="preserve">HU7   3EE   </t>
  </si>
  <si>
    <t>HU7 3EE</t>
  </si>
  <si>
    <t>HU73EE</t>
  </si>
  <si>
    <t xml:space="preserve">3EF   </t>
  </si>
  <si>
    <t xml:space="preserve">HU7   3EF   </t>
  </si>
  <si>
    <t>HU7 3EF</t>
  </si>
  <si>
    <t>HU73EF</t>
  </si>
  <si>
    <t xml:space="preserve">3EG   </t>
  </si>
  <si>
    <t xml:space="preserve">HU7   3EG   </t>
  </si>
  <si>
    <t>HU7 3EG</t>
  </si>
  <si>
    <t>HU73EG</t>
  </si>
  <si>
    <t xml:space="preserve">3EH   </t>
  </si>
  <si>
    <t xml:space="preserve">HU7   3EH   </t>
  </si>
  <si>
    <t>HU7 3EH</t>
  </si>
  <si>
    <t>HU73EH</t>
  </si>
  <si>
    <t xml:space="preserve">3EJ   </t>
  </si>
  <si>
    <t xml:space="preserve">HU7   3EJ   </t>
  </si>
  <si>
    <t>HU7 3EJ</t>
  </si>
  <si>
    <t>HU73EJ</t>
  </si>
  <si>
    <t xml:space="preserve">3EL   </t>
  </si>
  <si>
    <t xml:space="preserve">HU7   3EL   </t>
  </si>
  <si>
    <t>HU7 3EL</t>
  </si>
  <si>
    <t>HU73EL</t>
  </si>
  <si>
    <t xml:space="preserve">HU7   3EN   </t>
  </si>
  <si>
    <t>HU7 3EN</t>
  </si>
  <si>
    <t>HU73EN</t>
  </si>
  <si>
    <t xml:space="preserve">3EP   </t>
  </si>
  <si>
    <t xml:space="preserve">HU7   3EP   </t>
  </si>
  <si>
    <t>HU7 3EP</t>
  </si>
  <si>
    <t>HU73EP</t>
  </si>
  <si>
    <t xml:space="preserve">HU7   3EQ   </t>
  </si>
  <si>
    <t>HU7 3EQ</t>
  </si>
  <si>
    <t>HU73EQ</t>
  </si>
  <si>
    <t xml:space="preserve">3ER   </t>
  </si>
  <si>
    <t xml:space="preserve">HU7   3ER   </t>
  </si>
  <si>
    <t>HU7 3ER</t>
  </si>
  <si>
    <t>HU73ER</t>
  </si>
  <si>
    <t xml:space="preserve">HU7   3ES   </t>
  </si>
  <si>
    <t>HU7 3ES</t>
  </si>
  <si>
    <t>HU73ES</t>
  </si>
  <si>
    <t xml:space="preserve">3ET   </t>
  </si>
  <si>
    <t xml:space="preserve">HU7   3ET   </t>
  </si>
  <si>
    <t>HU7 3ET</t>
  </si>
  <si>
    <t>HU73ET</t>
  </si>
  <si>
    <t xml:space="preserve">3EU   </t>
  </si>
  <si>
    <t xml:space="preserve">HU7   3EU   </t>
  </si>
  <si>
    <t>HU7 3EU</t>
  </si>
  <si>
    <t>HU73EU</t>
  </si>
  <si>
    <t xml:space="preserve">3EW   </t>
  </si>
  <si>
    <t xml:space="preserve">HU7   3EW   </t>
  </si>
  <si>
    <t>HU7 3EW</t>
  </si>
  <si>
    <t>HU73EW</t>
  </si>
  <si>
    <t xml:space="preserve">3EX   </t>
  </si>
  <si>
    <t xml:space="preserve">HU7   3EX   </t>
  </si>
  <si>
    <t>HU7 3EX</t>
  </si>
  <si>
    <t>HU73EX</t>
  </si>
  <si>
    <t xml:space="preserve">3EY   </t>
  </si>
  <si>
    <t xml:space="preserve">HU7   3EY   </t>
  </si>
  <si>
    <t>HU7 3EY</t>
  </si>
  <si>
    <t>HU73EY</t>
  </si>
  <si>
    <t xml:space="preserve">3EZ   </t>
  </si>
  <si>
    <t xml:space="preserve">HU7   3EZ   </t>
  </si>
  <si>
    <t>HU7 3EZ</t>
  </si>
  <si>
    <t>HU73EZ</t>
  </si>
  <si>
    <t xml:space="preserve">3HA   </t>
  </si>
  <si>
    <t xml:space="preserve">HU7   3HA   </t>
  </si>
  <si>
    <t>HU7 3HA</t>
  </si>
  <si>
    <t>HU73HA</t>
  </si>
  <si>
    <t xml:space="preserve">3HB   </t>
  </si>
  <si>
    <t xml:space="preserve">HU7   3HB   </t>
  </si>
  <si>
    <t>HU7 3HB</t>
  </si>
  <si>
    <t>HU73HB</t>
  </si>
  <si>
    <t xml:space="preserve">3HD   </t>
  </si>
  <si>
    <t xml:space="preserve">HU7   3HD   </t>
  </si>
  <si>
    <t>HU7 3HD</t>
  </si>
  <si>
    <t>HU73HD</t>
  </si>
  <si>
    <t xml:space="preserve">3HE   </t>
  </si>
  <si>
    <t xml:space="preserve">HU7   3HE   </t>
  </si>
  <si>
    <t>HU7 3HE</t>
  </si>
  <si>
    <t>HU73HE</t>
  </si>
  <si>
    <t xml:space="preserve">3HF   </t>
  </si>
  <si>
    <t xml:space="preserve">HU7   3HF   </t>
  </si>
  <si>
    <t>HU7 3HF</t>
  </si>
  <si>
    <t>HU73HF</t>
  </si>
  <si>
    <t xml:space="preserve">3HG   </t>
  </si>
  <si>
    <t xml:space="preserve">HU7   3HG   </t>
  </si>
  <si>
    <t>HU7 3HG</t>
  </si>
  <si>
    <t>HU73HG</t>
  </si>
  <si>
    <t xml:space="preserve">3HH   </t>
  </si>
  <si>
    <t xml:space="preserve">HU7   3HH   </t>
  </si>
  <si>
    <t>HU7 3HH</t>
  </si>
  <si>
    <t>HU73HH</t>
  </si>
  <si>
    <t xml:space="preserve">3HJ   </t>
  </si>
  <si>
    <t xml:space="preserve">HU7   3HJ   </t>
  </si>
  <si>
    <t>HU7 3HJ</t>
  </si>
  <si>
    <t>HU73HJ</t>
  </si>
  <si>
    <t xml:space="preserve">HU7   3HL   </t>
  </si>
  <si>
    <t>HU7 3HL</t>
  </si>
  <si>
    <t>HU73HL</t>
  </si>
  <si>
    <t xml:space="preserve">3HN   </t>
  </si>
  <si>
    <t xml:space="preserve">HU7   3HN   </t>
  </si>
  <si>
    <t>HU7 3HN</t>
  </si>
  <si>
    <t>HU73HN</t>
  </si>
  <si>
    <t xml:space="preserve">HU7   3HQ   </t>
  </si>
  <si>
    <t>HU7 3HQ</t>
  </si>
  <si>
    <t>HU73HQ</t>
  </si>
  <si>
    <t xml:space="preserve">3HS   </t>
  </si>
  <si>
    <t xml:space="preserve">HU7   3HS   </t>
  </si>
  <si>
    <t>HU7 3HS</t>
  </si>
  <si>
    <t>HU73HS</t>
  </si>
  <si>
    <t xml:space="preserve">3JB   </t>
  </si>
  <si>
    <t xml:space="preserve">HU7   3JB   </t>
  </si>
  <si>
    <t>HU7 3JB</t>
  </si>
  <si>
    <t>HU73JB</t>
  </si>
  <si>
    <t xml:space="preserve">3JD   </t>
  </si>
  <si>
    <t xml:space="preserve">HU7   3JD   </t>
  </si>
  <si>
    <t>HU7 3JD</t>
  </si>
  <si>
    <t>HU73JD</t>
  </si>
  <si>
    <t xml:space="preserve">3JE   </t>
  </si>
  <si>
    <t xml:space="preserve">HU7   3JE   </t>
  </si>
  <si>
    <t>HU7 3JE</t>
  </si>
  <si>
    <t>HU73JE</t>
  </si>
  <si>
    <t xml:space="preserve">3JG   </t>
  </si>
  <si>
    <t xml:space="preserve">HU7   3JG   </t>
  </si>
  <si>
    <t>HU7 3JG</t>
  </si>
  <si>
    <t>HU73JG</t>
  </si>
  <si>
    <t xml:space="preserve">3JJ   </t>
  </si>
  <si>
    <t xml:space="preserve">HU7   3JJ   </t>
  </si>
  <si>
    <t>HU7 3JJ</t>
  </si>
  <si>
    <t>HU73JJ</t>
  </si>
  <si>
    <t xml:space="preserve">3JL   </t>
  </si>
  <si>
    <t xml:space="preserve">HU7   3JL   </t>
  </si>
  <si>
    <t>HU7 3JL</t>
  </si>
  <si>
    <t>HU73JL</t>
  </si>
  <si>
    <t xml:space="preserve">3LA   </t>
  </si>
  <si>
    <t xml:space="preserve">HU7   3LA   </t>
  </si>
  <si>
    <t>HU7 3LA</t>
  </si>
  <si>
    <t>HU73LA</t>
  </si>
  <si>
    <t xml:space="preserve">3NB   </t>
  </si>
  <si>
    <t xml:space="preserve">HU7   3NB   </t>
  </si>
  <si>
    <t>HU7 3NB</t>
  </si>
  <si>
    <t>HU73NB</t>
  </si>
  <si>
    <t xml:space="preserve">HU7   4AA   </t>
  </si>
  <si>
    <t>HU7 4AA</t>
  </si>
  <si>
    <t>HU74AA</t>
  </si>
  <si>
    <t xml:space="preserve">HU7   4AB   </t>
  </si>
  <si>
    <t>HU7 4AB</t>
  </si>
  <si>
    <t>HU74AB</t>
  </si>
  <si>
    <t xml:space="preserve">HU7   4AD   </t>
  </si>
  <si>
    <t>HU7 4AD</t>
  </si>
  <si>
    <t>HU74AD</t>
  </si>
  <si>
    <t xml:space="preserve">HU7   4AE   </t>
  </si>
  <si>
    <t>HU7 4AE</t>
  </si>
  <si>
    <t>HU74AE</t>
  </si>
  <si>
    <t xml:space="preserve">4AF   </t>
  </si>
  <si>
    <t xml:space="preserve">HU7   4AF   </t>
  </si>
  <si>
    <t>HU7 4AF</t>
  </si>
  <si>
    <t>HU74AF</t>
  </si>
  <si>
    <t xml:space="preserve">HU7   4AG   </t>
  </si>
  <si>
    <t>HU7 4AG</t>
  </si>
  <si>
    <t>HU74AG</t>
  </si>
  <si>
    <t xml:space="preserve">HU7   4AH   </t>
  </si>
  <si>
    <t>HU7 4AH</t>
  </si>
  <si>
    <t>HU74AH</t>
  </si>
  <si>
    <t xml:space="preserve">HU7   4AJ   </t>
  </si>
  <si>
    <t>HU7 4AJ</t>
  </si>
  <si>
    <t>HU74AJ</t>
  </si>
  <si>
    <t xml:space="preserve">HU7   4AL   </t>
  </si>
  <si>
    <t>HU7 4AL</t>
  </si>
  <si>
    <t>HU74AL</t>
  </si>
  <si>
    <t xml:space="preserve">4AN   </t>
  </si>
  <si>
    <t xml:space="preserve">HU7   4AN   </t>
  </si>
  <si>
    <t>HU7 4AN</t>
  </si>
  <si>
    <t>HU74AN</t>
  </si>
  <si>
    <t xml:space="preserve">HU7   4AP   </t>
  </si>
  <si>
    <t>HU7 4AP</t>
  </si>
  <si>
    <t>HU74AP</t>
  </si>
  <si>
    <t xml:space="preserve">HU7   4AQ   </t>
  </si>
  <si>
    <t>HU7 4AQ</t>
  </si>
  <si>
    <t>HU74AQ</t>
  </si>
  <si>
    <t xml:space="preserve">HU7   4AR   </t>
  </si>
  <si>
    <t>HU7 4AR</t>
  </si>
  <si>
    <t>HU74AR</t>
  </si>
  <si>
    <t xml:space="preserve">HU7   4AS   </t>
  </si>
  <si>
    <t>HU7 4AS</t>
  </si>
  <si>
    <t>HU74AS</t>
  </si>
  <si>
    <t xml:space="preserve">4AT   </t>
  </si>
  <si>
    <t xml:space="preserve">HU7   4AT   </t>
  </si>
  <si>
    <t>HU7 4AT</t>
  </si>
  <si>
    <t>HU74AT</t>
  </si>
  <si>
    <t xml:space="preserve">HU7   4AU   </t>
  </si>
  <si>
    <t>HU7 4AU</t>
  </si>
  <si>
    <t>HU74AU</t>
  </si>
  <si>
    <t xml:space="preserve">4AW   </t>
  </si>
  <si>
    <t xml:space="preserve">HU7   4AW   </t>
  </si>
  <si>
    <t>HU7 4AW</t>
  </si>
  <si>
    <t>HU74AW</t>
  </si>
  <si>
    <t xml:space="preserve">HU7   4AX   </t>
  </si>
  <si>
    <t>HU7 4AX</t>
  </si>
  <si>
    <t>HU74AX</t>
  </si>
  <si>
    <t xml:space="preserve">HU7   4AY   </t>
  </si>
  <si>
    <t>HU7 4AY</t>
  </si>
  <si>
    <t>HU74AY</t>
  </si>
  <si>
    <t xml:space="preserve">4AZ   </t>
  </si>
  <si>
    <t xml:space="preserve">HU7   4AZ   </t>
  </si>
  <si>
    <t>HU7 4AZ</t>
  </si>
  <si>
    <t>HU74AZ</t>
  </si>
  <si>
    <t xml:space="preserve">HU7   4BA   </t>
  </si>
  <si>
    <t>HU7 4BA</t>
  </si>
  <si>
    <t>HU74BA</t>
  </si>
  <si>
    <t xml:space="preserve">HU7   4BB   </t>
  </si>
  <si>
    <t>HU7 4BB</t>
  </si>
  <si>
    <t>HU74BB</t>
  </si>
  <si>
    <t xml:space="preserve">HU7   4BD   </t>
  </si>
  <si>
    <t>HU7 4BD</t>
  </si>
  <si>
    <t>HU74BD</t>
  </si>
  <si>
    <t xml:space="preserve">HU7   4BE   </t>
  </si>
  <si>
    <t>HU7 4BE</t>
  </si>
  <si>
    <t>HU74BE</t>
  </si>
  <si>
    <t xml:space="preserve">HU7   4BG   </t>
  </si>
  <si>
    <t>HU7 4BG</t>
  </si>
  <si>
    <t>HU74BG</t>
  </si>
  <si>
    <t xml:space="preserve">HU7   4BH   </t>
  </si>
  <si>
    <t>HU7 4BH</t>
  </si>
  <si>
    <t>HU74BH</t>
  </si>
  <si>
    <t xml:space="preserve">HU7   4BJ   </t>
  </si>
  <si>
    <t>HU7 4BJ</t>
  </si>
  <si>
    <t>HU74BJ</t>
  </si>
  <si>
    <t xml:space="preserve">HU7   4BL   </t>
  </si>
  <si>
    <t>HU7 4BL</t>
  </si>
  <si>
    <t>HU74BL</t>
  </si>
  <si>
    <t xml:space="preserve">HU7   4BN   </t>
  </si>
  <si>
    <t>HU7 4BN</t>
  </si>
  <si>
    <t>HU74BN</t>
  </si>
  <si>
    <t xml:space="preserve">HU7   4BP   </t>
  </si>
  <si>
    <t>HU7 4BP</t>
  </si>
  <si>
    <t>HU74BP</t>
  </si>
  <si>
    <t xml:space="preserve">HU7   4BQ   </t>
  </si>
  <si>
    <t>HU7 4BQ</t>
  </si>
  <si>
    <t>HU74BQ</t>
  </si>
  <si>
    <t xml:space="preserve">HU7   4BS   </t>
  </si>
  <si>
    <t>HU7 4BS</t>
  </si>
  <si>
    <t>HU74BS</t>
  </si>
  <si>
    <t xml:space="preserve">HU7   4BT   </t>
  </si>
  <si>
    <t>HU7 4BT</t>
  </si>
  <si>
    <t>HU74BT</t>
  </si>
  <si>
    <t xml:space="preserve">HU7   4BU   </t>
  </si>
  <si>
    <t>HU7 4BU</t>
  </si>
  <si>
    <t>HU74BU</t>
  </si>
  <si>
    <t xml:space="preserve">HU7   4BW   </t>
  </si>
  <si>
    <t>HU7 4BW</t>
  </si>
  <si>
    <t>HU74BW</t>
  </si>
  <si>
    <t xml:space="preserve">HU7   4BX   </t>
  </si>
  <si>
    <t>HU7 4BX</t>
  </si>
  <si>
    <t>HU74BX</t>
  </si>
  <si>
    <t xml:space="preserve">HU7   4BY   </t>
  </si>
  <si>
    <t>HU7 4BY</t>
  </si>
  <si>
    <t>HU74BY</t>
  </si>
  <si>
    <t xml:space="preserve">HU7   4BZ   </t>
  </si>
  <si>
    <t>HU7 4BZ</t>
  </si>
  <si>
    <t>HU74BZ</t>
  </si>
  <si>
    <t xml:space="preserve">HU7   4DA   </t>
  </si>
  <si>
    <t>HU7 4DA</t>
  </si>
  <si>
    <t>HU74DA</t>
  </si>
  <si>
    <t xml:space="preserve">HU7   4DB   </t>
  </si>
  <si>
    <t>HU7 4DB</t>
  </si>
  <si>
    <t>HU74DB</t>
  </si>
  <si>
    <t xml:space="preserve">HU7   4DD   </t>
  </si>
  <si>
    <t>HU7 4DD</t>
  </si>
  <si>
    <t>HU74DD</t>
  </si>
  <si>
    <t xml:space="preserve">HU7   4DE   </t>
  </si>
  <si>
    <t>HU7 4DE</t>
  </si>
  <si>
    <t>HU74DE</t>
  </si>
  <si>
    <t xml:space="preserve">HU7   4DF   </t>
  </si>
  <si>
    <t>HU7 4DF</t>
  </si>
  <si>
    <t>HU74DF</t>
  </si>
  <si>
    <t xml:space="preserve">HU7   4DG   </t>
  </si>
  <si>
    <t>HU7 4DG</t>
  </si>
  <si>
    <t>HU74DG</t>
  </si>
  <si>
    <t xml:space="preserve">HU7   4DH   </t>
  </si>
  <si>
    <t>HU7 4DH</t>
  </si>
  <si>
    <t>HU74DH</t>
  </si>
  <si>
    <t xml:space="preserve">HU7   4DJ   </t>
  </si>
  <si>
    <t>HU7 4DJ</t>
  </si>
  <si>
    <t>HU74DJ</t>
  </si>
  <si>
    <t xml:space="preserve">HU7   4DL   </t>
  </si>
  <si>
    <t>HU7 4DL</t>
  </si>
  <si>
    <t>HU74DL</t>
  </si>
  <si>
    <t xml:space="preserve">HU7   4DN   </t>
  </si>
  <si>
    <t>HU7 4DN</t>
  </si>
  <si>
    <t>HU74DN</t>
  </si>
  <si>
    <t xml:space="preserve">HU7   4DP   </t>
  </si>
  <si>
    <t>HU7 4DP</t>
  </si>
  <si>
    <t>HU74DP</t>
  </si>
  <si>
    <t xml:space="preserve">HU7   4DQ   </t>
  </si>
  <si>
    <t>HU7 4DQ</t>
  </si>
  <si>
    <t>HU74DQ</t>
  </si>
  <si>
    <t xml:space="preserve">HU7   4DR   </t>
  </si>
  <si>
    <t>HU7 4DR</t>
  </si>
  <si>
    <t>HU74DR</t>
  </si>
  <si>
    <t xml:space="preserve">HU7   4DS   </t>
  </si>
  <si>
    <t>HU7 4DS</t>
  </si>
  <si>
    <t>HU74DS</t>
  </si>
  <si>
    <t xml:space="preserve">HU7   4DT   </t>
  </si>
  <si>
    <t>HU7 4DT</t>
  </si>
  <si>
    <t>HU74DT</t>
  </si>
  <si>
    <t xml:space="preserve">HU7   4DU   </t>
  </si>
  <si>
    <t>HU7 4DU</t>
  </si>
  <si>
    <t>HU74DU</t>
  </si>
  <si>
    <t xml:space="preserve">HU7   4DW   </t>
  </si>
  <si>
    <t>HU7 4DW</t>
  </si>
  <si>
    <t>HU74DW</t>
  </si>
  <si>
    <t xml:space="preserve">HU7   4DX   </t>
  </si>
  <si>
    <t>HU7 4DX</t>
  </si>
  <si>
    <t>HU74DX</t>
  </si>
  <si>
    <t xml:space="preserve">HU7   4DY   </t>
  </si>
  <si>
    <t>HU7 4DY</t>
  </si>
  <si>
    <t>HU74DY</t>
  </si>
  <si>
    <t xml:space="preserve">HU7   4DZ   </t>
  </si>
  <si>
    <t>HU7 4DZ</t>
  </si>
  <si>
    <t>HU74DZ</t>
  </si>
  <si>
    <t xml:space="preserve">HU7   4EA   </t>
  </si>
  <si>
    <t>HU7 4EA</t>
  </si>
  <si>
    <t>HU74EA</t>
  </si>
  <si>
    <t xml:space="preserve">HU7   4EB   </t>
  </si>
  <si>
    <t>HU7 4EB</t>
  </si>
  <si>
    <t>HU74EB</t>
  </si>
  <si>
    <t xml:space="preserve">HU7   4ED   </t>
  </si>
  <si>
    <t>HU7 4ED</t>
  </si>
  <si>
    <t>HU74ED</t>
  </si>
  <si>
    <t xml:space="preserve">HU7   4EE   </t>
  </si>
  <si>
    <t>HU7 4EE</t>
  </si>
  <si>
    <t>HU74EE</t>
  </si>
  <si>
    <t xml:space="preserve">HU7   4EF   </t>
  </si>
  <si>
    <t>HU7 4EF</t>
  </si>
  <si>
    <t>HU74EF</t>
  </si>
  <si>
    <t xml:space="preserve">HU7   4EH   </t>
  </si>
  <si>
    <t>HU7 4EH</t>
  </si>
  <si>
    <t>HU74EH</t>
  </si>
  <si>
    <t xml:space="preserve">HU7   4EJ   </t>
  </si>
  <si>
    <t>HU7 4EJ</t>
  </si>
  <si>
    <t>HU74EJ</t>
  </si>
  <si>
    <t xml:space="preserve">HU7   4EL   </t>
  </si>
  <si>
    <t>HU7 4EL</t>
  </si>
  <si>
    <t>HU74EL</t>
  </si>
  <si>
    <t xml:space="preserve">HU7   4EN   </t>
  </si>
  <si>
    <t>HU7 4EN</t>
  </si>
  <si>
    <t>HU74EN</t>
  </si>
  <si>
    <t xml:space="preserve">HU7   4EP   </t>
  </si>
  <si>
    <t>HU7 4EP</t>
  </si>
  <si>
    <t>HU74EP</t>
  </si>
  <si>
    <t xml:space="preserve">4EQ   </t>
  </si>
  <si>
    <t xml:space="preserve">HU7   4EQ   </t>
  </si>
  <si>
    <t>HU7 4EQ</t>
  </si>
  <si>
    <t>HU74EQ</t>
  </si>
  <si>
    <t xml:space="preserve">HU7   4ER   </t>
  </si>
  <si>
    <t>HU7 4ER</t>
  </si>
  <si>
    <t>HU74ER</t>
  </si>
  <si>
    <t xml:space="preserve">HU7   4ES   </t>
  </si>
  <si>
    <t>HU7 4ES</t>
  </si>
  <si>
    <t>HU74ES</t>
  </si>
  <si>
    <t xml:space="preserve">HU7   4ET   </t>
  </si>
  <si>
    <t>HU7 4ET</t>
  </si>
  <si>
    <t>HU74ET</t>
  </si>
  <si>
    <t xml:space="preserve">HU7   4EU   </t>
  </si>
  <si>
    <t>HU7 4EU</t>
  </si>
  <si>
    <t>HU74EU</t>
  </si>
  <si>
    <t xml:space="preserve">HU7   4EW   </t>
  </si>
  <si>
    <t>HU7 4EW</t>
  </si>
  <si>
    <t>HU74EW</t>
  </si>
  <si>
    <t xml:space="preserve">HU7   4EX   </t>
  </si>
  <si>
    <t>HU7 4EX</t>
  </si>
  <si>
    <t>HU74EX</t>
  </si>
  <si>
    <t xml:space="preserve">HU7   4EY   </t>
  </si>
  <si>
    <t>HU7 4EY</t>
  </si>
  <si>
    <t>HU74EY</t>
  </si>
  <si>
    <t xml:space="preserve">HU7   4EZ   </t>
  </si>
  <si>
    <t>HU7 4EZ</t>
  </si>
  <si>
    <t>HU74EZ</t>
  </si>
  <si>
    <t xml:space="preserve">4FB   </t>
  </si>
  <si>
    <t xml:space="preserve">HU7   4FB   </t>
  </si>
  <si>
    <t>HU7 4FB</t>
  </si>
  <si>
    <t>HU74FB</t>
  </si>
  <si>
    <t xml:space="preserve">4FD   </t>
  </si>
  <si>
    <t xml:space="preserve">HU7   4FD   </t>
  </si>
  <si>
    <t>HU7 4FD</t>
  </si>
  <si>
    <t>HU74FD</t>
  </si>
  <si>
    <t xml:space="preserve">4FG   </t>
  </si>
  <si>
    <t xml:space="preserve">HU7   4FG   </t>
  </si>
  <si>
    <t>HU7 4FG</t>
  </si>
  <si>
    <t>HU74FG</t>
  </si>
  <si>
    <t xml:space="preserve">4FX   </t>
  </si>
  <si>
    <t xml:space="preserve">HU7   4FX   </t>
  </si>
  <si>
    <t>HU7 4FX</t>
  </si>
  <si>
    <t>HU74FX</t>
  </si>
  <si>
    <t xml:space="preserve">4GD   </t>
  </si>
  <si>
    <t xml:space="preserve">HU7   4GD   </t>
  </si>
  <si>
    <t>HU7 4GD</t>
  </si>
  <si>
    <t>HU74GD</t>
  </si>
  <si>
    <t xml:space="preserve">4GJ   </t>
  </si>
  <si>
    <t xml:space="preserve">HU7   4GJ   </t>
  </si>
  <si>
    <t>HU7 4GJ</t>
  </si>
  <si>
    <t>HU74GJ</t>
  </si>
  <si>
    <t xml:space="preserve">HU7   4HA   </t>
  </si>
  <si>
    <t>HU7 4HA</t>
  </si>
  <si>
    <t>HU74HA</t>
  </si>
  <si>
    <t xml:space="preserve">HU7   4HB   </t>
  </si>
  <si>
    <t>HU7 4HB</t>
  </si>
  <si>
    <t>HU74HB</t>
  </si>
  <si>
    <t xml:space="preserve">HU7   4HD   </t>
  </si>
  <si>
    <t>HU7 4HD</t>
  </si>
  <si>
    <t>HU74HD</t>
  </si>
  <si>
    <t xml:space="preserve">HU7   4HE   </t>
  </si>
  <si>
    <t>HU7 4HE</t>
  </si>
  <si>
    <t>HU74HE</t>
  </si>
  <si>
    <t xml:space="preserve">HU7   4HF   </t>
  </si>
  <si>
    <t>HU7 4HF</t>
  </si>
  <si>
    <t>HU74HF</t>
  </si>
  <si>
    <t xml:space="preserve">HU7   4HG   </t>
  </si>
  <si>
    <t>HU7 4HG</t>
  </si>
  <si>
    <t>HU74HG</t>
  </si>
  <si>
    <t xml:space="preserve">HU7   4HH   </t>
  </si>
  <si>
    <t>HU7 4HH</t>
  </si>
  <si>
    <t>HU74HH</t>
  </si>
  <si>
    <t xml:space="preserve">HU7   4HJ   </t>
  </si>
  <si>
    <t>HU7 4HJ</t>
  </si>
  <si>
    <t>HU74HJ</t>
  </si>
  <si>
    <t xml:space="preserve">HU7   4HL   </t>
  </si>
  <si>
    <t>HU7 4HL</t>
  </si>
  <si>
    <t>HU74HL</t>
  </si>
  <si>
    <t xml:space="preserve">HU7   4HN   </t>
  </si>
  <si>
    <t>HU7 4HN</t>
  </si>
  <si>
    <t>HU74HN</t>
  </si>
  <si>
    <t xml:space="preserve">HU7   4HP   </t>
  </si>
  <si>
    <t>HU7 4HP</t>
  </si>
  <si>
    <t>HU74HP</t>
  </si>
  <si>
    <t xml:space="preserve">HU7   4HQ   </t>
  </si>
  <si>
    <t>HU7 4HQ</t>
  </si>
  <si>
    <t>HU74HQ</t>
  </si>
  <si>
    <t xml:space="preserve">HU7   4HR   </t>
  </si>
  <si>
    <t>HU7 4HR</t>
  </si>
  <si>
    <t>HU74HR</t>
  </si>
  <si>
    <t xml:space="preserve">HU7   4HS   </t>
  </si>
  <si>
    <t>HU7 4HS</t>
  </si>
  <si>
    <t>HU74HS</t>
  </si>
  <si>
    <t xml:space="preserve">HU7   4HT   </t>
  </si>
  <si>
    <t>HU7 4HT</t>
  </si>
  <si>
    <t>HU74HT</t>
  </si>
  <si>
    <t xml:space="preserve">4HU   </t>
  </si>
  <si>
    <t xml:space="preserve">HU7   4HU   </t>
  </si>
  <si>
    <t>HU7 4HU</t>
  </si>
  <si>
    <t>HU74HU</t>
  </si>
  <si>
    <t xml:space="preserve">HU7   4HW   </t>
  </si>
  <si>
    <t>HU7 4HW</t>
  </si>
  <si>
    <t>HU74HW</t>
  </si>
  <si>
    <t xml:space="preserve">4HX   </t>
  </si>
  <si>
    <t xml:space="preserve">HU7   4HX   </t>
  </si>
  <si>
    <t>HU7 4HX</t>
  </si>
  <si>
    <t>HU74HX</t>
  </si>
  <si>
    <t xml:space="preserve">4HY   </t>
  </si>
  <si>
    <t xml:space="preserve">HU7   4HY   </t>
  </si>
  <si>
    <t>HU7 4HY</t>
  </si>
  <si>
    <t>HU74HY</t>
  </si>
  <si>
    <t xml:space="preserve">4HZ   </t>
  </si>
  <si>
    <t xml:space="preserve">HU7   4HZ   </t>
  </si>
  <si>
    <t>HU7 4HZ</t>
  </si>
  <si>
    <t>HU74HZ</t>
  </si>
  <si>
    <t xml:space="preserve">HU7   4JA   </t>
  </si>
  <si>
    <t>HU7 4JA</t>
  </si>
  <si>
    <t>HU74JA</t>
  </si>
  <si>
    <t xml:space="preserve">HU7   4JB   </t>
  </si>
  <si>
    <t>HU7 4JB</t>
  </si>
  <si>
    <t>HU74JB</t>
  </si>
  <si>
    <t xml:space="preserve">HU7   4JD   </t>
  </si>
  <si>
    <t>HU7 4JD</t>
  </si>
  <si>
    <t>HU74JD</t>
  </si>
  <si>
    <t xml:space="preserve">HU7   4JE   </t>
  </si>
  <si>
    <t>HU7 4JE</t>
  </si>
  <si>
    <t>HU74JE</t>
  </si>
  <si>
    <t xml:space="preserve">HU7   4JF   </t>
  </si>
  <si>
    <t>HU7 4JF</t>
  </si>
  <si>
    <t>HU74JF</t>
  </si>
  <si>
    <t xml:space="preserve">HU7   4JG   </t>
  </si>
  <si>
    <t>HU7 4JG</t>
  </si>
  <si>
    <t>HU74JG</t>
  </si>
  <si>
    <t xml:space="preserve">HU7   4JH   </t>
  </si>
  <si>
    <t>HU7 4JH</t>
  </si>
  <si>
    <t>HU74JH</t>
  </si>
  <si>
    <t xml:space="preserve">HU7   4JJ   </t>
  </si>
  <si>
    <t>HU7 4JJ</t>
  </si>
  <si>
    <t>HU74JJ</t>
  </si>
  <si>
    <t xml:space="preserve">4JL   </t>
  </si>
  <si>
    <t xml:space="preserve">HU7   4JL   </t>
  </si>
  <si>
    <t>HU7 4JL</t>
  </si>
  <si>
    <t>HU74JL</t>
  </si>
  <si>
    <t xml:space="preserve">HU7   4JQ   </t>
  </si>
  <si>
    <t>HU7 4JQ</t>
  </si>
  <si>
    <t>HU74JQ</t>
  </si>
  <si>
    <t xml:space="preserve">HU7   4JS   </t>
  </si>
  <si>
    <t>HU7 4JS</t>
  </si>
  <si>
    <t>HU74JS</t>
  </si>
  <si>
    <t xml:space="preserve">HU7   4JT   </t>
  </si>
  <si>
    <t>HU7 4JT</t>
  </si>
  <si>
    <t>HU74JT</t>
  </si>
  <si>
    <t xml:space="preserve">4JW   </t>
  </si>
  <si>
    <t xml:space="preserve">HU7   4JW   </t>
  </si>
  <si>
    <t>HU7 4JW</t>
  </si>
  <si>
    <t>HU74JW</t>
  </si>
  <si>
    <t xml:space="preserve">HU7   4JX   </t>
  </si>
  <si>
    <t>HU7 4JX</t>
  </si>
  <si>
    <t>HU74JX</t>
  </si>
  <si>
    <t xml:space="preserve">HU7   4JY   </t>
  </si>
  <si>
    <t>HU7 4JY</t>
  </si>
  <si>
    <t>HU74JY</t>
  </si>
  <si>
    <t xml:space="preserve">HU7   4JZ   </t>
  </si>
  <si>
    <t>HU7 4JZ</t>
  </si>
  <si>
    <t>HU74JZ</t>
  </si>
  <si>
    <t xml:space="preserve">HU7   4LA   </t>
  </si>
  <si>
    <t>HU7 4LA</t>
  </si>
  <si>
    <t>HU74LA</t>
  </si>
  <si>
    <t xml:space="preserve">HU7   4LB   </t>
  </si>
  <si>
    <t>HU7 4LB</t>
  </si>
  <si>
    <t>HU74LB</t>
  </si>
  <si>
    <t xml:space="preserve">HU7   4LD   </t>
  </si>
  <si>
    <t>HU7 4LD</t>
  </si>
  <si>
    <t>HU74LD</t>
  </si>
  <si>
    <t xml:space="preserve">HU7   4LE   </t>
  </si>
  <si>
    <t>HU7 4LE</t>
  </si>
  <si>
    <t>HU74LE</t>
  </si>
  <si>
    <t xml:space="preserve">4LF   </t>
  </si>
  <si>
    <t xml:space="preserve">HU7   4LF   </t>
  </si>
  <si>
    <t>HU7 4LF</t>
  </si>
  <si>
    <t>HU74LF</t>
  </si>
  <si>
    <t xml:space="preserve">4LG   </t>
  </si>
  <si>
    <t xml:space="preserve">HU7   4LG   </t>
  </si>
  <si>
    <t>HU7 4LG</t>
  </si>
  <si>
    <t>HU74LG</t>
  </si>
  <si>
    <t xml:space="preserve">4LH   </t>
  </si>
  <si>
    <t xml:space="preserve">HU7   4LH   </t>
  </si>
  <si>
    <t>HU7 4LH</t>
  </si>
  <si>
    <t>HU74LH</t>
  </si>
  <si>
    <t xml:space="preserve">4LJ   </t>
  </si>
  <si>
    <t xml:space="preserve">HU7   4LJ   </t>
  </si>
  <si>
    <t>HU7 4LJ</t>
  </si>
  <si>
    <t>HU74LJ</t>
  </si>
  <si>
    <t xml:space="preserve">HU7   4LL   </t>
  </si>
  <si>
    <t>HU7 4LL</t>
  </si>
  <si>
    <t>HU74LL</t>
  </si>
  <si>
    <t xml:space="preserve">HU7   4LN   </t>
  </si>
  <si>
    <t>HU7 4LN</t>
  </si>
  <si>
    <t>HU74LN</t>
  </si>
  <si>
    <t xml:space="preserve">HU7   4LP   </t>
  </si>
  <si>
    <t>HU7 4LP</t>
  </si>
  <si>
    <t>HU74LP</t>
  </si>
  <si>
    <t xml:space="preserve">4LQ   </t>
  </si>
  <si>
    <t xml:space="preserve">HU7   4LQ   </t>
  </si>
  <si>
    <t>HU7 4LQ</t>
  </si>
  <si>
    <t>HU74LQ</t>
  </si>
  <si>
    <t xml:space="preserve">HU7   4LR   </t>
  </si>
  <si>
    <t>HU7 4LR</t>
  </si>
  <si>
    <t>HU74LR</t>
  </si>
  <si>
    <t xml:space="preserve">HU7   4LS   </t>
  </si>
  <si>
    <t>HU7 4LS</t>
  </si>
  <si>
    <t>HU74LS</t>
  </si>
  <si>
    <t xml:space="preserve">4LT   </t>
  </si>
  <si>
    <t xml:space="preserve">HU7   4LT   </t>
  </si>
  <si>
    <t>HU7 4LT</t>
  </si>
  <si>
    <t>HU74LT</t>
  </si>
  <si>
    <t xml:space="preserve">4LU   </t>
  </si>
  <si>
    <t xml:space="preserve">HU7   4LU   </t>
  </si>
  <si>
    <t>HU7 4LU</t>
  </si>
  <si>
    <t>HU74LU</t>
  </si>
  <si>
    <t xml:space="preserve">HU7   4LW   </t>
  </si>
  <si>
    <t>HU7 4LW</t>
  </si>
  <si>
    <t>HU74LW</t>
  </si>
  <si>
    <t xml:space="preserve">4LX   </t>
  </si>
  <si>
    <t xml:space="preserve">HU7   4LX   </t>
  </si>
  <si>
    <t>HU7 4LX</t>
  </si>
  <si>
    <t>HU74LX</t>
  </si>
  <si>
    <t xml:space="preserve">4LY   </t>
  </si>
  <si>
    <t xml:space="preserve">HU7   4LY   </t>
  </si>
  <si>
    <t>HU7 4LY</t>
  </si>
  <si>
    <t>HU74LY</t>
  </si>
  <si>
    <t xml:space="preserve">4LZ   </t>
  </si>
  <si>
    <t xml:space="preserve">HU7   4LZ   </t>
  </si>
  <si>
    <t>HU7 4LZ</t>
  </si>
  <si>
    <t>HU74LZ</t>
  </si>
  <si>
    <t xml:space="preserve">HU7   4NA   </t>
  </si>
  <si>
    <t>HU7 4NA</t>
  </si>
  <si>
    <t>HU74NA</t>
  </si>
  <si>
    <t xml:space="preserve">4NB   </t>
  </si>
  <si>
    <t xml:space="preserve">HU7   4NB   </t>
  </si>
  <si>
    <t>HU7 4NB</t>
  </si>
  <si>
    <t>HU74NB</t>
  </si>
  <si>
    <t xml:space="preserve">HU7   4ND   </t>
  </si>
  <si>
    <t>HU7 4ND</t>
  </si>
  <si>
    <t>HU74ND</t>
  </si>
  <si>
    <t xml:space="preserve">HU7   4NE   </t>
  </si>
  <si>
    <t>HU7 4NE</t>
  </si>
  <si>
    <t>HU74NE</t>
  </si>
  <si>
    <t xml:space="preserve">HU7   4NF   </t>
  </si>
  <si>
    <t>HU7 4NF</t>
  </si>
  <si>
    <t>HU74NF</t>
  </si>
  <si>
    <t xml:space="preserve">HU7   4NG   </t>
  </si>
  <si>
    <t>HU7 4NG</t>
  </si>
  <si>
    <t>HU74NG</t>
  </si>
  <si>
    <t xml:space="preserve">HU7   4NH   </t>
  </si>
  <si>
    <t>HU7 4NH</t>
  </si>
  <si>
    <t>HU74NH</t>
  </si>
  <si>
    <t xml:space="preserve">HU7   4NL   </t>
  </si>
  <si>
    <t>HU7 4NL</t>
  </si>
  <si>
    <t>HU74NL</t>
  </si>
  <si>
    <t xml:space="preserve">HU7   4NN   </t>
  </si>
  <si>
    <t>HU7 4NN</t>
  </si>
  <si>
    <t>HU74NN</t>
  </si>
  <si>
    <t xml:space="preserve">HU7   4NP   </t>
  </si>
  <si>
    <t>HU7 4NP</t>
  </si>
  <si>
    <t>HU74NP</t>
  </si>
  <si>
    <t xml:space="preserve">HU7   4NQ   </t>
  </si>
  <si>
    <t>HU7 4NQ</t>
  </si>
  <si>
    <t>HU74NQ</t>
  </si>
  <si>
    <t xml:space="preserve">HU7   4NR   </t>
  </si>
  <si>
    <t>HU7 4NR</t>
  </si>
  <si>
    <t>HU74NR</t>
  </si>
  <si>
    <t xml:space="preserve">HU7   4NS   </t>
  </si>
  <si>
    <t>HU7 4NS</t>
  </si>
  <si>
    <t>HU74NS</t>
  </si>
  <si>
    <t xml:space="preserve">4NT   </t>
  </si>
  <si>
    <t xml:space="preserve">HU7   4NT   </t>
  </si>
  <si>
    <t>HU7 4NT</t>
  </si>
  <si>
    <t>HU74NT</t>
  </si>
  <si>
    <t xml:space="preserve">4NU   </t>
  </si>
  <si>
    <t xml:space="preserve">HU7   4NU   </t>
  </si>
  <si>
    <t>HU7 4NU</t>
  </si>
  <si>
    <t>HU74NU</t>
  </si>
  <si>
    <t xml:space="preserve">HU7   4NW   </t>
  </si>
  <si>
    <t>HU7 4NW</t>
  </si>
  <si>
    <t>HU74NW</t>
  </si>
  <si>
    <t xml:space="preserve">4NX   </t>
  </si>
  <si>
    <t xml:space="preserve">HU7   4NX   </t>
  </si>
  <si>
    <t>HU7 4NX</t>
  </si>
  <si>
    <t>HU74NX</t>
  </si>
  <si>
    <t xml:space="preserve">4NY   </t>
  </si>
  <si>
    <t xml:space="preserve">HU7   4NY   </t>
  </si>
  <si>
    <t>HU7 4NY</t>
  </si>
  <si>
    <t>HU74NY</t>
  </si>
  <si>
    <t xml:space="preserve">HU7   4NZ   </t>
  </si>
  <si>
    <t>HU7 4NZ</t>
  </si>
  <si>
    <t>HU74NZ</t>
  </si>
  <si>
    <t xml:space="preserve">HU7   4PA   </t>
  </si>
  <si>
    <t>HU7 4PA</t>
  </si>
  <si>
    <t>HU74PA</t>
  </si>
  <si>
    <t xml:space="preserve">HU7   4PB   </t>
  </si>
  <si>
    <t>HU7 4PB</t>
  </si>
  <si>
    <t>HU74PB</t>
  </si>
  <si>
    <t xml:space="preserve">HU7   4PE   </t>
  </si>
  <si>
    <t>HU7 4PE</t>
  </si>
  <si>
    <t>HU74PE</t>
  </si>
  <si>
    <t xml:space="preserve">HU7   4PF   </t>
  </si>
  <si>
    <t>HU7 4PF</t>
  </si>
  <si>
    <t>HU74PF</t>
  </si>
  <si>
    <t xml:space="preserve">HU7   4PG   </t>
  </si>
  <si>
    <t>HU7 4PG</t>
  </si>
  <si>
    <t>HU74PG</t>
  </si>
  <si>
    <t xml:space="preserve">4PH   </t>
  </si>
  <si>
    <t xml:space="preserve">HU7   4PH   </t>
  </si>
  <si>
    <t>HU7 4PH</t>
  </si>
  <si>
    <t>HU74PH</t>
  </si>
  <si>
    <t xml:space="preserve">HU7   4PJ   </t>
  </si>
  <si>
    <t>HU7 4PJ</t>
  </si>
  <si>
    <t>HU74PJ</t>
  </si>
  <si>
    <t xml:space="preserve">HU7   4PL   </t>
  </si>
  <si>
    <t>HU7 4PL</t>
  </si>
  <si>
    <t>HU74PL</t>
  </si>
  <si>
    <t xml:space="preserve">HU7   4PN   </t>
  </si>
  <si>
    <t>HU7 4PN</t>
  </si>
  <si>
    <t>HU74PN</t>
  </si>
  <si>
    <t xml:space="preserve">HU7   4PP   </t>
  </si>
  <si>
    <t>HU7 4PP</t>
  </si>
  <si>
    <t>HU74PP</t>
  </si>
  <si>
    <t xml:space="preserve">HU7   4PQ   </t>
  </si>
  <si>
    <t>HU7 4PQ</t>
  </si>
  <si>
    <t>HU74PQ</t>
  </si>
  <si>
    <t xml:space="preserve">HU7   4PR   </t>
  </si>
  <si>
    <t>HU7 4PR</t>
  </si>
  <si>
    <t>HU74PR</t>
  </si>
  <si>
    <t xml:space="preserve">HU7   4PS   </t>
  </si>
  <si>
    <t>HU7 4PS</t>
  </si>
  <si>
    <t>HU74PS</t>
  </si>
  <si>
    <t xml:space="preserve">HU7   4PT   </t>
  </si>
  <si>
    <t>HU7 4PT</t>
  </si>
  <si>
    <t>HU74PT</t>
  </si>
  <si>
    <t xml:space="preserve">HU7   4PU   </t>
  </si>
  <si>
    <t>HU7 4PU</t>
  </si>
  <si>
    <t>HU74PU</t>
  </si>
  <si>
    <t xml:space="preserve">HU7   4PW   </t>
  </si>
  <si>
    <t>HU7 4PW</t>
  </si>
  <si>
    <t>HU74PW</t>
  </si>
  <si>
    <t xml:space="preserve">HU7   4PX   </t>
  </si>
  <si>
    <t>HU7 4PX</t>
  </si>
  <si>
    <t>HU74PX</t>
  </si>
  <si>
    <t xml:space="preserve">HU7   4PY   </t>
  </si>
  <si>
    <t>HU7 4PY</t>
  </si>
  <si>
    <t>HU74PY</t>
  </si>
  <si>
    <t xml:space="preserve">HU7   4PZ   </t>
  </si>
  <si>
    <t>HU7 4PZ</t>
  </si>
  <si>
    <t>HU74PZ</t>
  </si>
  <si>
    <t xml:space="preserve">HU7   4QA   </t>
  </si>
  <si>
    <t>HU7 4QA</t>
  </si>
  <si>
    <t>HU74QA</t>
  </si>
  <si>
    <t xml:space="preserve">HU7   4QB   </t>
  </si>
  <si>
    <t>HU7 4QB</t>
  </si>
  <si>
    <t>HU74QB</t>
  </si>
  <si>
    <t xml:space="preserve">HU7   4QD   </t>
  </si>
  <si>
    <t>HU7 4QD</t>
  </si>
  <si>
    <t>HU74QD</t>
  </si>
  <si>
    <t xml:space="preserve">HU7   4QE   </t>
  </si>
  <si>
    <t>HU7 4QE</t>
  </si>
  <si>
    <t>HU74QE</t>
  </si>
  <si>
    <t xml:space="preserve">4QF   </t>
  </si>
  <si>
    <t xml:space="preserve">HU7   4QF   </t>
  </si>
  <si>
    <t>HU7 4QF</t>
  </si>
  <si>
    <t>HU74QF</t>
  </si>
  <si>
    <t xml:space="preserve">HU7   4QG   </t>
  </si>
  <si>
    <t>HU7 4QG</t>
  </si>
  <si>
    <t>HU74QG</t>
  </si>
  <si>
    <t xml:space="preserve">HU7   4QH   </t>
  </si>
  <si>
    <t>HU7 4QH</t>
  </si>
  <si>
    <t>HU74QH</t>
  </si>
  <si>
    <t xml:space="preserve">4QJ   </t>
  </si>
  <si>
    <t xml:space="preserve">HU7   4QJ   </t>
  </si>
  <si>
    <t>HU7 4QJ</t>
  </si>
  <si>
    <t>HU74QJ</t>
  </si>
  <si>
    <t xml:space="preserve">4QL   </t>
  </si>
  <si>
    <t xml:space="preserve">HU7   4QL   </t>
  </si>
  <si>
    <t>HU7 4QL</t>
  </si>
  <si>
    <t>HU74QL</t>
  </si>
  <si>
    <t xml:space="preserve">HU7   4QN   </t>
  </si>
  <si>
    <t>HU7 4QN</t>
  </si>
  <si>
    <t>HU74QN</t>
  </si>
  <si>
    <t xml:space="preserve">HU7   4QP   </t>
  </si>
  <si>
    <t>HU7 4QP</t>
  </si>
  <si>
    <t>HU74QP</t>
  </si>
  <si>
    <t xml:space="preserve">HU7   4QQ   </t>
  </si>
  <si>
    <t>HU7 4QQ</t>
  </si>
  <si>
    <t>HU74QQ</t>
  </si>
  <si>
    <t xml:space="preserve">HU7   4QR   </t>
  </si>
  <si>
    <t>HU7 4QR</t>
  </si>
  <si>
    <t>HU74QR</t>
  </si>
  <si>
    <t xml:space="preserve">HU7   4QW   </t>
  </si>
  <si>
    <t>HU7 4QW</t>
  </si>
  <si>
    <t>HU74QW</t>
  </si>
  <si>
    <t xml:space="preserve">4QX   </t>
  </si>
  <si>
    <t xml:space="preserve">HU7   4QX   </t>
  </si>
  <si>
    <t>HU7 4QX</t>
  </si>
  <si>
    <t>HU74QX</t>
  </si>
  <si>
    <t xml:space="preserve">4QY   </t>
  </si>
  <si>
    <t xml:space="preserve">HU7   4QY   </t>
  </si>
  <si>
    <t>HU7 4QY</t>
  </si>
  <si>
    <t>HU74QY</t>
  </si>
  <si>
    <t xml:space="preserve">4QZ   </t>
  </si>
  <si>
    <t xml:space="preserve">HU7   4QZ   </t>
  </si>
  <si>
    <t>HU7 4QZ</t>
  </si>
  <si>
    <t>HU74QZ</t>
  </si>
  <si>
    <t xml:space="preserve">HU7   4RA   </t>
  </si>
  <si>
    <t>HU7 4RA</t>
  </si>
  <si>
    <t>HU74RA</t>
  </si>
  <si>
    <t xml:space="preserve">HU7   4RB   </t>
  </si>
  <si>
    <t>HU7 4RB</t>
  </si>
  <si>
    <t>HU74RB</t>
  </si>
  <si>
    <t xml:space="preserve">HU7   4RD   </t>
  </si>
  <si>
    <t>HU7 4RD</t>
  </si>
  <si>
    <t>HU74RD</t>
  </si>
  <si>
    <t xml:space="preserve">HU7   4RE   </t>
  </si>
  <si>
    <t>HU7 4RE</t>
  </si>
  <si>
    <t>HU74RE</t>
  </si>
  <si>
    <t xml:space="preserve">HU7   4RF   </t>
  </si>
  <si>
    <t>HU7 4RF</t>
  </si>
  <si>
    <t>HU74RF</t>
  </si>
  <si>
    <t xml:space="preserve">HU7   4RG   </t>
  </si>
  <si>
    <t>HU7 4RG</t>
  </si>
  <si>
    <t>HU74RG</t>
  </si>
  <si>
    <t xml:space="preserve">HU7   4RH   </t>
  </si>
  <si>
    <t>HU7 4RH</t>
  </si>
  <si>
    <t>HU74RH</t>
  </si>
  <si>
    <t xml:space="preserve">HU7   4RJ   </t>
  </si>
  <si>
    <t>HU7 4RJ</t>
  </si>
  <si>
    <t>HU74RJ</t>
  </si>
  <si>
    <t xml:space="preserve">HU7   4RL   </t>
  </si>
  <si>
    <t>HU7 4RL</t>
  </si>
  <si>
    <t>HU74RL</t>
  </si>
  <si>
    <t xml:space="preserve">HU7   4RN   </t>
  </si>
  <si>
    <t>HU7 4RN</t>
  </si>
  <si>
    <t>HU74RN</t>
  </si>
  <si>
    <t xml:space="preserve">HU7   4RP   </t>
  </si>
  <si>
    <t>HU7 4RP</t>
  </si>
  <si>
    <t>HU74RP</t>
  </si>
  <si>
    <t xml:space="preserve">HU7   4RQ   </t>
  </si>
  <si>
    <t>HU7 4RQ</t>
  </si>
  <si>
    <t>HU74RQ</t>
  </si>
  <si>
    <t xml:space="preserve">HU7   4RR   </t>
  </si>
  <si>
    <t>HU7 4RR</t>
  </si>
  <si>
    <t>HU74RR</t>
  </si>
  <si>
    <t xml:space="preserve">HU7   4RS   </t>
  </si>
  <si>
    <t>HU7 4RS</t>
  </si>
  <si>
    <t>HU74RS</t>
  </si>
  <si>
    <t xml:space="preserve">HU7   4RT   </t>
  </si>
  <si>
    <t>HU7 4RT</t>
  </si>
  <si>
    <t>HU74RT</t>
  </si>
  <si>
    <t xml:space="preserve">HU7   4RU   </t>
  </si>
  <si>
    <t>HU7 4RU</t>
  </si>
  <si>
    <t>HU74RU</t>
  </si>
  <si>
    <t xml:space="preserve">HU7   4RW   </t>
  </si>
  <si>
    <t>HU7 4RW</t>
  </si>
  <si>
    <t>HU74RW</t>
  </si>
  <si>
    <t xml:space="preserve">HU7   4RX   </t>
  </si>
  <si>
    <t>HU7 4RX</t>
  </si>
  <si>
    <t>HU74RX</t>
  </si>
  <si>
    <t xml:space="preserve">HU7   4RY   </t>
  </si>
  <si>
    <t>HU7 4RY</t>
  </si>
  <si>
    <t>HU74RY</t>
  </si>
  <si>
    <t xml:space="preserve">HU7   4RZ   </t>
  </si>
  <si>
    <t>HU7 4RZ</t>
  </si>
  <si>
    <t>HU74RZ</t>
  </si>
  <si>
    <t xml:space="preserve">HU7   4SA   </t>
  </si>
  <si>
    <t>HU7 4SA</t>
  </si>
  <si>
    <t>HU74SA</t>
  </si>
  <si>
    <t xml:space="preserve">4SB   </t>
  </si>
  <si>
    <t xml:space="preserve">HU7   4SB   </t>
  </si>
  <si>
    <t>HU7 4SB</t>
  </si>
  <si>
    <t>HU74SB</t>
  </si>
  <si>
    <t xml:space="preserve">HU7   4SD   </t>
  </si>
  <si>
    <t>HU7 4SD</t>
  </si>
  <si>
    <t>HU74SD</t>
  </si>
  <si>
    <t xml:space="preserve">4SE   </t>
  </si>
  <si>
    <t xml:space="preserve">HU7   4SE   </t>
  </si>
  <si>
    <t>HU7 4SE</t>
  </si>
  <si>
    <t>HU74SE</t>
  </si>
  <si>
    <t xml:space="preserve">HU7   4SF   </t>
  </si>
  <si>
    <t>HU7 4SF</t>
  </si>
  <si>
    <t>HU74SF</t>
  </si>
  <si>
    <t xml:space="preserve">4SG   </t>
  </si>
  <si>
    <t xml:space="preserve">HU7   4SG   </t>
  </si>
  <si>
    <t>HU7 4SG</t>
  </si>
  <si>
    <t>HU74SG</t>
  </si>
  <si>
    <t xml:space="preserve">HU7   4SH   </t>
  </si>
  <si>
    <t>HU7 4SH</t>
  </si>
  <si>
    <t>HU74SH</t>
  </si>
  <si>
    <t xml:space="preserve">4SJ   </t>
  </si>
  <si>
    <t xml:space="preserve">HU7   4SJ   </t>
  </si>
  <si>
    <t>HU7 4SJ</t>
  </si>
  <si>
    <t>HU74SJ</t>
  </si>
  <si>
    <t xml:space="preserve">4SN   </t>
  </si>
  <si>
    <t xml:space="preserve">HU7   4SN   </t>
  </si>
  <si>
    <t>HU7 4SN</t>
  </si>
  <si>
    <t>HU74SN</t>
  </si>
  <si>
    <t xml:space="preserve">4SP   </t>
  </si>
  <si>
    <t xml:space="preserve">HU7   4SP   </t>
  </si>
  <si>
    <t>HU7 4SP</t>
  </si>
  <si>
    <t>HU74SP</t>
  </si>
  <si>
    <t xml:space="preserve">HU7   4SQ   </t>
  </si>
  <si>
    <t>HU7 4SQ</t>
  </si>
  <si>
    <t>HU74SQ</t>
  </si>
  <si>
    <t xml:space="preserve">4SR   </t>
  </si>
  <si>
    <t xml:space="preserve">HU7   4SR   </t>
  </si>
  <si>
    <t>HU7 4SR</t>
  </si>
  <si>
    <t>HU74SR</t>
  </si>
  <si>
    <t xml:space="preserve">4ST   </t>
  </si>
  <si>
    <t xml:space="preserve">HU7   4ST   </t>
  </si>
  <si>
    <t>HU7 4ST</t>
  </si>
  <si>
    <t>HU74ST</t>
  </si>
  <si>
    <t xml:space="preserve">4SU   </t>
  </si>
  <si>
    <t xml:space="preserve">HU7   4SU   </t>
  </si>
  <si>
    <t>HU7 4SU</t>
  </si>
  <si>
    <t>HU74SU</t>
  </si>
  <si>
    <t xml:space="preserve">4SW   </t>
  </si>
  <si>
    <t xml:space="preserve">HU7   4SW   </t>
  </si>
  <si>
    <t>HU7 4SW</t>
  </si>
  <si>
    <t>HU74SW</t>
  </si>
  <si>
    <t xml:space="preserve">4SX   </t>
  </si>
  <si>
    <t xml:space="preserve">HU7   4SX   </t>
  </si>
  <si>
    <t>HU7 4SX</t>
  </si>
  <si>
    <t>HU74SX</t>
  </si>
  <si>
    <t xml:space="preserve">4SY   </t>
  </si>
  <si>
    <t xml:space="preserve">HU7   4SY   </t>
  </si>
  <si>
    <t>HU7 4SY</t>
  </si>
  <si>
    <t>HU74SY</t>
  </si>
  <si>
    <t xml:space="preserve">4SZ   </t>
  </si>
  <si>
    <t xml:space="preserve">HU7   4SZ   </t>
  </si>
  <si>
    <t>HU7 4SZ</t>
  </si>
  <si>
    <t>HU74SZ</t>
  </si>
  <si>
    <t xml:space="preserve">HU7   4TT   </t>
  </si>
  <si>
    <t>HU7 4TT</t>
  </si>
  <si>
    <t>HU74TT</t>
  </si>
  <si>
    <t xml:space="preserve">HU7   4TU   </t>
  </si>
  <si>
    <t>HU7 4TU</t>
  </si>
  <si>
    <t>HU74TU</t>
  </si>
  <si>
    <t xml:space="preserve">HU7   4TX   </t>
  </si>
  <si>
    <t>HU7 4TX</t>
  </si>
  <si>
    <t>HU74TX</t>
  </si>
  <si>
    <t xml:space="preserve">HU7   4TY   </t>
  </si>
  <si>
    <t>HU7 4TY</t>
  </si>
  <si>
    <t>HU74TY</t>
  </si>
  <si>
    <t xml:space="preserve">4WR   </t>
  </si>
  <si>
    <t xml:space="preserve">HU7   4WR   </t>
  </si>
  <si>
    <t>HU7 4WR</t>
  </si>
  <si>
    <t>HU74WR</t>
  </si>
  <si>
    <t xml:space="preserve">HU7   4XF   </t>
  </si>
  <si>
    <t>HU7 4XF</t>
  </si>
  <si>
    <t>HU74XF</t>
  </si>
  <si>
    <t xml:space="preserve">HU7   4XJ   </t>
  </si>
  <si>
    <t>HU7 4XJ</t>
  </si>
  <si>
    <t>HU74XJ</t>
  </si>
  <si>
    <t xml:space="preserve">4XN   </t>
  </si>
  <si>
    <t xml:space="preserve">HU7   4XN   </t>
  </si>
  <si>
    <t>HU7 4XN</t>
  </si>
  <si>
    <t>HU74XN</t>
  </si>
  <si>
    <t xml:space="preserve">4XP   </t>
  </si>
  <si>
    <t xml:space="preserve">HU7   4XP   </t>
  </si>
  <si>
    <t>HU7 4XP</t>
  </si>
  <si>
    <t>HU74XP</t>
  </si>
  <si>
    <t xml:space="preserve">HU7   4XQ   </t>
  </si>
  <si>
    <t>HU7 4XQ</t>
  </si>
  <si>
    <t>HU74XQ</t>
  </si>
  <si>
    <t xml:space="preserve">HU7   4XS   </t>
  </si>
  <si>
    <t>HU7 4XS</t>
  </si>
  <si>
    <t>HU74XS</t>
  </si>
  <si>
    <t xml:space="preserve">HU7   4XT   </t>
  </si>
  <si>
    <t>HU7 4XT</t>
  </si>
  <si>
    <t>HU74XT</t>
  </si>
  <si>
    <t xml:space="preserve">4XU   </t>
  </si>
  <si>
    <t xml:space="preserve">HU7   4XU   </t>
  </si>
  <si>
    <t>HU7 4XU</t>
  </si>
  <si>
    <t>HU74XU</t>
  </si>
  <si>
    <t xml:space="preserve">4XW   </t>
  </si>
  <si>
    <t xml:space="preserve">HU7   4XW   </t>
  </si>
  <si>
    <t>HU7 4XW</t>
  </si>
  <si>
    <t>HU74XW</t>
  </si>
  <si>
    <t xml:space="preserve">4XX   </t>
  </si>
  <si>
    <t xml:space="preserve">HU7   4XX   </t>
  </si>
  <si>
    <t>HU7 4XX</t>
  </si>
  <si>
    <t>HU74XX</t>
  </si>
  <si>
    <t xml:space="preserve">4XY   </t>
  </si>
  <si>
    <t xml:space="preserve">HU7   4XY   </t>
  </si>
  <si>
    <t>HU7 4XY</t>
  </si>
  <si>
    <t>HU74XY</t>
  </si>
  <si>
    <t xml:space="preserve">4XZ   </t>
  </si>
  <si>
    <t xml:space="preserve">HU7   4XZ   </t>
  </si>
  <si>
    <t>HU7 4XZ</t>
  </si>
  <si>
    <t>HU74XZ</t>
  </si>
  <si>
    <t xml:space="preserve">4YA   </t>
  </si>
  <si>
    <t xml:space="preserve">HU7   4YA   </t>
  </si>
  <si>
    <t>HU7 4YA</t>
  </si>
  <si>
    <t>HU74YA</t>
  </si>
  <si>
    <t xml:space="preserve">4YB   </t>
  </si>
  <si>
    <t xml:space="preserve">HU7   4YB   </t>
  </si>
  <si>
    <t>HU7 4YB</t>
  </si>
  <si>
    <t>HU74YB</t>
  </si>
  <si>
    <t xml:space="preserve">4YD   </t>
  </si>
  <si>
    <t xml:space="preserve">HU7   4YD   </t>
  </si>
  <si>
    <t>HU7 4YD</t>
  </si>
  <si>
    <t>HU74YD</t>
  </si>
  <si>
    <t xml:space="preserve">4YE   </t>
  </si>
  <si>
    <t xml:space="preserve">HU7   4YE   </t>
  </si>
  <si>
    <t>HU7 4YE</t>
  </si>
  <si>
    <t>HU74YE</t>
  </si>
  <si>
    <t xml:space="preserve">4YF   </t>
  </si>
  <si>
    <t xml:space="preserve">HU7   4YF   </t>
  </si>
  <si>
    <t>HU7 4YF</t>
  </si>
  <si>
    <t>HU74YF</t>
  </si>
  <si>
    <t xml:space="preserve">4YG   </t>
  </si>
  <si>
    <t xml:space="preserve">HU7   4YG   </t>
  </si>
  <si>
    <t>HU7 4YG</t>
  </si>
  <si>
    <t>HU74YG</t>
  </si>
  <si>
    <t xml:space="preserve">4YH   </t>
  </si>
  <si>
    <t xml:space="preserve">HU7   4YH   </t>
  </si>
  <si>
    <t>HU7 4YH</t>
  </si>
  <si>
    <t>HU74YH</t>
  </si>
  <si>
    <t xml:space="preserve">4YJ   </t>
  </si>
  <si>
    <t xml:space="preserve">HU7   4YJ   </t>
  </si>
  <si>
    <t>HU7 4YJ</t>
  </si>
  <si>
    <t>HU74YJ</t>
  </si>
  <si>
    <t xml:space="preserve">4YL   </t>
  </si>
  <si>
    <t xml:space="preserve">HU7   4YL   </t>
  </si>
  <si>
    <t>HU7 4YL</t>
  </si>
  <si>
    <t>HU74YL</t>
  </si>
  <si>
    <t xml:space="preserve">4YN   </t>
  </si>
  <si>
    <t xml:space="preserve">HU7   4YN   </t>
  </si>
  <si>
    <t>HU7 4YN</t>
  </si>
  <si>
    <t>HU74YN</t>
  </si>
  <si>
    <t xml:space="preserve">4YP   </t>
  </si>
  <si>
    <t xml:space="preserve">HU7   4YP   </t>
  </si>
  <si>
    <t>HU7 4YP</t>
  </si>
  <si>
    <t>HU74YP</t>
  </si>
  <si>
    <t xml:space="preserve">4YQ   </t>
  </si>
  <si>
    <t xml:space="preserve">HU7   4YQ   </t>
  </si>
  <si>
    <t>HU7 4YQ</t>
  </si>
  <si>
    <t>HU74YQ</t>
  </si>
  <si>
    <t xml:space="preserve">4YR   </t>
  </si>
  <si>
    <t xml:space="preserve">HU7   4YR   </t>
  </si>
  <si>
    <t>HU7 4YR</t>
  </si>
  <si>
    <t>HU74YR</t>
  </si>
  <si>
    <t xml:space="preserve">4YS   </t>
  </si>
  <si>
    <t xml:space="preserve">HU7   4YS   </t>
  </si>
  <si>
    <t>HU7 4YS</t>
  </si>
  <si>
    <t>HU74YS</t>
  </si>
  <si>
    <t xml:space="preserve">4YT   </t>
  </si>
  <si>
    <t xml:space="preserve">HU7   4YT   </t>
  </si>
  <si>
    <t>HU7 4YT</t>
  </si>
  <si>
    <t>HU74YT</t>
  </si>
  <si>
    <t xml:space="preserve">HU7   4YU   </t>
  </si>
  <si>
    <t>HU7 4YU</t>
  </si>
  <si>
    <t>HU74YU</t>
  </si>
  <si>
    <t xml:space="preserve">HU7   4YW   </t>
  </si>
  <si>
    <t>HU7 4YW</t>
  </si>
  <si>
    <t>HU74YW</t>
  </si>
  <si>
    <t xml:space="preserve">4YX   </t>
  </si>
  <si>
    <t xml:space="preserve">HU7   4YX   </t>
  </si>
  <si>
    <t>HU7 4YX</t>
  </si>
  <si>
    <t>HU74YX</t>
  </si>
  <si>
    <t xml:space="preserve">4ZA   </t>
  </si>
  <si>
    <t xml:space="preserve">HU7   4ZA   </t>
  </si>
  <si>
    <t>HU7 4ZA</t>
  </si>
  <si>
    <t>HU74ZA</t>
  </si>
  <si>
    <t xml:space="preserve">4ZB   </t>
  </si>
  <si>
    <t xml:space="preserve">HU7   4ZB   </t>
  </si>
  <si>
    <t>HU7 4ZB</t>
  </si>
  <si>
    <t>HU74ZB</t>
  </si>
  <si>
    <t xml:space="preserve">4ZD   </t>
  </si>
  <si>
    <t xml:space="preserve">HU7   4ZD   </t>
  </si>
  <si>
    <t>HU7 4ZD</t>
  </si>
  <si>
    <t>HU74ZD</t>
  </si>
  <si>
    <t xml:space="preserve">4ZE   </t>
  </si>
  <si>
    <t xml:space="preserve">HU7   4ZE   </t>
  </si>
  <si>
    <t>HU7 4ZE</t>
  </si>
  <si>
    <t>HU74ZE</t>
  </si>
  <si>
    <t xml:space="preserve">4ZF   </t>
  </si>
  <si>
    <t xml:space="preserve">HU7   4ZF   </t>
  </si>
  <si>
    <t>HU7 4ZF</t>
  </si>
  <si>
    <t>HU74ZF</t>
  </si>
  <si>
    <t xml:space="preserve">4ZG   </t>
  </si>
  <si>
    <t xml:space="preserve">HU7   4ZG   </t>
  </si>
  <si>
    <t>HU7 4ZG</t>
  </si>
  <si>
    <t>HU74ZG</t>
  </si>
  <si>
    <t xml:space="preserve">4ZH   </t>
  </si>
  <si>
    <t xml:space="preserve">HU7   4ZH   </t>
  </si>
  <si>
    <t>HU7 4ZH</t>
  </si>
  <si>
    <t>HU74ZH</t>
  </si>
  <si>
    <t xml:space="preserve">5AA   </t>
  </si>
  <si>
    <t xml:space="preserve">HU7   5AA   </t>
  </si>
  <si>
    <t>HU7 5AA</t>
  </si>
  <si>
    <t>HU75AA</t>
  </si>
  <si>
    <t xml:space="preserve">5AB   </t>
  </si>
  <si>
    <t xml:space="preserve">HU7   5AB   </t>
  </si>
  <si>
    <t>HU7 5AB</t>
  </si>
  <si>
    <t>HU75AB</t>
  </si>
  <si>
    <t xml:space="preserve">HU7   5AD   </t>
  </si>
  <si>
    <t>HU7 5AD</t>
  </si>
  <si>
    <t>HU75AD</t>
  </si>
  <si>
    <t xml:space="preserve">HU7   5AE   </t>
  </si>
  <si>
    <t>HU7 5AE</t>
  </si>
  <si>
    <t>HU75AE</t>
  </si>
  <si>
    <t xml:space="preserve">5AF   </t>
  </si>
  <si>
    <t xml:space="preserve">HU7   5AF   </t>
  </si>
  <si>
    <t>HU7 5AF</t>
  </si>
  <si>
    <t>HU75AF</t>
  </si>
  <si>
    <t xml:space="preserve">HU7   5AG   </t>
  </si>
  <si>
    <t>HU7 5AG</t>
  </si>
  <si>
    <t>HU75AG</t>
  </si>
  <si>
    <t xml:space="preserve">HU7   5AH   </t>
  </si>
  <si>
    <t>HU7 5AH</t>
  </si>
  <si>
    <t>HU75AH</t>
  </si>
  <si>
    <t xml:space="preserve">HU7   5AJ   </t>
  </si>
  <si>
    <t>HU7 5AJ</t>
  </si>
  <si>
    <t>HU75AJ</t>
  </si>
  <si>
    <t xml:space="preserve">HU7   5AL   </t>
  </si>
  <si>
    <t>HU7 5AL</t>
  </si>
  <si>
    <t>HU75AL</t>
  </si>
  <si>
    <t xml:space="preserve">HU7   5AN   </t>
  </si>
  <si>
    <t>HU7 5AN</t>
  </si>
  <si>
    <t>HU75AN</t>
  </si>
  <si>
    <t xml:space="preserve">HU7   5AP   </t>
  </si>
  <si>
    <t>HU7 5AP</t>
  </si>
  <si>
    <t>HU75AP</t>
  </si>
  <si>
    <t xml:space="preserve">HU7   5AQ   </t>
  </si>
  <si>
    <t>HU7 5AQ</t>
  </si>
  <si>
    <t>HU75AQ</t>
  </si>
  <si>
    <t xml:space="preserve">HU7   5AR   </t>
  </si>
  <si>
    <t>HU7 5AR</t>
  </si>
  <si>
    <t>HU75AR</t>
  </si>
  <si>
    <t xml:space="preserve">HU7   5AS   </t>
  </si>
  <si>
    <t>HU7 5AS</t>
  </si>
  <si>
    <t>HU75AS</t>
  </si>
  <si>
    <t xml:space="preserve">HU7   5AT   </t>
  </si>
  <si>
    <t>HU7 5AT</t>
  </si>
  <si>
    <t>HU75AT</t>
  </si>
  <si>
    <t xml:space="preserve">HU7   5AU   </t>
  </si>
  <si>
    <t>HU7 5AU</t>
  </si>
  <si>
    <t>HU75AU</t>
  </si>
  <si>
    <t xml:space="preserve">HU7   5AW   </t>
  </si>
  <si>
    <t>HU7 5AW</t>
  </si>
  <si>
    <t>HU75AW</t>
  </si>
  <si>
    <t xml:space="preserve">HU7   5AX   </t>
  </si>
  <si>
    <t>HU7 5AX</t>
  </si>
  <si>
    <t>HU75AX</t>
  </si>
  <si>
    <t xml:space="preserve">HU7   5AY   </t>
  </si>
  <si>
    <t>HU7 5AY</t>
  </si>
  <si>
    <t>HU75AY</t>
  </si>
  <si>
    <t xml:space="preserve">5AZ   </t>
  </si>
  <si>
    <t xml:space="preserve">HU7   5AZ   </t>
  </si>
  <si>
    <t>HU7 5AZ</t>
  </si>
  <si>
    <t>HU75AZ</t>
  </si>
  <si>
    <t xml:space="preserve">5BA   </t>
  </si>
  <si>
    <t xml:space="preserve">HU7   5BA   </t>
  </si>
  <si>
    <t>HU7 5BA</t>
  </si>
  <si>
    <t>HU75BA</t>
  </si>
  <si>
    <t xml:space="preserve">5BB   </t>
  </si>
  <si>
    <t xml:space="preserve">HU7   5BB   </t>
  </si>
  <si>
    <t>HU7 5BB</t>
  </si>
  <si>
    <t>HU75BB</t>
  </si>
  <si>
    <t xml:space="preserve">5BD   </t>
  </si>
  <si>
    <t xml:space="preserve">HU7   5BD   </t>
  </si>
  <si>
    <t>HU7 5BD</t>
  </si>
  <si>
    <t>HU75BD</t>
  </si>
  <si>
    <t xml:space="preserve">5BE   </t>
  </si>
  <si>
    <t xml:space="preserve">HU7   5BE   </t>
  </si>
  <si>
    <t>HU7 5BE</t>
  </si>
  <si>
    <t>HU75BE</t>
  </si>
  <si>
    <t xml:space="preserve">5BG   </t>
  </si>
  <si>
    <t xml:space="preserve">HU7   5BG   </t>
  </si>
  <si>
    <t>HU7 5BG</t>
  </si>
  <si>
    <t>HU75BG</t>
  </si>
  <si>
    <t xml:space="preserve">5BH   </t>
  </si>
  <si>
    <t xml:space="preserve">HU7   5BH   </t>
  </si>
  <si>
    <t>HU7 5BH</t>
  </si>
  <si>
    <t>HU75BH</t>
  </si>
  <si>
    <t xml:space="preserve">HU7   5BJ   </t>
  </si>
  <si>
    <t>HU7 5BJ</t>
  </si>
  <si>
    <t>HU75BJ</t>
  </si>
  <si>
    <t xml:space="preserve">HU7   5BL   </t>
  </si>
  <si>
    <t>HU7 5BL</t>
  </si>
  <si>
    <t>HU75BL</t>
  </si>
  <si>
    <t xml:space="preserve">HU7   5BN   </t>
  </si>
  <si>
    <t>HU7 5BN</t>
  </si>
  <si>
    <t>HU75BN</t>
  </si>
  <si>
    <t xml:space="preserve">HU7   5BP   </t>
  </si>
  <si>
    <t>HU7 5BP</t>
  </si>
  <si>
    <t>HU75BP</t>
  </si>
  <si>
    <t xml:space="preserve">5BQ   </t>
  </si>
  <si>
    <t xml:space="preserve">HU7   5BQ   </t>
  </si>
  <si>
    <t>HU7 5BQ</t>
  </si>
  <si>
    <t>HU75BQ</t>
  </si>
  <si>
    <t xml:space="preserve">HU7   5BS   </t>
  </si>
  <si>
    <t>HU7 5BS</t>
  </si>
  <si>
    <t>HU75BS</t>
  </si>
  <si>
    <t xml:space="preserve">HU7   5BT   </t>
  </si>
  <si>
    <t>HU7 5BT</t>
  </si>
  <si>
    <t>HU75BT</t>
  </si>
  <si>
    <t xml:space="preserve">HU7   5BU   </t>
  </si>
  <si>
    <t>HU7 5BU</t>
  </si>
  <si>
    <t>HU75BU</t>
  </si>
  <si>
    <t xml:space="preserve">HU7   5BW   </t>
  </si>
  <si>
    <t>HU7 5BW</t>
  </si>
  <si>
    <t>HU75BW</t>
  </si>
  <si>
    <t xml:space="preserve">5BX   </t>
  </si>
  <si>
    <t xml:space="preserve">HU7   5BX   </t>
  </si>
  <si>
    <t>HU7 5BX</t>
  </si>
  <si>
    <t>HU75BX</t>
  </si>
  <si>
    <t xml:space="preserve">5BY   </t>
  </si>
  <si>
    <t xml:space="preserve">HU7   5BY   </t>
  </si>
  <si>
    <t>HU7 5BY</t>
  </si>
  <si>
    <t>HU75BY</t>
  </si>
  <si>
    <t xml:space="preserve">5BZ   </t>
  </si>
  <si>
    <t xml:space="preserve">HU7   5BZ   </t>
  </si>
  <si>
    <t>HU7 5BZ</t>
  </si>
  <si>
    <t>HU75BZ</t>
  </si>
  <si>
    <t xml:space="preserve">HU7   5DA   </t>
  </si>
  <si>
    <t>HU7 5DA</t>
  </si>
  <si>
    <t>HU75DA</t>
  </si>
  <si>
    <t xml:space="preserve">HU7   5DB   </t>
  </si>
  <si>
    <t>HU7 5DB</t>
  </si>
  <si>
    <t>HU75DB</t>
  </si>
  <si>
    <t xml:space="preserve">5DD   </t>
  </si>
  <si>
    <t xml:space="preserve">HU7   5DD   </t>
  </si>
  <si>
    <t>HU7 5DD</t>
  </si>
  <si>
    <t>HU75DD</t>
  </si>
  <si>
    <t xml:space="preserve">5DE   </t>
  </si>
  <si>
    <t xml:space="preserve">HU7   5DE   </t>
  </si>
  <si>
    <t>HU7 5DE</t>
  </si>
  <si>
    <t>HU75DE</t>
  </si>
  <si>
    <t xml:space="preserve">HU7   5DF   </t>
  </si>
  <si>
    <t>HU7 5DF</t>
  </si>
  <si>
    <t>HU75DF</t>
  </si>
  <si>
    <t xml:space="preserve">5DG   </t>
  </si>
  <si>
    <t xml:space="preserve">HU7   5DG   </t>
  </si>
  <si>
    <t>HU7 5DG</t>
  </si>
  <si>
    <t>HU75DG</t>
  </si>
  <si>
    <t xml:space="preserve">5DH   </t>
  </si>
  <si>
    <t xml:space="preserve">HU7   5DH   </t>
  </si>
  <si>
    <t>HU7 5DH</t>
  </si>
  <si>
    <t>HU75DH</t>
  </si>
  <si>
    <t xml:space="preserve">5DJ   </t>
  </si>
  <si>
    <t xml:space="preserve">HU7   5DJ   </t>
  </si>
  <si>
    <t>HU7 5DJ</t>
  </si>
  <si>
    <t>HU75DJ</t>
  </si>
  <si>
    <t xml:space="preserve">5DL   </t>
  </si>
  <si>
    <t xml:space="preserve">HU7   5DL   </t>
  </si>
  <si>
    <t>HU7 5DL</t>
  </si>
  <si>
    <t>HU75DL</t>
  </si>
  <si>
    <t xml:space="preserve">5DN   </t>
  </si>
  <si>
    <t xml:space="preserve">HU7   5DN   </t>
  </si>
  <si>
    <t>HU7 5DN</t>
  </si>
  <si>
    <t>HU75DN</t>
  </si>
  <si>
    <t xml:space="preserve">5DP   </t>
  </si>
  <si>
    <t xml:space="preserve">HU7   5DP   </t>
  </si>
  <si>
    <t>HU7 5DP</t>
  </si>
  <si>
    <t>HU75DP</t>
  </si>
  <si>
    <t xml:space="preserve">5DQ   </t>
  </si>
  <si>
    <t xml:space="preserve">HU7   5DQ   </t>
  </si>
  <si>
    <t>HU7 5DQ</t>
  </si>
  <si>
    <t>HU75DQ</t>
  </si>
  <si>
    <t xml:space="preserve">5DR   </t>
  </si>
  <si>
    <t xml:space="preserve">HU7   5DR   </t>
  </si>
  <si>
    <t>HU7 5DR</t>
  </si>
  <si>
    <t>HU75DR</t>
  </si>
  <si>
    <t xml:space="preserve">5DS   </t>
  </si>
  <si>
    <t xml:space="preserve">HU7   5DS   </t>
  </si>
  <si>
    <t>HU7 5DS</t>
  </si>
  <si>
    <t>HU75DS</t>
  </si>
  <si>
    <t xml:space="preserve">5DW   </t>
  </si>
  <si>
    <t xml:space="preserve">HU7   5DW   </t>
  </si>
  <si>
    <t>HU7 5DW</t>
  </si>
  <si>
    <t>HU75DW</t>
  </si>
  <si>
    <t xml:space="preserve">5DZ   </t>
  </si>
  <si>
    <t xml:space="preserve">HU7   5DZ   </t>
  </si>
  <si>
    <t>HU7 5DZ</t>
  </si>
  <si>
    <t>HU75DZ</t>
  </si>
  <si>
    <t xml:space="preserve">HU7   5EF   </t>
  </si>
  <si>
    <t>HU7 5EF</t>
  </si>
  <si>
    <t>HU75EF</t>
  </si>
  <si>
    <t xml:space="preserve">HU7   5EG   </t>
  </si>
  <si>
    <t>HU7 5EG</t>
  </si>
  <si>
    <t>HU75EG</t>
  </si>
  <si>
    <t xml:space="preserve">HU7   5EH   </t>
  </si>
  <si>
    <t>HU7 5EH</t>
  </si>
  <si>
    <t>HU75EH</t>
  </si>
  <si>
    <t xml:space="preserve">5EL   </t>
  </si>
  <si>
    <t xml:space="preserve">HU7   5EL   </t>
  </si>
  <si>
    <t>HU7 5EL</t>
  </si>
  <si>
    <t>HU75EL</t>
  </si>
  <si>
    <t xml:space="preserve">5ER   </t>
  </si>
  <si>
    <t xml:space="preserve">HU7   5ER   </t>
  </si>
  <si>
    <t>HU7 5ER</t>
  </si>
  <si>
    <t>HU75ER</t>
  </si>
  <si>
    <t xml:space="preserve">5XA   </t>
  </si>
  <si>
    <t xml:space="preserve">HU7   5XA   </t>
  </si>
  <si>
    <t>HU7 5XA</t>
  </si>
  <si>
    <t>HU75XA</t>
  </si>
  <si>
    <t xml:space="preserve">5XB   </t>
  </si>
  <si>
    <t xml:space="preserve">HU7   5XB   </t>
  </si>
  <si>
    <t>HU7 5XB</t>
  </si>
  <si>
    <t>HU75XB</t>
  </si>
  <si>
    <t xml:space="preserve">5XD   </t>
  </si>
  <si>
    <t xml:space="preserve">HU7   5XD   </t>
  </si>
  <si>
    <t>HU7 5XD</t>
  </si>
  <si>
    <t>HU75XD</t>
  </si>
  <si>
    <t xml:space="preserve">5XG   </t>
  </si>
  <si>
    <t xml:space="preserve">HU7   5XG   </t>
  </si>
  <si>
    <t>HU7 5XG</t>
  </si>
  <si>
    <t>HU75XG</t>
  </si>
  <si>
    <t xml:space="preserve">5XH   </t>
  </si>
  <si>
    <t xml:space="preserve">HU7   5XH   </t>
  </si>
  <si>
    <t>HU7 5XH</t>
  </si>
  <si>
    <t>HU75XH</t>
  </si>
  <si>
    <t xml:space="preserve">5XJ   </t>
  </si>
  <si>
    <t xml:space="preserve">HU7   5XJ   </t>
  </si>
  <si>
    <t>HU7 5XJ</t>
  </si>
  <si>
    <t>HU75XJ</t>
  </si>
  <si>
    <t xml:space="preserve">5XL   </t>
  </si>
  <si>
    <t xml:space="preserve">HU7   5XL   </t>
  </si>
  <si>
    <t>HU7 5XL</t>
  </si>
  <si>
    <t>HU75XL</t>
  </si>
  <si>
    <t xml:space="preserve">5XN   </t>
  </si>
  <si>
    <t xml:space="preserve">HU7   5XN   </t>
  </si>
  <si>
    <t>HU7 5XN</t>
  </si>
  <si>
    <t>HU75XN</t>
  </si>
  <si>
    <t xml:space="preserve">5XP   </t>
  </si>
  <si>
    <t xml:space="preserve">HU7   5XP   </t>
  </si>
  <si>
    <t>HU7 5XP</t>
  </si>
  <si>
    <t>HU75XP</t>
  </si>
  <si>
    <t xml:space="preserve">5XR   </t>
  </si>
  <si>
    <t xml:space="preserve">HU7   5XR   </t>
  </si>
  <si>
    <t>HU7 5XR</t>
  </si>
  <si>
    <t>HU75XR</t>
  </si>
  <si>
    <t xml:space="preserve">5XS   </t>
  </si>
  <si>
    <t xml:space="preserve">HU7   5XS   </t>
  </si>
  <si>
    <t>HU7 5XS</t>
  </si>
  <si>
    <t>HU75XS</t>
  </si>
  <si>
    <t xml:space="preserve">5XT   </t>
  </si>
  <si>
    <t xml:space="preserve">HU7   5XT   </t>
  </si>
  <si>
    <t>HU7 5XT</t>
  </si>
  <si>
    <t>HU75XT</t>
  </si>
  <si>
    <t xml:space="preserve">5XU   </t>
  </si>
  <si>
    <t xml:space="preserve">HU7   5XU   </t>
  </si>
  <si>
    <t>HU7 5XU</t>
  </si>
  <si>
    <t>HU75XU</t>
  </si>
  <si>
    <t xml:space="preserve">5XW   </t>
  </si>
  <si>
    <t xml:space="preserve">HU7   5XW   </t>
  </si>
  <si>
    <t>HU7 5XW</t>
  </si>
  <si>
    <t>HU75XW</t>
  </si>
  <si>
    <t xml:space="preserve">5XX   </t>
  </si>
  <si>
    <t xml:space="preserve">HU7   5XX   </t>
  </si>
  <si>
    <t>HU7 5XX</t>
  </si>
  <si>
    <t>HU75XX</t>
  </si>
  <si>
    <t xml:space="preserve">5XY   </t>
  </si>
  <si>
    <t xml:space="preserve">HU7   5XY   </t>
  </si>
  <si>
    <t>HU7 5XY</t>
  </si>
  <si>
    <t>HU75XY</t>
  </si>
  <si>
    <t xml:space="preserve">5XZ   </t>
  </si>
  <si>
    <t xml:space="preserve">HU7   5XZ   </t>
  </si>
  <si>
    <t>HU7 5XZ</t>
  </si>
  <si>
    <t>HU75XZ</t>
  </si>
  <si>
    <t xml:space="preserve">5YL   </t>
  </si>
  <si>
    <t xml:space="preserve">HU7   5YL   </t>
  </si>
  <si>
    <t>HU7 5YL</t>
  </si>
  <si>
    <t>HU75YL</t>
  </si>
  <si>
    <t xml:space="preserve">5YN   </t>
  </si>
  <si>
    <t xml:space="preserve">HU7   5YN   </t>
  </si>
  <si>
    <t>HU7 5YN</t>
  </si>
  <si>
    <t>HU75YN</t>
  </si>
  <si>
    <t xml:space="preserve">5YP   </t>
  </si>
  <si>
    <t xml:space="preserve">HU7   5YP   </t>
  </si>
  <si>
    <t>HU7 5YP</t>
  </si>
  <si>
    <t>HU75YP</t>
  </si>
  <si>
    <t xml:space="preserve">5YQ   </t>
  </si>
  <si>
    <t xml:space="preserve">HU7   5YQ   </t>
  </si>
  <si>
    <t>HU7 5YQ</t>
  </si>
  <si>
    <t>HU75YQ</t>
  </si>
  <si>
    <t xml:space="preserve">5YS   </t>
  </si>
  <si>
    <t xml:space="preserve">HU7   5YS   </t>
  </si>
  <si>
    <t>HU7 5YS</t>
  </si>
  <si>
    <t>HU75YS</t>
  </si>
  <si>
    <t xml:space="preserve">5YT   </t>
  </si>
  <si>
    <t xml:space="preserve">HU7   5YT   </t>
  </si>
  <si>
    <t>HU7 5YT</t>
  </si>
  <si>
    <t>HU75YT</t>
  </si>
  <si>
    <t xml:space="preserve">5YU   </t>
  </si>
  <si>
    <t xml:space="preserve">HU7   5YU   </t>
  </si>
  <si>
    <t>HU7 5YU</t>
  </si>
  <si>
    <t>HU75YU</t>
  </si>
  <si>
    <t xml:space="preserve">5YW   </t>
  </si>
  <si>
    <t xml:space="preserve">HU7   5YW   </t>
  </si>
  <si>
    <t>HU7 5YW</t>
  </si>
  <si>
    <t>HU75YW</t>
  </si>
  <si>
    <t xml:space="preserve">5YX   </t>
  </si>
  <si>
    <t xml:space="preserve">HU7   5YX   </t>
  </si>
  <si>
    <t>HU7 5YX</t>
  </si>
  <si>
    <t>HU75YX</t>
  </si>
  <si>
    <t xml:space="preserve">5YY   </t>
  </si>
  <si>
    <t xml:space="preserve">HU7   5YY   </t>
  </si>
  <si>
    <t>HU7 5YY</t>
  </si>
  <si>
    <t>HU75YY</t>
  </si>
  <si>
    <t xml:space="preserve">5YZ   </t>
  </si>
  <si>
    <t xml:space="preserve">HU7   5YZ   </t>
  </si>
  <si>
    <t>HU7 5YZ</t>
  </si>
  <si>
    <t>HU75YZ</t>
  </si>
  <si>
    <t xml:space="preserve">6AA   </t>
  </si>
  <si>
    <t xml:space="preserve">HU7   6AA   </t>
  </si>
  <si>
    <t>HU7 6AA</t>
  </si>
  <si>
    <t>HU76AA</t>
  </si>
  <si>
    <t xml:space="preserve">6AB   </t>
  </si>
  <si>
    <t xml:space="preserve">HU7   6AB   </t>
  </si>
  <si>
    <t>HU7 6AB</t>
  </si>
  <si>
    <t>HU76AB</t>
  </si>
  <si>
    <t xml:space="preserve">6AD   </t>
  </si>
  <si>
    <t xml:space="preserve">HU7   6AD   </t>
  </si>
  <si>
    <t>HU7 6AD</t>
  </si>
  <si>
    <t>HU76AD</t>
  </si>
  <si>
    <t xml:space="preserve">6AE   </t>
  </si>
  <si>
    <t xml:space="preserve">HU7   6AE   </t>
  </si>
  <si>
    <t>HU7 6AE</t>
  </si>
  <si>
    <t>HU76AE</t>
  </si>
  <si>
    <t xml:space="preserve">6AF   </t>
  </si>
  <si>
    <t xml:space="preserve">HU7   6AF   </t>
  </si>
  <si>
    <t>HU7 6AF</t>
  </si>
  <si>
    <t>HU76AF</t>
  </si>
  <si>
    <t xml:space="preserve">6AG   </t>
  </si>
  <si>
    <t xml:space="preserve">HU7   6AG   </t>
  </si>
  <si>
    <t>HU7 6AG</t>
  </si>
  <si>
    <t>HU76AG</t>
  </si>
  <si>
    <t xml:space="preserve">6AH   </t>
  </si>
  <si>
    <t xml:space="preserve">HU7   6AH   </t>
  </si>
  <si>
    <t>HU7 6AH</t>
  </si>
  <si>
    <t>HU76AH</t>
  </si>
  <si>
    <t xml:space="preserve">6AJ   </t>
  </si>
  <si>
    <t xml:space="preserve">HU7   6AJ   </t>
  </si>
  <si>
    <t>HU7 6AJ</t>
  </si>
  <si>
    <t>HU76AJ</t>
  </si>
  <si>
    <t xml:space="preserve">6AL   </t>
  </si>
  <si>
    <t xml:space="preserve">HU7   6AL   </t>
  </si>
  <si>
    <t>HU7 6AL</t>
  </si>
  <si>
    <t>HU76AL</t>
  </si>
  <si>
    <t xml:space="preserve">6AN   </t>
  </si>
  <si>
    <t xml:space="preserve">HU7   6AN   </t>
  </si>
  <si>
    <t>HU7 6AN</t>
  </si>
  <si>
    <t>HU76AN</t>
  </si>
  <si>
    <t xml:space="preserve">6AP   </t>
  </si>
  <si>
    <t xml:space="preserve">HU7   6AP   </t>
  </si>
  <si>
    <t>HU7 6AP</t>
  </si>
  <si>
    <t>HU76AP</t>
  </si>
  <si>
    <t xml:space="preserve">6AQ   </t>
  </si>
  <si>
    <t xml:space="preserve">HU7   6AQ   </t>
  </si>
  <si>
    <t>HU7 6AQ</t>
  </si>
  <si>
    <t>HU76AQ</t>
  </si>
  <si>
    <t xml:space="preserve">6AR   </t>
  </si>
  <si>
    <t xml:space="preserve">HU7   6AR   </t>
  </si>
  <si>
    <t>HU7 6AR</t>
  </si>
  <si>
    <t>HU76AR</t>
  </si>
  <si>
    <t xml:space="preserve">6AS   </t>
  </si>
  <si>
    <t xml:space="preserve">HU7   6AS   </t>
  </si>
  <si>
    <t>HU7 6AS</t>
  </si>
  <si>
    <t>HU76AS</t>
  </si>
  <si>
    <t xml:space="preserve">6AT   </t>
  </si>
  <si>
    <t xml:space="preserve">HU7   6AT   </t>
  </si>
  <si>
    <t>HU7 6AT</t>
  </si>
  <si>
    <t>HU76AT</t>
  </si>
  <si>
    <t xml:space="preserve">6AU   </t>
  </si>
  <si>
    <t xml:space="preserve">HU7   6AU   </t>
  </si>
  <si>
    <t>HU7 6AU</t>
  </si>
  <si>
    <t>HU76AU</t>
  </si>
  <si>
    <t xml:space="preserve">6AW   </t>
  </si>
  <si>
    <t xml:space="preserve">HU7   6AW   </t>
  </si>
  <si>
    <t>HU7 6AW</t>
  </si>
  <si>
    <t>HU76AW</t>
  </si>
  <si>
    <t xml:space="preserve">6AX   </t>
  </si>
  <si>
    <t xml:space="preserve">HU7   6AX   </t>
  </si>
  <si>
    <t>HU7 6AX</t>
  </si>
  <si>
    <t>HU76AX</t>
  </si>
  <si>
    <t xml:space="preserve">6AY   </t>
  </si>
  <si>
    <t xml:space="preserve">HU7   6AY   </t>
  </si>
  <si>
    <t>HU7 6AY</t>
  </si>
  <si>
    <t>HU76AY</t>
  </si>
  <si>
    <t xml:space="preserve">6AZ   </t>
  </si>
  <si>
    <t xml:space="preserve">HU7   6AZ   </t>
  </si>
  <si>
    <t>HU7 6AZ</t>
  </si>
  <si>
    <t>HU76AZ</t>
  </si>
  <si>
    <t xml:space="preserve">6BA   </t>
  </si>
  <si>
    <t xml:space="preserve">HU7   6BA   </t>
  </si>
  <si>
    <t>HU7 6BA</t>
  </si>
  <si>
    <t>HU76BA</t>
  </si>
  <si>
    <t xml:space="preserve">6BB   </t>
  </si>
  <si>
    <t xml:space="preserve">HU7   6BB   </t>
  </si>
  <si>
    <t>HU7 6BB</t>
  </si>
  <si>
    <t>HU76BB</t>
  </si>
  <si>
    <t xml:space="preserve">6BD   </t>
  </si>
  <si>
    <t xml:space="preserve">HU7   6BD   </t>
  </si>
  <si>
    <t>HU7 6BD</t>
  </si>
  <si>
    <t>HU76BD</t>
  </si>
  <si>
    <t xml:space="preserve">6BE   </t>
  </si>
  <si>
    <t xml:space="preserve">HU7   6BE   </t>
  </si>
  <si>
    <t>HU7 6BE</t>
  </si>
  <si>
    <t>HU76BE</t>
  </si>
  <si>
    <t xml:space="preserve">6BG   </t>
  </si>
  <si>
    <t xml:space="preserve">HU7   6BG   </t>
  </si>
  <si>
    <t>HU7 6BG</t>
  </si>
  <si>
    <t>HU76BG</t>
  </si>
  <si>
    <t xml:space="preserve">6BH   </t>
  </si>
  <si>
    <t xml:space="preserve">HU7   6BH   </t>
  </si>
  <si>
    <t>HU7 6BH</t>
  </si>
  <si>
    <t>HU76BH</t>
  </si>
  <si>
    <t xml:space="preserve">6BJ   </t>
  </si>
  <si>
    <t xml:space="preserve">HU7   6BJ   </t>
  </si>
  <si>
    <t>HU7 6BJ</t>
  </si>
  <si>
    <t>HU76BJ</t>
  </si>
  <si>
    <t xml:space="preserve">6BL   </t>
  </si>
  <si>
    <t xml:space="preserve">HU7   6BL   </t>
  </si>
  <si>
    <t>HU7 6BL</t>
  </si>
  <si>
    <t>HU76BL</t>
  </si>
  <si>
    <t xml:space="preserve">6BN   </t>
  </si>
  <si>
    <t xml:space="preserve">HU7   6BN   </t>
  </si>
  <si>
    <t>HU7 6BN</t>
  </si>
  <si>
    <t>HU76BN</t>
  </si>
  <si>
    <t xml:space="preserve">6BP   </t>
  </si>
  <si>
    <t xml:space="preserve">HU7   6BP   </t>
  </si>
  <si>
    <t>HU7 6BP</t>
  </si>
  <si>
    <t>HU76BP</t>
  </si>
  <si>
    <t xml:space="preserve">6BQ   </t>
  </si>
  <si>
    <t xml:space="preserve">HU7   6BQ   </t>
  </si>
  <si>
    <t>HU7 6BQ</t>
  </si>
  <si>
    <t>HU76BQ</t>
  </si>
  <si>
    <t xml:space="preserve">6BS   </t>
  </si>
  <si>
    <t xml:space="preserve">HU7   6BS   </t>
  </si>
  <si>
    <t>HU7 6BS</t>
  </si>
  <si>
    <t>HU76BS</t>
  </si>
  <si>
    <t xml:space="preserve">6BU   </t>
  </si>
  <si>
    <t xml:space="preserve">HU7   6BU   </t>
  </si>
  <si>
    <t>HU7 6BU</t>
  </si>
  <si>
    <t>HU76BU</t>
  </si>
  <si>
    <t xml:space="preserve">6BW   </t>
  </si>
  <si>
    <t xml:space="preserve">HU7   6BW   </t>
  </si>
  <si>
    <t>HU7 6BW</t>
  </si>
  <si>
    <t>HU76BW</t>
  </si>
  <si>
    <t xml:space="preserve">6DA   </t>
  </si>
  <si>
    <t xml:space="preserve">HU7   6DA   </t>
  </si>
  <si>
    <t>HU7 6DA</t>
  </si>
  <si>
    <t>HU76DA</t>
  </si>
  <si>
    <t xml:space="preserve">6DB   </t>
  </si>
  <si>
    <t xml:space="preserve">HU7   6DB   </t>
  </si>
  <si>
    <t>HU7 6DB</t>
  </si>
  <si>
    <t>HU76DB</t>
  </si>
  <si>
    <t xml:space="preserve">6DD   </t>
  </si>
  <si>
    <t xml:space="preserve">HU7   6DD   </t>
  </si>
  <si>
    <t>HU7 6DD</t>
  </si>
  <si>
    <t>HU76DD</t>
  </si>
  <si>
    <t xml:space="preserve">6DE   </t>
  </si>
  <si>
    <t xml:space="preserve">HU7   6DE   </t>
  </si>
  <si>
    <t>HU7 6DE</t>
  </si>
  <si>
    <t>HU76DE</t>
  </si>
  <si>
    <t xml:space="preserve">6DF   </t>
  </si>
  <si>
    <t xml:space="preserve">HU7   6DF   </t>
  </si>
  <si>
    <t>HU7 6DF</t>
  </si>
  <si>
    <t>HU76DF</t>
  </si>
  <si>
    <t xml:space="preserve">6DG   </t>
  </si>
  <si>
    <t xml:space="preserve">HU7   6DG   </t>
  </si>
  <si>
    <t>HU7 6DG</t>
  </si>
  <si>
    <t>HU76DG</t>
  </si>
  <si>
    <t xml:space="preserve">6DH   </t>
  </si>
  <si>
    <t xml:space="preserve">HU7   6DH   </t>
  </si>
  <si>
    <t>HU7 6DH</t>
  </si>
  <si>
    <t>HU76DH</t>
  </si>
  <si>
    <t xml:space="preserve">6DJ   </t>
  </si>
  <si>
    <t xml:space="preserve">HU7   6DJ   </t>
  </si>
  <si>
    <t>HU7 6DJ</t>
  </si>
  <si>
    <t>HU76DJ</t>
  </si>
  <si>
    <t xml:space="preserve">6DL   </t>
  </si>
  <si>
    <t xml:space="preserve">HU7   6DL   </t>
  </si>
  <si>
    <t>HU7 6DL</t>
  </si>
  <si>
    <t>HU76DL</t>
  </si>
  <si>
    <t xml:space="preserve">6DN   </t>
  </si>
  <si>
    <t xml:space="preserve">HU7   6DN   </t>
  </si>
  <si>
    <t>HU7 6DN</t>
  </si>
  <si>
    <t>HU76DN</t>
  </si>
  <si>
    <t xml:space="preserve">6DP   </t>
  </si>
  <si>
    <t xml:space="preserve">HU7   6DP   </t>
  </si>
  <si>
    <t>HU7 6DP</t>
  </si>
  <si>
    <t>HU76DP</t>
  </si>
  <si>
    <t xml:space="preserve">6DQ   </t>
  </si>
  <si>
    <t xml:space="preserve">HU7   6DQ   </t>
  </si>
  <si>
    <t>HU7 6DQ</t>
  </si>
  <si>
    <t>HU76DQ</t>
  </si>
  <si>
    <t xml:space="preserve">6DR   </t>
  </si>
  <si>
    <t xml:space="preserve">HU7   6DR   </t>
  </si>
  <si>
    <t>HU7 6DR</t>
  </si>
  <si>
    <t>HU76DR</t>
  </si>
  <si>
    <t xml:space="preserve">6DS   </t>
  </si>
  <si>
    <t xml:space="preserve">HU7   6DS   </t>
  </si>
  <si>
    <t>HU7 6DS</t>
  </si>
  <si>
    <t>HU76DS</t>
  </si>
  <si>
    <t xml:space="preserve">6DT   </t>
  </si>
  <si>
    <t xml:space="preserve">HU7   6DT   </t>
  </si>
  <si>
    <t>HU7 6DT</t>
  </si>
  <si>
    <t>HU76DT</t>
  </si>
  <si>
    <t xml:space="preserve">6DU   </t>
  </si>
  <si>
    <t xml:space="preserve">HU7   6DU   </t>
  </si>
  <si>
    <t>HU7 6DU</t>
  </si>
  <si>
    <t>HU76DU</t>
  </si>
  <si>
    <t xml:space="preserve">6DW   </t>
  </si>
  <si>
    <t xml:space="preserve">HU7   6DW   </t>
  </si>
  <si>
    <t>HU7 6DW</t>
  </si>
  <si>
    <t>HU76DW</t>
  </si>
  <si>
    <t xml:space="preserve">6DX   </t>
  </si>
  <si>
    <t xml:space="preserve">HU7   6DX   </t>
  </si>
  <si>
    <t>HU7 6DX</t>
  </si>
  <si>
    <t>HU76DX</t>
  </si>
  <si>
    <t xml:space="preserve">6DY   </t>
  </si>
  <si>
    <t xml:space="preserve">HU7   6DY   </t>
  </si>
  <si>
    <t>HU7 6DY</t>
  </si>
  <si>
    <t>HU76DY</t>
  </si>
  <si>
    <t xml:space="preserve">6DZ   </t>
  </si>
  <si>
    <t xml:space="preserve">HU7   6DZ   </t>
  </si>
  <si>
    <t>HU7 6DZ</t>
  </si>
  <si>
    <t>HU76DZ</t>
  </si>
  <si>
    <t xml:space="preserve">6EA   </t>
  </si>
  <si>
    <t xml:space="preserve">HU7   6EA   </t>
  </si>
  <si>
    <t>HU7 6EA</t>
  </si>
  <si>
    <t>HU76EA</t>
  </si>
  <si>
    <t xml:space="preserve">6ED   </t>
  </si>
  <si>
    <t xml:space="preserve">HU7   6ED   </t>
  </si>
  <si>
    <t>HU7 6ED</t>
  </si>
  <si>
    <t>HU76ED</t>
  </si>
  <si>
    <t xml:space="preserve">6EE   </t>
  </si>
  <si>
    <t xml:space="preserve">HU7   6EE   </t>
  </si>
  <si>
    <t>HU7 6EE</t>
  </si>
  <si>
    <t>HU76EE</t>
  </si>
  <si>
    <t xml:space="preserve">6EF   </t>
  </si>
  <si>
    <t xml:space="preserve">HU7   6EF   </t>
  </si>
  <si>
    <t>HU7 6EF</t>
  </si>
  <si>
    <t>HU76EF</t>
  </si>
  <si>
    <t xml:space="preserve">6EG   </t>
  </si>
  <si>
    <t xml:space="preserve">HU7   6EG   </t>
  </si>
  <si>
    <t>HU7 6EG</t>
  </si>
  <si>
    <t>HU76EG</t>
  </si>
  <si>
    <t xml:space="preserve">6EH   </t>
  </si>
  <si>
    <t xml:space="preserve">HU7   6EH   </t>
  </si>
  <si>
    <t>HU7 6EH</t>
  </si>
  <si>
    <t>HU76EH</t>
  </si>
  <si>
    <t xml:space="preserve">6EJ   </t>
  </si>
  <si>
    <t xml:space="preserve">HU7   6EJ   </t>
  </si>
  <si>
    <t>HU7 6EJ</t>
  </si>
  <si>
    <t>HU76EJ</t>
  </si>
  <si>
    <t xml:space="preserve">6EL   </t>
  </si>
  <si>
    <t xml:space="preserve">HU7   6EL   </t>
  </si>
  <si>
    <t>HU7 6EL</t>
  </si>
  <si>
    <t>HU76EL</t>
  </si>
  <si>
    <t xml:space="preserve">6JJ   </t>
  </si>
  <si>
    <t xml:space="preserve">HU7   6JJ   </t>
  </si>
  <si>
    <t>HU7 6JJ</t>
  </si>
  <si>
    <t>HU76JJ</t>
  </si>
  <si>
    <t xml:space="preserve">6YZ   </t>
  </si>
  <si>
    <t xml:space="preserve">HU7   6YZ   </t>
  </si>
  <si>
    <t>HU7 6YZ</t>
  </si>
  <si>
    <t>HU76YZ</t>
  </si>
  <si>
    <t xml:space="preserve">HU8   0AG   </t>
  </si>
  <si>
    <t>HU8 0AG</t>
  </si>
  <si>
    <t>HU80AG</t>
  </si>
  <si>
    <t xml:space="preserve">HU8   0BB   </t>
  </si>
  <si>
    <t>HU8 0BB</t>
  </si>
  <si>
    <t>HU80BB</t>
  </si>
  <si>
    <t xml:space="preserve">HU8   1WW   </t>
  </si>
  <si>
    <t>HU8 1WW</t>
  </si>
  <si>
    <t>HU81WW</t>
  </si>
  <si>
    <t xml:space="preserve">9FD   </t>
  </si>
  <si>
    <t xml:space="preserve">HU8   9FD   </t>
  </si>
  <si>
    <t>HU8 9FD</t>
  </si>
  <si>
    <t>HU89FD</t>
  </si>
  <si>
    <t xml:space="preserve">9FE   </t>
  </si>
  <si>
    <t xml:space="preserve">HU8   9FE   </t>
  </si>
  <si>
    <t>HU8 9FE</t>
  </si>
  <si>
    <t>HU89FE</t>
  </si>
  <si>
    <t xml:space="preserve">9FF   </t>
  </si>
  <si>
    <t xml:space="preserve">HU8   9FF   </t>
  </si>
  <si>
    <t>HU8 9FF</t>
  </si>
  <si>
    <t>HU89FF</t>
  </si>
  <si>
    <t xml:space="preserve">9TQ   </t>
  </si>
  <si>
    <t xml:space="preserve">HU8   9TQ   </t>
  </si>
  <si>
    <t>HU8 9TQ</t>
  </si>
  <si>
    <t>HU89TQ</t>
  </si>
  <si>
    <t xml:space="preserve">9TS   </t>
  </si>
  <si>
    <t xml:space="preserve">HU8   9TS   </t>
  </si>
  <si>
    <t>HU8 9TS</t>
  </si>
  <si>
    <t>HU89TS</t>
  </si>
  <si>
    <t xml:space="preserve">9TT   </t>
  </si>
  <si>
    <t xml:space="preserve">HU8   9TT   </t>
  </si>
  <si>
    <t>HU8 9TT</t>
  </si>
  <si>
    <t>HU89TT</t>
  </si>
  <si>
    <t xml:space="preserve">9TU   </t>
  </si>
  <si>
    <t xml:space="preserve">HU8   9TU   </t>
  </si>
  <si>
    <t>HU8 9TU</t>
  </si>
  <si>
    <t>HU89TU</t>
  </si>
  <si>
    <t xml:space="preserve">9TW   </t>
  </si>
  <si>
    <t xml:space="preserve">HU8   9TW   </t>
  </si>
  <si>
    <t>HU8 9TW</t>
  </si>
  <si>
    <t>HU89TW</t>
  </si>
  <si>
    <t xml:space="preserve">9TX   </t>
  </si>
  <si>
    <t xml:space="preserve">HU8   9TX   </t>
  </si>
  <si>
    <t>HU8 9TX</t>
  </si>
  <si>
    <t>HU89TX</t>
  </si>
  <si>
    <t xml:space="preserve">9TY   </t>
  </si>
  <si>
    <t xml:space="preserve">HU8   9TY   </t>
  </si>
  <si>
    <t>HU8 9TY</t>
  </si>
  <si>
    <t>HU89TY</t>
  </si>
  <si>
    <t xml:space="preserve">9TZ   </t>
  </si>
  <si>
    <t xml:space="preserve">HU8   9TZ   </t>
  </si>
  <si>
    <t>HU8 9TZ</t>
  </si>
  <si>
    <t>HU89TZ</t>
  </si>
  <si>
    <t xml:space="preserve">9UF   </t>
  </si>
  <si>
    <t xml:space="preserve">HU8   9UF   </t>
  </si>
  <si>
    <t>HU8 9UF</t>
  </si>
  <si>
    <t>HU89UF</t>
  </si>
  <si>
    <t xml:space="preserve">9UG   </t>
  </si>
  <si>
    <t xml:space="preserve">HU8   9UG   </t>
  </si>
  <si>
    <t>HU8 9UG</t>
  </si>
  <si>
    <t>HU89UG</t>
  </si>
  <si>
    <t xml:space="preserve">9UH   </t>
  </si>
  <si>
    <t xml:space="preserve">HU8   9UH   </t>
  </si>
  <si>
    <t>HU8 9UH</t>
  </si>
  <si>
    <t>HU89UH</t>
  </si>
  <si>
    <t xml:space="preserve">9UJ   </t>
  </si>
  <si>
    <t xml:space="preserve">HU8   9UJ   </t>
  </si>
  <si>
    <t>HU8 9UJ</t>
  </si>
  <si>
    <t>HU89UJ</t>
  </si>
  <si>
    <t xml:space="preserve">9UX   </t>
  </si>
  <si>
    <t xml:space="preserve">HU8   9UX   </t>
  </si>
  <si>
    <t>HU8 9UX</t>
  </si>
  <si>
    <t>HU89UX</t>
  </si>
  <si>
    <t xml:space="preserve">9UY   </t>
  </si>
  <si>
    <t xml:space="preserve">HU8   9UY   </t>
  </si>
  <si>
    <t>HU8 9UY</t>
  </si>
  <si>
    <t>HU89UY</t>
  </si>
  <si>
    <t xml:space="preserve">9UZ   </t>
  </si>
  <si>
    <t xml:space="preserve">HU8   9UZ   </t>
  </si>
  <si>
    <t>HU8 9UZ</t>
  </si>
  <si>
    <t>HU89UZ</t>
  </si>
  <si>
    <t xml:space="preserve">9XA   </t>
  </si>
  <si>
    <t xml:space="preserve">HU8   9XA   </t>
  </si>
  <si>
    <t>HU8 9XA</t>
  </si>
  <si>
    <t>HU89XA</t>
  </si>
  <si>
    <t xml:space="preserve">9XB   </t>
  </si>
  <si>
    <t xml:space="preserve">HU8   9XB   </t>
  </si>
  <si>
    <t>HU8 9XB</t>
  </si>
  <si>
    <t>HU89XB</t>
  </si>
  <si>
    <t xml:space="preserve">9XD   </t>
  </si>
  <si>
    <t xml:space="preserve">HU8   9XD   </t>
  </si>
  <si>
    <t>HU8 9XD</t>
  </si>
  <si>
    <t>HU89XD</t>
  </si>
  <si>
    <t xml:space="preserve">9XE   </t>
  </si>
  <si>
    <t xml:space="preserve">HU8   9XE   </t>
  </si>
  <si>
    <t>HU8 9XE</t>
  </si>
  <si>
    <t>HU89XE</t>
  </si>
  <si>
    <t xml:space="preserve">9XF   </t>
  </si>
  <si>
    <t xml:space="preserve">HU8   9XF   </t>
  </si>
  <si>
    <t>HU8 9XF</t>
  </si>
  <si>
    <t>HU89XF</t>
  </si>
  <si>
    <t xml:space="preserve">9XG   </t>
  </si>
  <si>
    <t xml:space="preserve">HU8   9XG   </t>
  </si>
  <si>
    <t>HU8 9XG</t>
  </si>
  <si>
    <t>HU89XG</t>
  </si>
  <si>
    <t xml:space="preserve">9XH   </t>
  </si>
  <si>
    <t xml:space="preserve">HU8   9XH   </t>
  </si>
  <si>
    <t>HU8 9XH</t>
  </si>
  <si>
    <t>HU89XH</t>
  </si>
  <si>
    <t xml:space="preserve">9XJ   </t>
  </si>
  <si>
    <t xml:space="preserve">HU8   9XJ   </t>
  </si>
  <si>
    <t>HU8 9XJ</t>
  </si>
  <si>
    <t>HU89XJ</t>
  </si>
  <si>
    <t xml:space="preserve">9XL   </t>
  </si>
  <si>
    <t xml:space="preserve">HU8   9XL   </t>
  </si>
  <si>
    <t>HU8 9XL</t>
  </si>
  <si>
    <t>HU89XL</t>
  </si>
  <si>
    <t xml:space="preserve">9XS   </t>
  </si>
  <si>
    <t xml:space="preserve">HU8   9XS   </t>
  </si>
  <si>
    <t>HU8 9XS</t>
  </si>
  <si>
    <t>HU89XS</t>
  </si>
  <si>
    <t xml:space="preserve">9XT   </t>
  </si>
  <si>
    <t xml:space="preserve">HU8   9XT   </t>
  </si>
  <si>
    <t>HU8 9XT</t>
  </si>
  <si>
    <t>HU89XT</t>
  </si>
  <si>
    <t xml:space="preserve">9XU   </t>
  </si>
  <si>
    <t xml:space="preserve">HU8   9XU   </t>
  </si>
  <si>
    <t>HU8 9XU</t>
  </si>
  <si>
    <t>HU89XU</t>
  </si>
  <si>
    <t xml:space="preserve">9XW   </t>
  </si>
  <si>
    <t xml:space="preserve">HU8   9XW   </t>
  </si>
  <si>
    <t>HU8 9XW</t>
  </si>
  <si>
    <t>HU89XW</t>
  </si>
  <si>
    <t xml:space="preserve">9XX   </t>
  </si>
  <si>
    <t xml:space="preserve">HU8   9XX   </t>
  </si>
  <si>
    <t>HU8 9XX</t>
  </si>
  <si>
    <t>HU89XX</t>
  </si>
  <si>
    <t xml:space="preserve">9XZ   </t>
  </si>
  <si>
    <t xml:space="preserve">HU8   9XZ   </t>
  </si>
  <si>
    <t>HU8 9XZ</t>
  </si>
  <si>
    <t>HU89XZ</t>
  </si>
  <si>
    <t xml:space="preserve">9YY   </t>
  </si>
  <si>
    <t xml:space="preserve">HU8   9YY   </t>
  </si>
  <si>
    <t>HU8 9YY</t>
  </si>
  <si>
    <t>HU89YY</t>
  </si>
  <si>
    <t xml:space="preserve">3PW   </t>
  </si>
  <si>
    <t xml:space="preserve">HU9   3PW   </t>
  </si>
  <si>
    <t>HU9 3PW</t>
  </si>
  <si>
    <t>HU93PW</t>
  </si>
  <si>
    <t xml:space="preserve">TW5   </t>
  </si>
  <si>
    <t xml:space="preserve">TW5   9QA   </t>
  </si>
  <si>
    <t>TW5 9QA</t>
  </si>
  <si>
    <t>TW59QA</t>
  </si>
  <si>
    <t xml:space="preserve">HU10  </t>
  </si>
  <si>
    <t xml:space="preserve">7TR   </t>
  </si>
  <si>
    <t xml:space="preserve">HU10  7TR   </t>
  </si>
  <si>
    <t>HU10 7TR</t>
  </si>
  <si>
    <t>HU107TR</t>
  </si>
  <si>
    <t xml:space="preserve">0PL   </t>
  </si>
  <si>
    <t xml:space="preserve">HU12  0PL   </t>
  </si>
  <si>
    <t>HU12 0PL</t>
  </si>
  <si>
    <t>HU120PL</t>
  </si>
  <si>
    <t xml:space="preserve">HU17  0AA   </t>
  </si>
  <si>
    <t>HU17 0AA</t>
  </si>
  <si>
    <t>HU170AA</t>
  </si>
  <si>
    <t xml:space="preserve">HU17  0AB   </t>
  </si>
  <si>
    <t>HU17 0AB</t>
  </si>
  <si>
    <t>HU170AB</t>
  </si>
  <si>
    <t xml:space="preserve">0AD   </t>
  </si>
  <si>
    <t xml:space="preserve">HU17  0AD   </t>
  </si>
  <si>
    <t>HU17 0AD</t>
  </si>
  <si>
    <t>HU170AD</t>
  </si>
  <si>
    <t xml:space="preserve">0AE   </t>
  </si>
  <si>
    <t xml:space="preserve">HU17  0AE   </t>
  </si>
  <si>
    <t>HU17 0AE</t>
  </si>
  <si>
    <t>HU170AE</t>
  </si>
  <si>
    <t xml:space="preserve">0AF   </t>
  </si>
  <si>
    <t xml:space="preserve">HU17  0AF   </t>
  </si>
  <si>
    <t>HU17 0AF</t>
  </si>
  <si>
    <t>HU170AF</t>
  </si>
  <si>
    <t xml:space="preserve">HU17  0AG   </t>
  </si>
  <si>
    <t>HU17 0AG</t>
  </si>
  <si>
    <t>HU170AG</t>
  </si>
  <si>
    <t xml:space="preserve">HU17  0AH   </t>
  </si>
  <si>
    <t>HU17 0AH</t>
  </si>
  <si>
    <t>HU170AH</t>
  </si>
  <si>
    <t xml:space="preserve">0AJ   </t>
  </si>
  <si>
    <t xml:space="preserve">HU17  0AJ   </t>
  </si>
  <si>
    <t>HU17 0AJ</t>
  </si>
  <si>
    <t>HU170AJ</t>
  </si>
  <si>
    <t xml:space="preserve">0AL   </t>
  </si>
  <si>
    <t xml:space="preserve">HU17  0AL   </t>
  </si>
  <si>
    <t>HU17 0AL</t>
  </si>
  <si>
    <t>HU170AL</t>
  </si>
  <si>
    <t xml:space="preserve">0AN   </t>
  </si>
  <si>
    <t xml:space="preserve">HU17  0AN   </t>
  </si>
  <si>
    <t>HU17 0AN</t>
  </si>
  <si>
    <t>HU170AN</t>
  </si>
  <si>
    <t xml:space="preserve">0AP   </t>
  </si>
  <si>
    <t xml:space="preserve">HU17  0AP   </t>
  </si>
  <si>
    <t>HU17 0AP</t>
  </si>
  <si>
    <t>HU170AP</t>
  </si>
  <si>
    <t xml:space="preserve">0AQ   </t>
  </si>
  <si>
    <t xml:space="preserve">HU17  0AQ   </t>
  </si>
  <si>
    <t>HU17 0AQ</t>
  </si>
  <si>
    <t>HU170AQ</t>
  </si>
  <si>
    <t xml:space="preserve">0AR   </t>
  </si>
  <si>
    <t xml:space="preserve">HU17  0AR   </t>
  </si>
  <si>
    <t>HU17 0AR</t>
  </si>
  <si>
    <t>HU170AR</t>
  </si>
  <si>
    <t xml:space="preserve">0AS   </t>
  </si>
  <si>
    <t xml:space="preserve">HU17  0AS   </t>
  </si>
  <si>
    <t>HU17 0AS</t>
  </si>
  <si>
    <t>HU170AS</t>
  </si>
  <si>
    <t xml:space="preserve">0AT   </t>
  </si>
  <si>
    <t xml:space="preserve">HU17  0AT   </t>
  </si>
  <si>
    <t>HU17 0AT</t>
  </si>
  <si>
    <t>HU170AT</t>
  </si>
  <si>
    <t xml:space="preserve">0AU   </t>
  </si>
  <si>
    <t xml:space="preserve">HU17  0AU   </t>
  </si>
  <si>
    <t>HU17 0AU</t>
  </si>
  <si>
    <t>HU170AU</t>
  </si>
  <si>
    <t xml:space="preserve">HU17  0AW   </t>
  </si>
  <si>
    <t>HU17 0AW</t>
  </si>
  <si>
    <t>HU170AW</t>
  </si>
  <si>
    <t xml:space="preserve">0AX   </t>
  </si>
  <si>
    <t xml:space="preserve">HU17  0AX   </t>
  </si>
  <si>
    <t>HU17 0AX</t>
  </si>
  <si>
    <t>HU170AX</t>
  </si>
  <si>
    <t xml:space="preserve">0AY   </t>
  </si>
  <si>
    <t xml:space="preserve">HU17  0AY   </t>
  </si>
  <si>
    <t>HU17 0AY</t>
  </si>
  <si>
    <t>HU170AY</t>
  </si>
  <si>
    <t xml:space="preserve">HU17  0AZ   </t>
  </si>
  <si>
    <t>HU17 0AZ</t>
  </si>
  <si>
    <t>HU170AZ</t>
  </si>
  <si>
    <t xml:space="preserve">HU17  0BA   </t>
  </si>
  <si>
    <t>HU17 0BA</t>
  </si>
  <si>
    <t>HU170BA</t>
  </si>
  <si>
    <t xml:space="preserve">HU17  0BB   </t>
  </si>
  <si>
    <t>HU17 0BB</t>
  </si>
  <si>
    <t>HU170BB</t>
  </si>
  <si>
    <t xml:space="preserve">0BD   </t>
  </si>
  <si>
    <t xml:space="preserve">HU17  0BD   </t>
  </si>
  <si>
    <t>HU17 0BD</t>
  </si>
  <si>
    <t>HU170BD</t>
  </si>
  <si>
    <t xml:space="preserve">HU17  0BE   </t>
  </si>
  <si>
    <t>HU17 0BE</t>
  </si>
  <si>
    <t>HU170BE</t>
  </si>
  <si>
    <t xml:space="preserve">HU17  0BF   </t>
  </si>
  <si>
    <t>HU17 0BF</t>
  </si>
  <si>
    <t>HU170BF</t>
  </si>
  <si>
    <t xml:space="preserve">HU17  0BG   </t>
  </si>
  <si>
    <t>HU17 0BG</t>
  </si>
  <si>
    <t>HU170BG</t>
  </si>
  <si>
    <t xml:space="preserve">HU17  0BH   </t>
  </si>
  <si>
    <t>HU17 0BH</t>
  </si>
  <si>
    <t>HU170BH</t>
  </si>
  <si>
    <t xml:space="preserve">HU17  0BJ   </t>
  </si>
  <si>
    <t>HU17 0BJ</t>
  </si>
  <si>
    <t>HU170BJ</t>
  </si>
  <si>
    <t xml:space="preserve">HU17  0BL   </t>
  </si>
  <si>
    <t>HU17 0BL</t>
  </si>
  <si>
    <t>HU170BL</t>
  </si>
  <si>
    <t xml:space="preserve">HU17  0BN   </t>
  </si>
  <si>
    <t>HU17 0BN</t>
  </si>
  <si>
    <t>HU170BN</t>
  </si>
  <si>
    <t xml:space="preserve">0BP   </t>
  </si>
  <si>
    <t xml:space="preserve">HU17  0BP   </t>
  </si>
  <si>
    <t>HU17 0BP</t>
  </si>
  <si>
    <t>HU170BP</t>
  </si>
  <si>
    <t xml:space="preserve">HU17  0BQ   </t>
  </si>
  <si>
    <t>HU17 0BQ</t>
  </si>
  <si>
    <t>HU170BQ</t>
  </si>
  <si>
    <t xml:space="preserve">HU17  0BS   </t>
  </si>
  <si>
    <t>HU17 0BS</t>
  </si>
  <si>
    <t>HU170BS</t>
  </si>
  <si>
    <t xml:space="preserve">HU17  0BT   </t>
  </si>
  <si>
    <t>HU17 0BT</t>
  </si>
  <si>
    <t>HU170BT</t>
  </si>
  <si>
    <t xml:space="preserve">HU17  0BU   </t>
  </si>
  <si>
    <t>HU17 0BU</t>
  </si>
  <si>
    <t>HU170BU</t>
  </si>
  <si>
    <t xml:space="preserve">HU17  0BW   </t>
  </si>
  <si>
    <t>HU17 0BW</t>
  </si>
  <si>
    <t>HU170BW</t>
  </si>
  <si>
    <t xml:space="preserve">HU17  0BX   </t>
  </si>
  <si>
    <t>HU17 0BX</t>
  </si>
  <si>
    <t>HU170BX</t>
  </si>
  <si>
    <t xml:space="preserve">HU17  0DE   </t>
  </si>
  <si>
    <t>HU17 0DE</t>
  </si>
  <si>
    <t>HU170DE</t>
  </si>
  <si>
    <t xml:space="preserve">HU17  0DF   </t>
  </si>
  <si>
    <t>HU17 0DF</t>
  </si>
  <si>
    <t>HU170DF</t>
  </si>
  <si>
    <t xml:space="preserve">0DG   </t>
  </si>
  <si>
    <t xml:space="preserve">HU17  0DG   </t>
  </si>
  <si>
    <t>HU17 0DG</t>
  </si>
  <si>
    <t>HU170DG</t>
  </si>
  <si>
    <t xml:space="preserve">HU17  0DH   </t>
  </si>
  <si>
    <t>HU17 0DH</t>
  </si>
  <si>
    <t>HU170DH</t>
  </si>
  <si>
    <t xml:space="preserve">HU17  0DJ   </t>
  </si>
  <si>
    <t>HU17 0DJ</t>
  </si>
  <si>
    <t>HU170DJ</t>
  </si>
  <si>
    <t xml:space="preserve">0DL   </t>
  </si>
  <si>
    <t xml:space="preserve">HU17  0DL   </t>
  </si>
  <si>
    <t>HU17 0DL</t>
  </si>
  <si>
    <t>HU170DL</t>
  </si>
  <si>
    <t xml:space="preserve">HU17  0DN   </t>
  </si>
  <si>
    <t>HU17 0DN</t>
  </si>
  <si>
    <t>HU170DN</t>
  </si>
  <si>
    <t xml:space="preserve">HU17  0DP   </t>
  </si>
  <si>
    <t>HU17 0DP</t>
  </si>
  <si>
    <t>HU170DP</t>
  </si>
  <si>
    <t xml:space="preserve">0DR   </t>
  </si>
  <si>
    <t xml:space="preserve">HU17  0DR   </t>
  </si>
  <si>
    <t>HU17 0DR</t>
  </si>
  <si>
    <t>HU170DR</t>
  </si>
  <si>
    <t xml:space="preserve">HU17  0DT   </t>
  </si>
  <si>
    <t>HU17 0DT</t>
  </si>
  <si>
    <t>HU170DT</t>
  </si>
  <si>
    <t xml:space="preserve">HU17  0DU   </t>
  </si>
  <si>
    <t>HU17 0DU</t>
  </si>
  <si>
    <t>HU170DU</t>
  </si>
  <si>
    <t xml:space="preserve">HU17  0DW   </t>
  </si>
  <si>
    <t>HU17 0DW</t>
  </si>
  <si>
    <t>HU170DW</t>
  </si>
  <si>
    <t xml:space="preserve">HU17  0DX   </t>
  </si>
  <si>
    <t>HU17 0DX</t>
  </si>
  <si>
    <t>HU170DX</t>
  </si>
  <si>
    <t xml:space="preserve">HU17  0DY   </t>
  </si>
  <si>
    <t>HU17 0DY</t>
  </si>
  <si>
    <t>HU170DY</t>
  </si>
  <si>
    <t xml:space="preserve">HU17  0DZ   </t>
  </si>
  <si>
    <t>HU17 0DZ</t>
  </si>
  <si>
    <t>HU170DZ</t>
  </si>
  <si>
    <t xml:space="preserve">0EA   </t>
  </si>
  <si>
    <t xml:space="preserve">HU17  0EA   </t>
  </si>
  <si>
    <t>HU17 0EA</t>
  </si>
  <si>
    <t>HU170EA</t>
  </si>
  <si>
    <t xml:space="preserve">0EB   </t>
  </si>
  <si>
    <t xml:space="preserve">HU17  0EB   </t>
  </si>
  <si>
    <t>HU17 0EB</t>
  </si>
  <si>
    <t>HU170EB</t>
  </si>
  <si>
    <t xml:space="preserve">0ED   </t>
  </si>
  <si>
    <t xml:space="preserve">HU17  0ED   </t>
  </si>
  <si>
    <t>HU17 0ED</t>
  </si>
  <si>
    <t>HU170ED</t>
  </si>
  <si>
    <t xml:space="preserve">HU17  0EE   </t>
  </si>
  <si>
    <t>HU17 0EE</t>
  </si>
  <si>
    <t>HU170EE</t>
  </si>
  <si>
    <t xml:space="preserve">0EF   </t>
  </si>
  <si>
    <t xml:space="preserve">HU17  0EF   </t>
  </si>
  <si>
    <t>HU17 0EF</t>
  </si>
  <si>
    <t>HU170EF</t>
  </si>
  <si>
    <t xml:space="preserve">HU17  0EG   </t>
  </si>
  <si>
    <t>HU17 0EG</t>
  </si>
  <si>
    <t>HU170EG</t>
  </si>
  <si>
    <t xml:space="preserve">0EH   </t>
  </si>
  <si>
    <t xml:space="preserve">HU17  0EH   </t>
  </si>
  <si>
    <t>HU17 0EH</t>
  </si>
  <si>
    <t>HU170EH</t>
  </si>
  <si>
    <t xml:space="preserve">0EJ   </t>
  </si>
  <si>
    <t xml:space="preserve">HU17  0EJ   </t>
  </si>
  <si>
    <t>HU17 0EJ</t>
  </si>
  <si>
    <t>HU170EJ</t>
  </si>
  <si>
    <t xml:space="preserve">HU17  0EL   </t>
  </si>
  <si>
    <t>HU17 0EL</t>
  </si>
  <si>
    <t>HU170EL</t>
  </si>
  <si>
    <t xml:space="preserve">0EN   </t>
  </si>
  <si>
    <t xml:space="preserve">HU17  0EN   </t>
  </si>
  <si>
    <t>HU17 0EN</t>
  </si>
  <si>
    <t>HU170EN</t>
  </si>
  <si>
    <t xml:space="preserve">0EP   </t>
  </si>
  <si>
    <t xml:space="preserve">HU17  0EP   </t>
  </si>
  <si>
    <t>HU17 0EP</t>
  </si>
  <si>
    <t>HU170EP</t>
  </si>
  <si>
    <t xml:space="preserve">0EQ   </t>
  </si>
  <si>
    <t xml:space="preserve">HU17  0EQ   </t>
  </si>
  <si>
    <t>HU17 0EQ</t>
  </si>
  <si>
    <t>HU170EQ</t>
  </si>
  <si>
    <t xml:space="preserve">0ER   </t>
  </si>
  <si>
    <t xml:space="preserve">HU17  0ER   </t>
  </si>
  <si>
    <t>HU17 0ER</t>
  </si>
  <si>
    <t>HU170ER</t>
  </si>
  <si>
    <t xml:space="preserve">HU17  0ES   </t>
  </si>
  <si>
    <t>HU17 0ES</t>
  </si>
  <si>
    <t>HU170ES</t>
  </si>
  <si>
    <t xml:space="preserve">0ET   </t>
  </si>
  <si>
    <t xml:space="preserve">HU17  0ET   </t>
  </si>
  <si>
    <t>HU17 0ET</t>
  </si>
  <si>
    <t>HU170ET</t>
  </si>
  <si>
    <t xml:space="preserve">0EU   </t>
  </si>
  <si>
    <t xml:space="preserve">HU17  0EU   </t>
  </si>
  <si>
    <t>HU17 0EU</t>
  </si>
  <si>
    <t>HU170EU</t>
  </si>
  <si>
    <t xml:space="preserve">0EW   </t>
  </si>
  <si>
    <t xml:space="preserve">HU17  0EW   </t>
  </si>
  <si>
    <t>HU17 0EW</t>
  </si>
  <si>
    <t>HU170EW</t>
  </si>
  <si>
    <t xml:space="preserve">0EX   </t>
  </si>
  <si>
    <t xml:space="preserve">HU17  0EX   </t>
  </si>
  <si>
    <t>HU17 0EX</t>
  </si>
  <si>
    <t>HU170EX</t>
  </si>
  <si>
    <t xml:space="preserve">0EY   </t>
  </si>
  <si>
    <t xml:space="preserve">HU17  0EY   </t>
  </si>
  <si>
    <t>HU17 0EY</t>
  </si>
  <si>
    <t>HU170EY</t>
  </si>
  <si>
    <t xml:space="preserve">0EZ   </t>
  </si>
  <si>
    <t xml:space="preserve">HU17  0EZ   </t>
  </si>
  <si>
    <t>HU17 0EZ</t>
  </si>
  <si>
    <t>HU170EZ</t>
  </si>
  <si>
    <t xml:space="preserve">0HA   </t>
  </si>
  <si>
    <t xml:space="preserve">HU17  0HA   </t>
  </si>
  <si>
    <t>HU17 0HA</t>
  </si>
  <si>
    <t>HU170HA</t>
  </si>
  <si>
    <t xml:space="preserve">0HB   </t>
  </si>
  <si>
    <t xml:space="preserve">HU17  0HB   </t>
  </si>
  <si>
    <t>HU17 0HB</t>
  </si>
  <si>
    <t>HU170HB</t>
  </si>
  <si>
    <t xml:space="preserve">0HD   </t>
  </si>
  <si>
    <t xml:space="preserve">HU17  0HD   </t>
  </si>
  <si>
    <t>HU17 0HD</t>
  </si>
  <si>
    <t>HU170HD</t>
  </si>
  <si>
    <t xml:space="preserve">0HE   </t>
  </si>
  <si>
    <t xml:space="preserve">HU17  0HE   </t>
  </si>
  <si>
    <t>HU17 0HE</t>
  </si>
  <si>
    <t>HU170HE</t>
  </si>
  <si>
    <t xml:space="preserve">0HF   </t>
  </si>
  <si>
    <t xml:space="preserve">HU17  0HF   </t>
  </si>
  <si>
    <t>HU17 0HF</t>
  </si>
  <si>
    <t>HU170HF</t>
  </si>
  <si>
    <t xml:space="preserve">0HG   </t>
  </si>
  <si>
    <t xml:space="preserve">HU17  0HG   </t>
  </si>
  <si>
    <t>HU17 0HG</t>
  </si>
  <si>
    <t>HU170HG</t>
  </si>
  <si>
    <t xml:space="preserve">0HH   </t>
  </si>
  <si>
    <t xml:space="preserve">HU17  0HH   </t>
  </si>
  <si>
    <t>HU17 0HH</t>
  </si>
  <si>
    <t>HU170HH</t>
  </si>
  <si>
    <t xml:space="preserve">0HJ   </t>
  </si>
  <si>
    <t xml:space="preserve">HU17  0HJ   </t>
  </si>
  <si>
    <t>HU17 0HJ</t>
  </si>
  <si>
    <t>HU170HJ</t>
  </si>
  <si>
    <t xml:space="preserve">0HL   </t>
  </si>
  <si>
    <t xml:space="preserve">HU17  0HL   </t>
  </si>
  <si>
    <t>HU17 0HL</t>
  </si>
  <si>
    <t>HU170HL</t>
  </si>
  <si>
    <t xml:space="preserve">0HN   </t>
  </si>
  <si>
    <t xml:space="preserve">HU17  0HN   </t>
  </si>
  <si>
    <t>HU17 0HN</t>
  </si>
  <si>
    <t>HU170HN</t>
  </si>
  <si>
    <t xml:space="preserve">0HP   </t>
  </si>
  <si>
    <t xml:space="preserve">HU17  0HP   </t>
  </si>
  <si>
    <t>HU17 0HP</t>
  </si>
  <si>
    <t>HU170HP</t>
  </si>
  <si>
    <t xml:space="preserve">0HQ   </t>
  </si>
  <si>
    <t xml:space="preserve">HU17  0HQ   </t>
  </si>
  <si>
    <t>HU17 0HQ</t>
  </si>
  <si>
    <t>HU170HQ</t>
  </si>
  <si>
    <t xml:space="preserve">0HR   </t>
  </si>
  <si>
    <t xml:space="preserve">HU17  0HR   </t>
  </si>
  <si>
    <t>HU17 0HR</t>
  </si>
  <si>
    <t>HU170HR</t>
  </si>
  <si>
    <t xml:space="preserve">0HS   </t>
  </si>
  <si>
    <t xml:space="preserve">HU17  0HS   </t>
  </si>
  <si>
    <t>HU17 0HS</t>
  </si>
  <si>
    <t>HU170HS</t>
  </si>
  <si>
    <t xml:space="preserve">0HT   </t>
  </si>
  <si>
    <t xml:space="preserve">HU17  0HT   </t>
  </si>
  <si>
    <t>HU17 0HT</t>
  </si>
  <si>
    <t>HU170HT</t>
  </si>
  <si>
    <t xml:space="preserve">0HU   </t>
  </si>
  <si>
    <t xml:space="preserve">HU17  0HU   </t>
  </si>
  <si>
    <t>HU17 0HU</t>
  </si>
  <si>
    <t>HU170HU</t>
  </si>
  <si>
    <t xml:space="preserve">0HW   </t>
  </si>
  <si>
    <t xml:space="preserve">HU17  0HW   </t>
  </si>
  <si>
    <t>HU17 0HW</t>
  </si>
  <si>
    <t>HU170HW</t>
  </si>
  <si>
    <t xml:space="preserve">0HX   </t>
  </si>
  <si>
    <t xml:space="preserve">HU17  0HX   </t>
  </si>
  <si>
    <t>HU17 0HX</t>
  </si>
  <si>
    <t>HU170HX</t>
  </si>
  <si>
    <t xml:space="preserve">0HY   </t>
  </si>
  <si>
    <t xml:space="preserve">HU17  0HY   </t>
  </si>
  <si>
    <t>HU17 0HY</t>
  </si>
  <si>
    <t>HU170HY</t>
  </si>
  <si>
    <t xml:space="preserve">0HZ   </t>
  </si>
  <si>
    <t xml:space="preserve">HU17  0HZ   </t>
  </si>
  <si>
    <t>HU17 0HZ</t>
  </si>
  <si>
    <t>HU170HZ</t>
  </si>
  <si>
    <t xml:space="preserve">0JA   </t>
  </si>
  <si>
    <t xml:space="preserve">HU17  0JA   </t>
  </si>
  <si>
    <t>HU17 0JA</t>
  </si>
  <si>
    <t>HU170JA</t>
  </si>
  <si>
    <t xml:space="preserve">0JB   </t>
  </si>
  <si>
    <t xml:space="preserve">HU17  0JB   </t>
  </si>
  <si>
    <t>HU17 0JB</t>
  </si>
  <si>
    <t>HU170JB</t>
  </si>
  <si>
    <t xml:space="preserve">0JD   </t>
  </si>
  <si>
    <t xml:space="preserve">HU17  0JD   </t>
  </si>
  <si>
    <t>HU17 0JD</t>
  </si>
  <si>
    <t>HU170JD</t>
  </si>
  <si>
    <t xml:space="preserve">0JE   </t>
  </si>
  <si>
    <t xml:space="preserve">HU17  0JE   </t>
  </si>
  <si>
    <t>HU17 0JE</t>
  </si>
  <si>
    <t>HU170JE</t>
  </si>
  <si>
    <t xml:space="preserve">0JF   </t>
  </si>
  <si>
    <t xml:space="preserve">HU17  0JF   </t>
  </si>
  <si>
    <t>HU17 0JF</t>
  </si>
  <si>
    <t>HU170JF</t>
  </si>
  <si>
    <t xml:space="preserve">0JG   </t>
  </si>
  <si>
    <t xml:space="preserve">HU17  0JG   </t>
  </si>
  <si>
    <t>HU17 0JG</t>
  </si>
  <si>
    <t>HU170JG</t>
  </si>
  <si>
    <t xml:space="preserve">0JH   </t>
  </si>
  <si>
    <t xml:space="preserve">HU17  0JH   </t>
  </si>
  <si>
    <t>HU17 0JH</t>
  </si>
  <si>
    <t>HU170JH</t>
  </si>
  <si>
    <t xml:space="preserve">0JJ   </t>
  </si>
  <si>
    <t xml:space="preserve">HU17  0JJ   </t>
  </si>
  <si>
    <t>HU17 0JJ</t>
  </si>
  <si>
    <t>HU170JJ</t>
  </si>
  <si>
    <t xml:space="preserve">0JL   </t>
  </si>
  <si>
    <t xml:space="preserve">HU17  0JL   </t>
  </si>
  <si>
    <t>HU17 0JL</t>
  </si>
  <si>
    <t>HU170JL</t>
  </si>
  <si>
    <t xml:space="preserve">0JN   </t>
  </si>
  <si>
    <t xml:space="preserve">HU17  0JN   </t>
  </si>
  <si>
    <t>HU17 0JN</t>
  </si>
  <si>
    <t>HU170JN</t>
  </si>
  <si>
    <t xml:space="preserve">0JP   </t>
  </si>
  <si>
    <t xml:space="preserve">HU17  0JP   </t>
  </si>
  <si>
    <t>HU17 0JP</t>
  </si>
  <si>
    <t>HU170JP</t>
  </si>
  <si>
    <t xml:space="preserve">0JQ   </t>
  </si>
  <si>
    <t xml:space="preserve">HU17  0JQ   </t>
  </si>
  <si>
    <t>HU17 0JQ</t>
  </si>
  <si>
    <t>HU170JQ</t>
  </si>
  <si>
    <t xml:space="preserve">0JR   </t>
  </si>
  <si>
    <t xml:space="preserve">HU17  0JR   </t>
  </si>
  <si>
    <t>HU17 0JR</t>
  </si>
  <si>
    <t>HU170JR</t>
  </si>
  <si>
    <t xml:space="preserve">0JS   </t>
  </si>
  <si>
    <t xml:space="preserve">HU17  0JS   </t>
  </si>
  <si>
    <t>HU17 0JS</t>
  </si>
  <si>
    <t>HU170JS</t>
  </si>
  <si>
    <t xml:space="preserve">0JT   </t>
  </si>
  <si>
    <t xml:space="preserve">HU17  0JT   </t>
  </si>
  <si>
    <t>HU17 0JT</t>
  </si>
  <si>
    <t>HU170JT</t>
  </si>
  <si>
    <t xml:space="preserve">0JU   </t>
  </si>
  <si>
    <t xml:space="preserve">HU17  0JU   </t>
  </si>
  <si>
    <t>HU17 0JU</t>
  </si>
  <si>
    <t>HU170JU</t>
  </si>
  <si>
    <t xml:space="preserve">0JW   </t>
  </si>
  <si>
    <t xml:space="preserve">HU17  0JW   </t>
  </si>
  <si>
    <t>HU17 0JW</t>
  </si>
  <si>
    <t>HU170JW</t>
  </si>
  <si>
    <t xml:space="preserve">0JX   </t>
  </si>
  <si>
    <t xml:space="preserve">HU17  0JX   </t>
  </si>
  <si>
    <t>HU17 0JX</t>
  </si>
  <si>
    <t>HU170JX</t>
  </si>
  <si>
    <t xml:space="preserve">0JY   </t>
  </si>
  <si>
    <t xml:space="preserve">HU17  0JY   </t>
  </si>
  <si>
    <t>HU17 0JY</t>
  </si>
  <si>
    <t>HU170JY</t>
  </si>
  <si>
    <t xml:space="preserve">0JZ   </t>
  </si>
  <si>
    <t xml:space="preserve">HU17  0JZ   </t>
  </si>
  <si>
    <t>HU17 0JZ</t>
  </si>
  <si>
    <t>HU170JZ</t>
  </si>
  <si>
    <t xml:space="preserve">0LA   </t>
  </si>
  <si>
    <t xml:space="preserve">HU17  0LA   </t>
  </si>
  <si>
    <t>HU17 0LA</t>
  </si>
  <si>
    <t>HU170LA</t>
  </si>
  <si>
    <t xml:space="preserve">0LD   </t>
  </si>
  <si>
    <t xml:space="preserve">HU17  0LD   </t>
  </si>
  <si>
    <t>HU17 0LD</t>
  </si>
  <si>
    <t>HU170LD</t>
  </si>
  <si>
    <t xml:space="preserve">0LF   </t>
  </si>
  <si>
    <t xml:space="preserve">HU17  0LF   </t>
  </si>
  <si>
    <t>HU17 0LF</t>
  </si>
  <si>
    <t>HU170LF</t>
  </si>
  <si>
    <t xml:space="preserve">0LG   </t>
  </si>
  <si>
    <t xml:space="preserve">HU17  0LG   </t>
  </si>
  <si>
    <t>HU17 0LG</t>
  </si>
  <si>
    <t>HU170LG</t>
  </si>
  <si>
    <t xml:space="preserve">0LJ   </t>
  </si>
  <si>
    <t xml:space="preserve">HU17  0LJ   </t>
  </si>
  <si>
    <t>HU17 0LJ</t>
  </si>
  <si>
    <t>HU170LJ</t>
  </si>
  <si>
    <t xml:space="preserve">0LN   </t>
  </si>
  <si>
    <t xml:space="preserve">HU17  0LN   </t>
  </si>
  <si>
    <t>HU17 0LN</t>
  </si>
  <si>
    <t>HU170LN</t>
  </si>
  <si>
    <t xml:space="preserve">0LP   </t>
  </si>
  <si>
    <t xml:space="preserve">HU17  0LP   </t>
  </si>
  <si>
    <t>HU17 0LP</t>
  </si>
  <si>
    <t>HU170LP</t>
  </si>
  <si>
    <t xml:space="preserve">0LQ   </t>
  </si>
  <si>
    <t xml:space="preserve">HU17  0LQ   </t>
  </si>
  <si>
    <t>HU17 0LQ</t>
  </si>
  <si>
    <t>HU170LQ</t>
  </si>
  <si>
    <t xml:space="preserve">0LR   </t>
  </si>
  <si>
    <t xml:space="preserve">HU17  0LR   </t>
  </si>
  <si>
    <t>HU17 0LR</t>
  </si>
  <si>
    <t>HU170LR</t>
  </si>
  <si>
    <t xml:space="preserve">0LS   </t>
  </si>
  <si>
    <t xml:space="preserve">HU17  0LS   </t>
  </si>
  <si>
    <t>HU17 0LS</t>
  </si>
  <si>
    <t>HU170LS</t>
  </si>
  <si>
    <t xml:space="preserve">0LT   </t>
  </si>
  <si>
    <t xml:space="preserve">HU17  0LT   </t>
  </si>
  <si>
    <t>HU17 0LT</t>
  </si>
  <si>
    <t>HU170LT</t>
  </si>
  <si>
    <t xml:space="preserve">0LW   </t>
  </si>
  <si>
    <t xml:space="preserve">HU17  0LW   </t>
  </si>
  <si>
    <t>HU17 0LW</t>
  </si>
  <si>
    <t>HU170LW</t>
  </si>
  <si>
    <t xml:space="preserve">0LX   </t>
  </si>
  <si>
    <t xml:space="preserve">HU17  0LX   </t>
  </si>
  <si>
    <t>HU17 0LX</t>
  </si>
  <si>
    <t>HU170LX</t>
  </si>
  <si>
    <t xml:space="preserve">0LY   </t>
  </si>
  <si>
    <t xml:space="preserve">HU17  0LY   </t>
  </si>
  <si>
    <t>HU17 0LY</t>
  </si>
  <si>
    <t>HU170LY</t>
  </si>
  <si>
    <t xml:space="preserve">0LZ   </t>
  </si>
  <si>
    <t xml:space="preserve">HU17  0LZ   </t>
  </si>
  <si>
    <t>HU17 0LZ</t>
  </si>
  <si>
    <t>HU170LZ</t>
  </si>
  <si>
    <t xml:space="preserve">0NA   </t>
  </si>
  <si>
    <t xml:space="preserve">HU17  0NA   </t>
  </si>
  <si>
    <t>HU17 0NA</t>
  </si>
  <si>
    <t>HU170NA</t>
  </si>
  <si>
    <t xml:space="preserve">0NB   </t>
  </si>
  <si>
    <t xml:space="preserve">HU17  0NB   </t>
  </si>
  <si>
    <t>HU17 0NB</t>
  </si>
  <si>
    <t>HU170NB</t>
  </si>
  <si>
    <t xml:space="preserve">0ND   </t>
  </si>
  <si>
    <t xml:space="preserve">HU17  0ND   </t>
  </si>
  <si>
    <t>HU17 0ND</t>
  </si>
  <si>
    <t>HU170ND</t>
  </si>
  <si>
    <t xml:space="preserve">0NE   </t>
  </si>
  <si>
    <t xml:space="preserve">HU17  0NE   </t>
  </si>
  <si>
    <t>HU17 0NE</t>
  </si>
  <si>
    <t>HU170NE</t>
  </si>
  <si>
    <t xml:space="preserve">0NG   </t>
  </si>
  <si>
    <t xml:space="preserve">HU17  0NG   </t>
  </si>
  <si>
    <t>HU17 0NG</t>
  </si>
  <si>
    <t>HU170NG</t>
  </si>
  <si>
    <t xml:space="preserve">0NH   </t>
  </si>
  <si>
    <t xml:space="preserve">HU17  0NH   </t>
  </si>
  <si>
    <t>HU17 0NH</t>
  </si>
  <si>
    <t>HU170NH</t>
  </si>
  <si>
    <t xml:space="preserve">0NJ   </t>
  </si>
  <si>
    <t xml:space="preserve">HU17  0NJ   </t>
  </si>
  <si>
    <t>HU17 0NJ</t>
  </si>
  <si>
    <t>HU170NJ</t>
  </si>
  <si>
    <t xml:space="preserve">0NL   </t>
  </si>
  <si>
    <t xml:space="preserve">HU17  0NL   </t>
  </si>
  <si>
    <t>HU17 0NL</t>
  </si>
  <si>
    <t>HU170NL</t>
  </si>
  <si>
    <t xml:space="preserve">0NN   </t>
  </si>
  <si>
    <t xml:space="preserve">HU17  0NN   </t>
  </si>
  <si>
    <t>HU17 0NN</t>
  </si>
  <si>
    <t>HU170NN</t>
  </si>
  <si>
    <t xml:space="preserve">0NP   </t>
  </si>
  <si>
    <t xml:space="preserve">HU17  0NP   </t>
  </si>
  <si>
    <t>HU17 0NP</t>
  </si>
  <si>
    <t>HU170NP</t>
  </si>
  <si>
    <t xml:space="preserve">0NQ   </t>
  </si>
  <si>
    <t xml:space="preserve">HU17  0NQ   </t>
  </si>
  <si>
    <t>HU17 0NQ</t>
  </si>
  <si>
    <t>HU170NQ</t>
  </si>
  <si>
    <t xml:space="preserve">0NR   </t>
  </si>
  <si>
    <t xml:space="preserve">HU17  0NR   </t>
  </si>
  <si>
    <t>HU17 0NR</t>
  </si>
  <si>
    <t>HU170NR</t>
  </si>
  <si>
    <t xml:space="preserve">0NS   </t>
  </si>
  <si>
    <t xml:space="preserve">HU17  0NS   </t>
  </si>
  <si>
    <t>HU17 0NS</t>
  </si>
  <si>
    <t>HU170NS</t>
  </si>
  <si>
    <t xml:space="preserve">0NT   </t>
  </si>
  <si>
    <t xml:space="preserve">HU17  0NT   </t>
  </si>
  <si>
    <t>HU17 0NT</t>
  </si>
  <si>
    <t>HU170NT</t>
  </si>
  <si>
    <t xml:space="preserve">0NU   </t>
  </si>
  <si>
    <t xml:space="preserve">HU17  0NU   </t>
  </si>
  <si>
    <t>HU17 0NU</t>
  </si>
  <si>
    <t>HU170NU</t>
  </si>
  <si>
    <t xml:space="preserve">0NW   </t>
  </si>
  <si>
    <t xml:space="preserve">HU17  0NW   </t>
  </si>
  <si>
    <t>HU17 0NW</t>
  </si>
  <si>
    <t>HU170NW</t>
  </si>
  <si>
    <t xml:space="preserve">0NY   </t>
  </si>
  <si>
    <t xml:space="preserve">HU17  0NY   </t>
  </si>
  <si>
    <t>HU17 0NY</t>
  </si>
  <si>
    <t>HU170NY</t>
  </si>
  <si>
    <t xml:space="preserve">HU17  0NZ   </t>
  </si>
  <si>
    <t>HU17 0NZ</t>
  </si>
  <si>
    <t>HU170NZ</t>
  </si>
  <si>
    <t xml:space="preserve">0PA   </t>
  </si>
  <si>
    <t xml:space="preserve">HU17  0PA   </t>
  </si>
  <si>
    <t>HU17 0PA</t>
  </si>
  <si>
    <t>HU170PA</t>
  </si>
  <si>
    <t xml:space="preserve">0PB   </t>
  </si>
  <si>
    <t xml:space="preserve">HU17  0PB   </t>
  </si>
  <si>
    <t>HU17 0PB</t>
  </si>
  <si>
    <t>HU170PB</t>
  </si>
  <si>
    <t xml:space="preserve">0PD   </t>
  </si>
  <si>
    <t xml:space="preserve">HU17  0PD   </t>
  </si>
  <si>
    <t>HU17 0PD</t>
  </si>
  <si>
    <t>HU170PD</t>
  </si>
  <si>
    <t xml:space="preserve">0PE   </t>
  </si>
  <si>
    <t xml:space="preserve">HU17  0PE   </t>
  </si>
  <si>
    <t>HU17 0PE</t>
  </si>
  <si>
    <t>HU170PE</t>
  </si>
  <si>
    <t xml:space="preserve">0PF   </t>
  </si>
  <si>
    <t xml:space="preserve">HU17  0PF   </t>
  </si>
  <si>
    <t>HU17 0PF</t>
  </si>
  <si>
    <t>HU170PF</t>
  </si>
  <si>
    <t xml:space="preserve">0PG   </t>
  </si>
  <si>
    <t xml:space="preserve">HU17  0PG   </t>
  </si>
  <si>
    <t>HU17 0PG</t>
  </si>
  <si>
    <t>HU170PG</t>
  </si>
  <si>
    <t xml:space="preserve">0PH   </t>
  </si>
  <si>
    <t xml:space="preserve">HU17  0PH   </t>
  </si>
  <si>
    <t>HU17 0PH</t>
  </si>
  <si>
    <t>HU170PH</t>
  </si>
  <si>
    <t xml:space="preserve">0PJ   </t>
  </si>
  <si>
    <t xml:space="preserve">HU17  0PJ   </t>
  </si>
  <si>
    <t>HU17 0PJ</t>
  </si>
  <si>
    <t>HU170PJ</t>
  </si>
  <si>
    <t xml:space="preserve">HU17  0PL   </t>
  </si>
  <si>
    <t>HU17 0PL</t>
  </si>
  <si>
    <t>HU170PL</t>
  </si>
  <si>
    <t xml:space="preserve">0PN   </t>
  </si>
  <si>
    <t xml:space="preserve">HU17  0PN   </t>
  </si>
  <si>
    <t>HU17 0PN</t>
  </si>
  <si>
    <t>HU170PN</t>
  </si>
  <si>
    <t xml:space="preserve">0PP   </t>
  </si>
  <si>
    <t xml:space="preserve">HU17  0PP   </t>
  </si>
  <si>
    <t>HU17 0PP</t>
  </si>
  <si>
    <t>HU170PP</t>
  </si>
  <si>
    <t xml:space="preserve">0PQ   </t>
  </si>
  <si>
    <t xml:space="preserve">HU17  0PQ   </t>
  </si>
  <si>
    <t>HU17 0PQ</t>
  </si>
  <si>
    <t>HU170PQ</t>
  </si>
  <si>
    <t xml:space="preserve">0PR   </t>
  </si>
  <si>
    <t xml:space="preserve">HU17  0PR   </t>
  </si>
  <si>
    <t>HU17 0PR</t>
  </si>
  <si>
    <t>HU170PR</t>
  </si>
  <si>
    <t xml:space="preserve">0PT   </t>
  </si>
  <si>
    <t xml:space="preserve">HU17  0PT   </t>
  </si>
  <si>
    <t>HU17 0PT</t>
  </si>
  <si>
    <t>HU170PT</t>
  </si>
  <si>
    <t xml:space="preserve">0PU   </t>
  </si>
  <si>
    <t xml:space="preserve">HU17  0PU   </t>
  </si>
  <si>
    <t>HU17 0PU</t>
  </si>
  <si>
    <t>HU170PU</t>
  </si>
  <si>
    <t xml:space="preserve">0PW   </t>
  </si>
  <si>
    <t xml:space="preserve">HU17  0PW   </t>
  </si>
  <si>
    <t>HU17 0PW</t>
  </si>
  <si>
    <t>HU170PW</t>
  </si>
  <si>
    <t xml:space="preserve">0PX   </t>
  </si>
  <si>
    <t xml:space="preserve">HU17  0PX   </t>
  </si>
  <si>
    <t>HU17 0PX</t>
  </si>
  <si>
    <t>HU170PX</t>
  </si>
  <si>
    <t xml:space="preserve">0PY   </t>
  </si>
  <si>
    <t xml:space="preserve">HU17  0PY   </t>
  </si>
  <si>
    <t>HU17 0PY</t>
  </si>
  <si>
    <t>HU170PY</t>
  </si>
  <si>
    <t xml:space="preserve">0PZ   </t>
  </si>
  <si>
    <t xml:space="preserve">HU17  0PZ   </t>
  </si>
  <si>
    <t>HU17 0PZ</t>
  </si>
  <si>
    <t>HU170PZ</t>
  </si>
  <si>
    <t xml:space="preserve">0QA   </t>
  </si>
  <si>
    <t xml:space="preserve">HU17  0QA   </t>
  </si>
  <si>
    <t>HU17 0QA</t>
  </si>
  <si>
    <t>HU170QA</t>
  </si>
  <si>
    <t xml:space="preserve">0QB   </t>
  </si>
  <si>
    <t xml:space="preserve">HU17  0QB   </t>
  </si>
  <si>
    <t>HU17 0QB</t>
  </si>
  <si>
    <t>HU170QB</t>
  </si>
  <si>
    <t xml:space="preserve">0QE   </t>
  </si>
  <si>
    <t xml:space="preserve">HU17  0QE   </t>
  </si>
  <si>
    <t>HU17 0QE</t>
  </si>
  <si>
    <t>HU170QE</t>
  </si>
  <si>
    <t xml:space="preserve">0QF   </t>
  </si>
  <si>
    <t xml:space="preserve">HU17  0QF   </t>
  </si>
  <si>
    <t>HU17 0QF</t>
  </si>
  <si>
    <t>HU170QF</t>
  </si>
  <si>
    <t xml:space="preserve">0QG   </t>
  </si>
  <si>
    <t xml:space="preserve">HU17  0QG   </t>
  </si>
  <si>
    <t>HU17 0QG</t>
  </si>
  <si>
    <t>HU170QG</t>
  </si>
  <si>
    <t xml:space="preserve">0QH   </t>
  </si>
  <si>
    <t xml:space="preserve">HU17  0QH   </t>
  </si>
  <si>
    <t>HU17 0QH</t>
  </si>
  <si>
    <t>HU170QH</t>
  </si>
  <si>
    <t xml:space="preserve">0QJ   </t>
  </si>
  <si>
    <t xml:space="preserve">HU17  0QJ   </t>
  </si>
  <si>
    <t>HU17 0QJ</t>
  </si>
  <si>
    <t>HU170QJ</t>
  </si>
  <si>
    <t xml:space="preserve">0QL   </t>
  </si>
  <si>
    <t xml:space="preserve">HU17  0QL   </t>
  </si>
  <si>
    <t>HU17 0QL</t>
  </si>
  <si>
    <t>HU170QL</t>
  </si>
  <si>
    <t xml:space="preserve">0QN   </t>
  </si>
  <si>
    <t xml:space="preserve">HU17  0QN   </t>
  </si>
  <si>
    <t>HU17 0QN</t>
  </si>
  <si>
    <t>HU170QN</t>
  </si>
  <si>
    <t xml:space="preserve">0QP   </t>
  </si>
  <si>
    <t xml:space="preserve">HU17  0QP   </t>
  </si>
  <si>
    <t>HU17 0QP</t>
  </si>
  <si>
    <t>HU170QP</t>
  </si>
  <si>
    <t xml:space="preserve">0QQ   </t>
  </si>
  <si>
    <t xml:space="preserve">HU17  0QQ   </t>
  </si>
  <si>
    <t>HU17 0QQ</t>
  </si>
  <si>
    <t>HU170QQ</t>
  </si>
  <si>
    <t xml:space="preserve">0QR   </t>
  </si>
  <si>
    <t xml:space="preserve">HU17  0QR   </t>
  </si>
  <si>
    <t>HU17 0QR</t>
  </si>
  <si>
    <t>HU170QR</t>
  </si>
  <si>
    <t xml:space="preserve">0QS   </t>
  </si>
  <si>
    <t xml:space="preserve">HU17  0QS   </t>
  </si>
  <si>
    <t>HU17 0QS</t>
  </si>
  <si>
    <t>HU170QS</t>
  </si>
  <si>
    <t xml:space="preserve">0QT   </t>
  </si>
  <si>
    <t xml:space="preserve">HU17  0QT   </t>
  </si>
  <si>
    <t>HU17 0QT</t>
  </si>
  <si>
    <t>HU170QT</t>
  </si>
  <si>
    <t xml:space="preserve">0QU   </t>
  </si>
  <si>
    <t xml:space="preserve">HU17  0QU   </t>
  </si>
  <si>
    <t>HU17 0QU</t>
  </si>
  <si>
    <t>HU170QU</t>
  </si>
  <si>
    <t xml:space="preserve">0QW   </t>
  </si>
  <si>
    <t xml:space="preserve">HU17  0QW   </t>
  </si>
  <si>
    <t>HU17 0QW</t>
  </si>
  <si>
    <t>HU170QW</t>
  </si>
  <si>
    <t xml:space="preserve">0QX   </t>
  </si>
  <si>
    <t xml:space="preserve">HU17  0QX   </t>
  </si>
  <si>
    <t>HU17 0QX</t>
  </si>
  <si>
    <t>HU170QX</t>
  </si>
  <si>
    <t xml:space="preserve">0QY   </t>
  </si>
  <si>
    <t xml:space="preserve">HU17  0QY   </t>
  </si>
  <si>
    <t>HU17 0QY</t>
  </si>
  <si>
    <t>HU170QY</t>
  </si>
  <si>
    <t xml:space="preserve">0QZ   </t>
  </si>
  <si>
    <t xml:space="preserve">HU17  0QZ   </t>
  </si>
  <si>
    <t>HU17 0QZ</t>
  </si>
  <si>
    <t>HU170QZ</t>
  </si>
  <si>
    <t xml:space="preserve">0RA   </t>
  </si>
  <si>
    <t xml:space="preserve">HU17  0RA   </t>
  </si>
  <si>
    <t>HU17 0RA</t>
  </si>
  <si>
    <t>HU170RA</t>
  </si>
  <si>
    <t xml:space="preserve">0RB   </t>
  </si>
  <si>
    <t xml:space="preserve">HU17  0RB   </t>
  </si>
  <si>
    <t>HU17 0RB</t>
  </si>
  <si>
    <t>HU170RB</t>
  </si>
  <si>
    <t xml:space="preserve">0RD   </t>
  </si>
  <si>
    <t xml:space="preserve">HU17  0RD   </t>
  </si>
  <si>
    <t>HU17 0RD</t>
  </si>
  <si>
    <t>HU170RD</t>
  </si>
  <si>
    <t xml:space="preserve">0RE   </t>
  </si>
  <si>
    <t xml:space="preserve">HU17  0RE   </t>
  </si>
  <si>
    <t>HU17 0RE</t>
  </si>
  <si>
    <t>HU170RE</t>
  </si>
  <si>
    <t xml:space="preserve">0RF   </t>
  </si>
  <si>
    <t xml:space="preserve">HU17  0RF   </t>
  </si>
  <si>
    <t>HU17 0RF</t>
  </si>
  <si>
    <t>HU170RF</t>
  </si>
  <si>
    <t xml:space="preserve">0RG   </t>
  </si>
  <si>
    <t xml:space="preserve">HU17  0RG   </t>
  </si>
  <si>
    <t>HU17 0RG</t>
  </si>
  <si>
    <t>HU170RG</t>
  </si>
  <si>
    <t xml:space="preserve">0RH   </t>
  </si>
  <si>
    <t xml:space="preserve">HU17  0RH   </t>
  </si>
  <si>
    <t>HU17 0RH</t>
  </si>
  <si>
    <t>HU170RH</t>
  </si>
  <si>
    <t xml:space="preserve">0RJ   </t>
  </si>
  <si>
    <t xml:space="preserve">HU17  0RJ   </t>
  </si>
  <si>
    <t>HU17 0RJ</t>
  </si>
  <si>
    <t>HU170RJ</t>
  </si>
  <si>
    <t xml:space="preserve">0RL   </t>
  </si>
  <si>
    <t xml:space="preserve">HU17  0RL   </t>
  </si>
  <si>
    <t>HU17 0RL</t>
  </si>
  <si>
    <t>HU170RL</t>
  </si>
  <si>
    <t xml:space="preserve">0RN   </t>
  </si>
  <si>
    <t xml:space="preserve">HU17  0RN   </t>
  </si>
  <si>
    <t>HU17 0RN</t>
  </si>
  <si>
    <t>HU170RN</t>
  </si>
  <si>
    <t xml:space="preserve">0RP   </t>
  </si>
  <si>
    <t xml:space="preserve">HU17  0RP   </t>
  </si>
  <si>
    <t>HU17 0RP</t>
  </si>
  <si>
    <t>HU170RP</t>
  </si>
  <si>
    <t xml:space="preserve">0RQ   </t>
  </si>
  <si>
    <t xml:space="preserve">HU17  0RQ   </t>
  </si>
  <si>
    <t>HU17 0RQ</t>
  </si>
  <si>
    <t>HU170RQ</t>
  </si>
  <si>
    <t xml:space="preserve">0RR   </t>
  </si>
  <si>
    <t xml:space="preserve">HU17  0RR   </t>
  </si>
  <si>
    <t>HU17 0RR</t>
  </si>
  <si>
    <t>HU170RR</t>
  </si>
  <si>
    <t xml:space="preserve">0RS   </t>
  </si>
  <si>
    <t xml:space="preserve">HU17  0RS   </t>
  </si>
  <si>
    <t>HU17 0RS</t>
  </si>
  <si>
    <t>HU170RS</t>
  </si>
  <si>
    <t xml:space="preserve">0RT   </t>
  </si>
  <si>
    <t xml:space="preserve">HU17  0RT   </t>
  </si>
  <si>
    <t>HU17 0RT</t>
  </si>
  <si>
    <t>HU170RT</t>
  </si>
  <si>
    <t xml:space="preserve">0RU   </t>
  </si>
  <si>
    <t xml:space="preserve">HU17  0RU   </t>
  </si>
  <si>
    <t>HU17 0RU</t>
  </si>
  <si>
    <t>HU170RU</t>
  </si>
  <si>
    <t xml:space="preserve">0RW   </t>
  </si>
  <si>
    <t xml:space="preserve">HU17  0RW   </t>
  </si>
  <si>
    <t>HU17 0RW</t>
  </si>
  <si>
    <t>HU170RW</t>
  </si>
  <si>
    <t xml:space="preserve">0RX   </t>
  </si>
  <si>
    <t xml:space="preserve">HU17  0RX   </t>
  </si>
  <si>
    <t>HU17 0RX</t>
  </si>
  <si>
    <t>HU170RX</t>
  </si>
  <si>
    <t xml:space="preserve">0RY   </t>
  </si>
  <si>
    <t xml:space="preserve">HU17  0RY   </t>
  </si>
  <si>
    <t>HU17 0RY</t>
  </si>
  <si>
    <t>HU170RY</t>
  </si>
  <si>
    <t xml:space="preserve">0RZ   </t>
  </si>
  <si>
    <t xml:space="preserve">HU17  0RZ   </t>
  </si>
  <si>
    <t>HU17 0RZ</t>
  </si>
  <si>
    <t>HU170RZ</t>
  </si>
  <si>
    <t xml:space="preserve">0SA   </t>
  </si>
  <si>
    <t xml:space="preserve">HU17  0SA   </t>
  </si>
  <si>
    <t>HU17 0SA</t>
  </si>
  <si>
    <t>HU170SA</t>
  </si>
  <si>
    <t xml:space="preserve">0SB   </t>
  </si>
  <si>
    <t xml:space="preserve">HU17  0SB   </t>
  </si>
  <si>
    <t>HU17 0SB</t>
  </si>
  <si>
    <t>HU170SB</t>
  </si>
  <si>
    <t xml:space="preserve">0SD   </t>
  </si>
  <si>
    <t xml:space="preserve">HU17  0SD   </t>
  </si>
  <si>
    <t>HU17 0SD</t>
  </si>
  <si>
    <t>HU170SD</t>
  </si>
  <si>
    <t xml:space="preserve">0SE   </t>
  </si>
  <si>
    <t xml:space="preserve">HU17  0SE   </t>
  </si>
  <si>
    <t>HU17 0SE</t>
  </si>
  <si>
    <t>HU170SE</t>
  </si>
  <si>
    <t xml:space="preserve">0SF   </t>
  </si>
  <si>
    <t xml:space="preserve">HU17  0SF   </t>
  </si>
  <si>
    <t>HU17 0SF</t>
  </si>
  <si>
    <t>HU170SF</t>
  </si>
  <si>
    <t xml:space="preserve">0SG   </t>
  </si>
  <si>
    <t xml:space="preserve">HU17  0SG   </t>
  </si>
  <si>
    <t>HU17 0SG</t>
  </si>
  <si>
    <t>HU170SG</t>
  </si>
  <si>
    <t xml:space="preserve">0SH   </t>
  </si>
  <si>
    <t xml:space="preserve">HU17  0SH   </t>
  </si>
  <si>
    <t>HU17 0SH</t>
  </si>
  <si>
    <t>HU170SH</t>
  </si>
  <si>
    <t xml:space="preserve">0SJ   </t>
  </si>
  <si>
    <t xml:space="preserve">HU17  0SJ   </t>
  </si>
  <si>
    <t>HU17 0SJ</t>
  </si>
  <si>
    <t>HU170SJ</t>
  </si>
  <si>
    <t xml:space="preserve">0SL   </t>
  </si>
  <si>
    <t xml:space="preserve">HU17  0SL   </t>
  </si>
  <si>
    <t>HU17 0SL</t>
  </si>
  <si>
    <t>HU170SL</t>
  </si>
  <si>
    <t xml:space="preserve">0SN   </t>
  </si>
  <si>
    <t xml:space="preserve">HU17  0SN   </t>
  </si>
  <si>
    <t>HU17 0SN</t>
  </si>
  <si>
    <t>HU170SN</t>
  </si>
  <si>
    <t xml:space="preserve">0SP   </t>
  </si>
  <si>
    <t xml:space="preserve">HU17  0SP   </t>
  </si>
  <si>
    <t>HU17 0SP</t>
  </si>
  <si>
    <t>HU170SP</t>
  </si>
  <si>
    <t xml:space="preserve">0SQ   </t>
  </si>
  <si>
    <t xml:space="preserve">HU17  0SQ   </t>
  </si>
  <si>
    <t>HU17 0SQ</t>
  </si>
  <si>
    <t>HU170SQ</t>
  </si>
  <si>
    <t xml:space="preserve">0SS   </t>
  </si>
  <si>
    <t xml:space="preserve">HU17  0SS   </t>
  </si>
  <si>
    <t>HU17 0SS</t>
  </si>
  <si>
    <t>HU170SS</t>
  </si>
  <si>
    <t xml:space="preserve">0ST   </t>
  </si>
  <si>
    <t xml:space="preserve">HU17  0ST   </t>
  </si>
  <si>
    <t>HU17 0ST</t>
  </si>
  <si>
    <t>HU170ST</t>
  </si>
  <si>
    <t xml:space="preserve">0SU   </t>
  </si>
  <si>
    <t xml:space="preserve">HU17  0SU   </t>
  </si>
  <si>
    <t>HU17 0SU</t>
  </si>
  <si>
    <t>HU170SU</t>
  </si>
  <si>
    <t xml:space="preserve">0SW   </t>
  </si>
  <si>
    <t xml:space="preserve">HU17  0SW   </t>
  </si>
  <si>
    <t>HU17 0SW</t>
  </si>
  <si>
    <t>HU170SW</t>
  </si>
  <si>
    <t xml:space="preserve">0SX   </t>
  </si>
  <si>
    <t xml:space="preserve">HU17  0SX   </t>
  </si>
  <si>
    <t>HU17 0SX</t>
  </si>
  <si>
    <t>HU170SX</t>
  </si>
  <si>
    <t xml:space="preserve">0SY   </t>
  </si>
  <si>
    <t xml:space="preserve">HU17  0SY   </t>
  </si>
  <si>
    <t>HU17 0SY</t>
  </si>
  <si>
    <t>HU170SY</t>
  </si>
  <si>
    <t xml:space="preserve">0TA   </t>
  </si>
  <si>
    <t xml:space="preserve">HU17  0TA   </t>
  </si>
  <si>
    <t>HU17 0TA</t>
  </si>
  <si>
    <t>HU170TA</t>
  </si>
  <si>
    <t xml:space="preserve">0TB   </t>
  </si>
  <si>
    <t xml:space="preserve">HU17  0TB   </t>
  </si>
  <si>
    <t>HU17 0TB</t>
  </si>
  <si>
    <t>HU170TB</t>
  </si>
  <si>
    <t xml:space="preserve">0TD   </t>
  </si>
  <si>
    <t xml:space="preserve">HU17  0TD   </t>
  </si>
  <si>
    <t>HU17 0TD</t>
  </si>
  <si>
    <t>HU170TD</t>
  </si>
  <si>
    <t xml:space="preserve">0TE   </t>
  </si>
  <si>
    <t xml:space="preserve">HU17  0TE   </t>
  </si>
  <si>
    <t>HU17 0TE</t>
  </si>
  <si>
    <t>HU170TE</t>
  </si>
  <si>
    <t xml:space="preserve">0TF   </t>
  </si>
  <si>
    <t xml:space="preserve">HU17  0TF   </t>
  </si>
  <si>
    <t>HU17 0TF</t>
  </si>
  <si>
    <t>HU170TF</t>
  </si>
  <si>
    <t xml:space="preserve">0TH   </t>
  </si>
  <si>
    <t xml:space="preserve">HU17  0TH   </t>
  </si>
  <si>
    <t>HU17 0TH</t>
  </si>
  <si>
    <t>HU170TH</t>
  </si>
  <si>
    <t xml:space="preserve">0TJ   </t>
  </si>
  <si>
    <t xml:space="preserve">HU17  0TJ   </t>
  </si>
  <si>
    <t>HU17 0TJ</t>
  </si>
  <si>
    <t>HU170TJ</t>
  </si>
  <si>
    <t xml:space="preserve">0TL   </t>
  </si>
  <si>
    <t xml:space="preserve">HU17  0TL   </t>
  </si>
  <si>
    <t>HU17 0TL</t>
  </si>
  <si>
    <t>HU170TL</t>
  </si>
  <si>
    <t xml:space="preserve">0TN   </t>
  </si>
  <si>
    <t xml:space="preserve">HU17  0TN   </t>
  </si>
  <si>
    <t>HU17 0TN</t>
  </si>
  <si>
    <t>HU170TN</t>
  </si>
  <si>
    <t xml:space="preserve">0TP   </t>
  </si>
  <si>
    <t xml:space="preserve">HU17  0TP   </t>
  </si>
  <si>
    <t>HU17 0TP</t>
  </si>
  <si>
    <t>HU170TP</t>
  </si>
  <si>
    <t xml:space="preserve">0TR   </t>
  </si>
  <si>
    <t xml:space="preserve">HU17  0TR   </t>
  </si>
  <si>
    <t>HU17 0TR</t>
  </si>
  <si>
    <t>HU170TR</t>
  </si>
  <si>
    <t xml:space="preserve">0TS   </t>
  </si>
  <si>
    <t xml:space="preserve">HU17  0TS   </t>
  </si>
  <si>
    <t>HU17 0TS</t>
  </si>
  <si>
    <t>HU170TS</t>
  </si>
  <si>
    <t xml:space="preserve">0TW   </t>
  </si>
  <si>
    <t xml:space="preserve">HU17  0TW   </t>
  </si>
  <si>
    <t>HU17 0TW</t>
  </si>
  <si>
    <t>HU170TW</t>
  </si>
  <si>
    <t xml:space="preserve">0TX   </t>
  </si>
  <si>
    <t xml:space="preserve">HU17  0TX   </t>
  </si>
  <si>
    <t>HU17 0TX</t>
  </si>
  <si>
    <t>HU170TX</t>
  </si>
  <si>
    <t xml:space="preserve">0TY   </t>
  </si>
  <si>
    <t xml:space="preserve">HU17  0TY   </t>
  </si>
  <si>
    <t>HU17 0TY</t>
  </si>
  <si>
    <t>HU170TY</t>
  </si>
  <si>
    <t xml:space="preserve">0TZ   </t>
  </si>
  <si>
    <t xml:space="preserve">HU17  0TZ   </t>
  </si>
  <si>
    <t>HU17 0TZ</t>
  </si>
  <si>
    <t>HU170TZ</t>
  </si>
  <si>
    <t xml:space="preserve">0UA   </t>
  </si>
  <si>
    <t xml:space="preserve">HU17  0UA   </t>
  </si>
  <si>
    <t>HU17 0UA</t>
  </si>
  <si>
    <t>HU170UA</t>
  </si>
  <si>
    <t xml:space="preserve">0UB   </t>
  </si>
  <si>
    <t xml:space="preserve">HU17  0UB   </t>
  </si>
  <si>
    <t>HU17 0UB</t>
  </si>
  <si>
    <t>HU170UB</t>
  </si>
  <si>
    <t xml:space="preserve">0UD   </t>
  </si>
  <si>
    <t xml:space="preserve">HU17  0UD   </t>
  </si>
  <si>
    <t>HU17 0UD</t>
  </si>
  <si>
    <t>HU170UD</t>
  </si>
  <si>
    <t xml:space="preserve">0UE   </t>
  </si>
  <si>
    <t xml:space="preserve">HU17  0UE   </t>
  </si>
  <si>
    <t>HU17 0UE</t>
  </si>
  <si>
    <t>HU170UE</t>
  </si>
  <si>
    <t xml:space="preserve">0UF   </t>
  </si>
  <si>
    <t xml:space="preserve">HU17  0UF   </t>
  </si>
  <si>
    <t>HU17 0UF</t>
  </si>
  <si>
    <t>HU170UF</t>
  </si>
  <si>
    <t xml:space="preserve">0UH   </t>
  </si>
  <si>
    <t xml:space="preserve">HU17  0UH   </t>
  </si>
  <si>
    <t>HU17 0UH</t>
  </si>
  <si>
    <t>HU170UH</t>
  </si>
  <si>
    <t xml:space="preserve">0UR   </t>
  </si>
  <si>
    <t xml:space="preserve">HU17  0UR   </t>
  </si>
  <si>
    <t>HU17 0UR</t>
  </si>
  <si>
    <t>HU170UR</t>
  </si>
  <si>
    <t xml:space="preserve">HU17  0YB   </t>
  </si>
  <si>
    <t>HU17 0YB</t>
  </si>
  <si>
    <t>HU170YB</t>
  </si>
  <si>
    <t xml:space="preserve">HU17  0YH   </t>
  </si>
  <si>
    <t>HU17 0YH</t>
  </si>
  <si>
    <t>HU170YH</t>
  </si>
  <si>
    <t xml:space="preserve">HU17  0YN   </t>
  </si>
  <si>
    <t>HU17 0YN</t>
  </si>
  <si>
    <t>HU170YN</t>
  </si>
  <si>
    <t xml:space="preserve">0YP   </t>
  </si>
  <si>
    <t xml:space="preserve">HU17  0YP   </t>
  </si>
  <si>
    <t>HU17 0YP</t>
  </si>
  <si>
    <t>HU170YP</t>
  </si>
  <si>
    <t xml:space="preserve">0YR   </t>
  </si>
  <si>
    <t xml:space="preserve">HU17  0YR   </t>
  </si>
  <si>
    <t>HU17 0YR</t>
  </si>
  <si>
    <t>HU170YR</t>
  </si>
  <si>
    <t xml:space="preserve">HU17  0YW   </t>
  </si>
  <si>
    <t>HU17 0YW</t>
  </si>
  <si>
    <t>HU170YW</t>
  </si>
  <si>
    <t xml:space="preserve">0YY   </t>
  </si>
  <si>
    <t xml:space="preserve">HU17  0YY   </t>
  </si>
  <si>
    <t>HU17 0YY</t>
  </si>
  <si>
    <t>HU170YY</t>
  </si>
  <si>
    <t xml:space="preserve">HU17  0YZ   </t>
  </si>
  <si>
    <t>HU17 0YZ</t>
  </si>
  <si>
    <t>HU170YZ</t>
  </si>
  <si>
    <t xml:space="preserve">HU17  1PA   </t>
  </si>
  <si>
    <t>HU17 1PA</t>
  </si>
  <si>
    <t>HU171PA</t>
  </si>
  <si>
    <t xml:space="preserve">HU17  1WW   </t>
  </si>
  <si>
    <t>HU17 1WW</t>
  </si>
  <si>
    <t>HU171WW</t>
  </si>
  <si>
    <t xml:space="preserve">5LA   </t>
  </si>
  <si>
    <t xml:space="preserve">HU17  5LA   </t>
  </si>
  <si>
    <t>HU17 5LA</t>
  </si>
  <si>
    <t>HU175LA</t>
  </si>
  <si>
    <t xml:space="preserve">5LP   </t>
  </si>
  <si>
    <t xml:space="preserve">HU17  5LP   </t>
  </si>
  <si>
    <t>HU17 5LP</t>
  </si>
  <si>
    <t>HU175LP</t>
  </si>
  <si>
    <t xml:space="preserve">5LS   </t>
  </si>
  <si>
    <t xml:space="preserve">HU17  5LS   </t>
  </si>
  <si>
    <t>HU17 5LS</t>
  </si>
  <si>
    <t>HU175LS</t>
  </si>
  <si>
    <t xml:space="preserve">5LT   </t>
  </si>
  <si>
    <t xml:space="preserve">HU17  5LT   </t>
  </si>
  <si>
    <t>HU17 5LT</t>
  </si>
  <si>
    <t>HU175LT</t>
  </si>
  <si>
    <t xml:space="preserve">5LU   </t>
  </si>
  <si>
    <t xml:space="preserve">HU17  5LU   </t>
  </si>
  <si>
    <t>HU17 5LU</t>
  </si>
  <si>
    <t>HU175LU</t>
  </si>
  <si>
    <t xml:space="preserve">5PH   </t>
  </si>
  <si>
    <t xml:space="preserve">HU17  5PH   </t>
  </si>
  <si>
    <t>HU17 5PH</t>
  </si>
  <si>
    <t>HU175PH</t>
  </si>
  <si>
    <t xml:space="preserve">5PJ   </t>
  </si>
  <si>
    <t xml:space="preserve">HU17  5PJ   </t>
  </si>
  <si>
    <t>HU17 5PJ</t>
  </si>
  <si>
    <t>HU175PJ</t>
  </si>
  <si>
    <t xml:space="preserve">5PL   </t>
  </si>
  <si>
    <t xml:space="preserve">HU17  5PL   </t>
  </si>
  <si>
    <t>HU17 5PL</t>
  </si>
  <si>
    <t>HU175PL</t>
  </si>
  <si>
    <t xml:space="preserve">5PN   </t>
  </si>
  <si>
    <t xml:space="preserve">HU17  5PN   </t>
  </si>
  <si>
    <t>HU17 5PN</t>
  </si>
  <si>
    <t>HU175PN</t>
  </si>
  <si>
    <t xml:space="preserve">5PP   </t>
  </si>
  <si>
    <t xml:space="preserve">HU17  5PP   </t>
  </si>
  <si>
    <t>HU17 5PP</t>
  </si>
  <si>
    <t>HU175PP</t>
  </si>
  <si>
    <t xml:space="preserve">5PR   </t>
  </si>
  <si>
    <t xml:space="preserve">HU17  5PR   </t>
  </si>
  <si>
    <t>HU17 5PR</t>
  </si>
  <si>
    <t>HU175PR</t>
  </si>
  <si>
    <t xml:space="preserve">5PS   </t>
  </si>
  <si>
    <t xml:space="preserve">HU17  5PS   </t>
  </si>
  <si>
    <t>HU17 5PS</t>
  </si>
  <si>
    <t>HU175PS</t>
  </si>
  <si>
    <t xml:space="preserve">5PT   </t>
  </si>
  <si>
    <t xml:space="preserve">HU17  5PT   </t>
  </si>
  <si>
    <t>HU17 5PT</t>
  </si>
  <si>
    <t>HU175PT</t>
  </si>
  <si>
    <t xml:space="preserve">5PW   </t>
  </si>
  <si>
    <t xml:space="preserve">HU17  5PW   </t>
  </si>
  <si>
    <t>HU17 5PW</t>
  </si>
  <si>
    <t>HU175PW</t>
  </si>
  <si>
    <t xml:space="preserve">7AA   </t>
  </si>
  <si>
    <t xml:space="preserve">HU17  7AA   </t>
  </si>
  <si>
    <t>HU17 7AA</t>
  </si>
  <si>
    <t>HU177AA</t>
  </si>
  <si>
    <t xml:space="preserve">7AB   </t>
  </si>
  <si>
    <t xml:space="preserve">HU17  7AB   </t>
  </si>
  <si>
    <t>HU17 7AB</t>
  </si>
  <si>
    <t>HU177AB</t>
  </si>
  <si>
    <t xml:space="preserve">7AD   </t>
  </si>
  <si>
    <t xml:space="preserve">HU17  7AD   </t>
  </si>
  <si>
    <t>HU17 7AD</t>
  </si>
  <si>
    <t>HU177AD</t>
  </si>
  <si>
    <t xml:space="preserve">7AE   </t>
  </si>
  <si>
    <t xml:space="preserve">HU17  7AE   </t>
  </si>
  <si>
    <t>HU17 7AE</t>
  </si>
  <si>
    <t>HU177AE</t>
  </si>
  <si>
    <t xml:space="preserve">7AF   </t>
  </si>
  <si>
    <t xml:space="preserve">HU17  7AF   </t>
  </si>
  <si>
    <t>HU17 7AF</t>
  </si>
  <si>
    <t>HU177AF</t>
  </si>
  <si>
    <t xml:space="preserve">7AG   </t>
  </si>
  <si>
    <t xml:space="preserve">HU17  7AG   </t>
  </si>
  <si>
    <t>HU17 7AG</t>
  </si>
  <si>
    <t>HU177AG</t>
  </si>
  <si>
    <t xml:space="preserve">7AH   </t>
  </si>
  <si>
    <t xml:space="preserve">HU17  7AH   </t>
  </si>
  <si>
    <t>HU17 7AH</t>
  </si>
  <si>
    <t>HU177AH</t>
  </si>
  <si>
    <t xml:space="preserve">7AJ   </t>
  </si>
  <si>
    <t xml:space="preserve">HU17  7AJ   </t>
  </si>
  <si>
    <t>HU17 7AJ</t>
  </si>
  <si>
    <t>HU177AJ</t>
  </si>
  <si>
    <t xml:space="preserve">7AL   </t>
  </si>
  <si>
    <t xml:space="preserve">HU17  7AL   </t>
  </si>
  <si>
    <t>HU17 7AL</t>
  </si>
  <si>
    <t>HU177AL</t>
  </si>
  <si>
    <t xml:space="preserve">7AN   </t>
  </si>
  <si>
    <t xml:space="preserve">HU17  7AN   </t>
  </si>
  <si>
    <t>HU17 7AN</t>
  </si>
  <si>
    <t>HU177AN</t>
  </si>
  <si>
    <t xml:space="preserve">7AP   </t>
  </si>
  <si>
    <t xml:space="preserve">HU17  7AP   </t>
  </si>
  <si>
    <t>HU17 7AP</t>
  </si>
  <si>
    <t>HU177AP</t>
  </si>
  <si>
    <t xml:space="preserve">7AQ   </t>
  </si>
  <si>
    <t xml:space="preserve">HU17  7AQ   </t>
  </si>
  <si>
    <t>HU17 7AQ</t>
  </si>
  <si>
    <t>HU177AQ</t>
  </si>
  <si>
    <t xml:space="preserve">7AR   </t>
  </si>
  <si>
    <t xml:space="preserve">HU17  7AR   </t>
  </si>
  <si>
    <t>HU17 7AR</t>
  </si>
  <si>
    <t>HU177AR</t>
  </si>
  <si>
    <t xml:space="preserve">7AS   </t>
  </si>
  <si>
    <t xml:space="preserve">HU17  7AS   </t>
  </si>
  <si>
    <t>HU17 7AS</t>
  </si>
  <si>
    <t>HU177AS</t>
  </si>
  <si>
    <t xml:space="preserve">7AT   </t>
  </si>
  <si>
    <t xml:space="preserve">HU17  7AT   </t>
  </si>
  <si>
    <t>HU17 7AT</t>
  </si>
  <si>
    <t>HU177AT</t>
  </si>
  <si>
    <t xml:space="preserve">7AU   </t>
  </si>
  <si>
    <t xml:space="preserve">HU17  7AU   </t>
  </si>
  <si>
    <t>HU17 7AU</t>
  </si>
  <si>
    <t>HU177AU</t>
  </si>
  <si>
    <t xml:space="preserve">7AX   </t>
  </si>
  <si>
    <t xml:space="preserve">HU17  7AX   </t>
  </si>
  <si>
    <t>HU17 7AX</t>
  </si>
  <si>
    <t>HU177AX</t>
  </si>
  <si>
    <t xml:space="preserve">7AY   </t>
  </si>
  <si>
    <t xml:space="preserve">HU17  7AY   </t>
  </si>
  <si>
    <t>HU17 7AY</t>
  </si>
  <si>
    <t>HU177AY</t>
  </si>
  <si>
    <t xml:space="preserve">7AZ   </t>
  </si>
  <si>
    <t xml:space="preserve">HU17  7AZ   </t>
  </si>
  <si>
    <t>HU17 7AZ</t>
  </si>
  <si>
    <t>HU177AZ</t>
  </si>
  <si>
    <t xml:space="preserve">7BA   </t>
  </si>
  <si>
    <t xml:space="preserve">HU17  7BA   </t>
  </si>
  <si>
    <t>HU17 7BA</t>
  </si>
  <si>
    <t>HU177BA</t>
  </si>
  <si>
    <t xml:space="preserve">7BB   </t>
  </si>
  <si>
    <t xml:space="preserve">HU17  7BB   </t>
  </si>
  <si>
    <t>HU17 7BB</t>
  </si>
  <si>
    <t>HU177BB</t>
  </si>
  <si>
    <t xml:space="preserve">7BD   </t>
  </si>
  <si>
    <t xml:space="preserve">HU17  7BD   </t>
  </si>
  <si>
    <t>HU17 7BD</t>
  </si>
  <si>
    <t>HU177BD</t>
  </si>
  <si>
    <t xml:space="preserve">7BE   </t>
  </si>
  <si>
    <t xml:space="preserve">HU17  7BE   </t>
  </si>
  <si>
    <t>HU17 7BE</t>
  </si>
  <si>
    <t>HU177BE</t>
  </si>
  <si>
    <t xml:space="preserve">7BG   </t>
  </si>
  <si>
    <t xml:space="preserve">HU17  7BG   </t>
  </si>
  <si>
    <t>HU17 7BG</t>
  </si>
  <si>
    <t>HU177BG</t>
  </si>
  <si>
    <t xml:space="preserve">7BJ   </t>
  </si>
  <si>
    <t xml:space="preserve">HU17  7BJ   </t>
  </si>
  <si>
    <t>HU17 7BJ</t>
  </si>
  <si>
    <t>HU177BJ</t>
  </si>
  <si>
    <t xml:space="preserve">7BL   </t>
  </si>
  <si>
    <t xml:space="preserve">HU17  7BL   </t>
  </si>
  <si>
    <t>HU17 7BL</t>
  </si>
  <si>
    <t>HU177BL</t>
  </si>
  <si>
    <t xml:space="preserve">7BN   </t>
  </si>
  <si>
    <t xml:space="preserve">HU17  7BN   </t>
  </si>
  <si>
    <t>HU17 7BN</t>
  </si>
  <si>
    <t>HU177BN</t>
  </si>
  <si>
    <t xml:space="preserve">7BP   </t>
  </si>
  <si>
    <t xml:space="preserve">HU17  7BP   </t>
  </si>
  <si>
    <t>HU17 7BP</t>
  </si>
  <si>
    <t>HU177BP</t>
  </si>
  <si>
    <t xml:space="preserve">7BQ   </t>
  </si>
  <si>
    <t xml:space="preserve">HU17  7BQ   </t>
  </si>
  <si>
    <t>HU17 7BQ</t>
  </si>
  <si>
    <t>HU177BQ</t>
  </si>
  <si>
    <t xml:space="preserve">7BS   </t>
  </si>
  <si>
    <t xml:space="preserve">HU17  7BS   </t>
  </si>
  <si>
    <t>HU17 7BS</t>
  </si>
  <si>
    <t>HU177BS</t>
  </si>
  <si>
    <t xml:space="preserve">7BT   </t>
  </si>
  <si>
    <t xml:space="preserve">HU17  7BT   </t>
  </si>
  <si>
    <t>HU17 7BT</t>
  </si>
  <si>
    <t>HU177BT</t>
  </si>
  <si>
    <t xml:space="preserve">7BW   </t>
  </si>
  <si>
    <t xml:space="preserve">HU17  7BW   </t>
  </si>
  <si>
    <t>HU17 7BW</t>
  </si>
  <si>
    <t>HU177BW</t>
  </si>
  <si>
    <t xml:space="preserve">7BY   </t>
  </si>
  <si>
    <t xml:space="preserve">HU17  7BY   </t>
  </si>
  <si>
    <t>HU17 7BY</t>
  </si>
  <si>
    <t>HU177BY</t>
  </si>
  <si>
    <t xml:space="preserve">7BZ   </t>
  </si>
  <si>
    <t xml:space="preserve">HU17  7BZ   </t>
  </si>
  <si>
    <t>HU17 7BZ</t>
  </si>
  <si>
    <t>HU177BZ</t>
  </si>
  <si>
    <t xml:space="preserve">7DB   </t>
  </si>
  <si>
    <t xml:space="preserve">HU17  7DB   </t>
  </si>
  <si>
    <t>HU17 7DB</t>
  </si>
  <si>
    <t>HU177DB</t>
  </si>
  <si>
    <t xml:space="preserve">7DD   </t>
  </si>
  <si>
    <t xml:space="preserve">HU17  7DD   </t>
  </si>
  <si>
    <t>HU17 7DD</t>
  </si>
  <si>
    <t>HU177DD</t>
  </si>
  <si>
    <t xml:space="preserve">7DF   </t>
  </si>
  <si>
    <t xml:space="preserve">HU17  7DF   </t>
  </si>
  <si>
    <t>HU17 7DF</t>
  </si>
  <si>
    <t>HU177DF</t>
  </si>
  <si>
    <t xml:space="preserve">7DG   </t>
  </si>
  <si>
    <t xml:space="preserve">HU17  7DG   </t>
  </si>
  <si>
    <t>HU17 7DG</t>
  </si>
  <si>
    <t>HU177DG</t>
  </si>
  <si>
    <t xml:space="preserve">7DH   </t>
  </si>
  <si>
    <t xml:space="preserve">HU17  7DH   </t>
  </si>
  <si>
    <t>HU17 7DH</t>
  </si>
  <si>
    <t>HU177DH</t>
  </si>
  <si>
    <t xml:space="preserve">7DJ   </t>
  </si>
  <si>
    <t xml:space="preserve">HU17  7DJ   </t>
  </si>
  <si>
    <t>HU17 7DJ</t>
  </si>
  <si>
    <t>HU177DJ</t>
  </si>
  <si>
    <t xml:space="preserve">7DL   </t>
  </si>
  <si>
    <t xml:space="preserve">HU17  7DL   </t>
  </si>
  <si>
    <t>HU17 7DL</t>
  </si>
  <si>
    <t>HU177DL</t>
  </si>
  <si>
    <t xml:space="preserve">7DN   </t>
  </si>
  <si>
    <t xml:space="preserve">HU17  7DN   </t>
  </si>
  <si>
    <t>HU17 7DN</t>
  </si>
  <si>
    <t>HU177DN</t>
  </si>
  <si>
    <t xml:space="preserve">7DP   </t>
  </si>
  <si>
    <t xml:space="preserve">HU17  7DP   </t>
  </si>
  <si>
    <t>HU17 7DP</t>
  </si>
  <si>
    <t>HU177DP</t>
  </si>
  <si>
    <t xml:space="preserve">7DR   </t>
  </si>
  <si>
    <t xml:space="preserve">HU17  7DR   </t>
  </si>
  <si>
    <t>HU17 7DR</t>
  </si>
  <si>
    <t>HU177DR</t>
  </si>
  <si>
    <t xml:space="preserve">7DS   </t>
  </si>
  <si>
    <t xml:space="preserve">HU17  7DS   </t>
  </si>
  <si>
    <t>HU17 7DS</t>
  </si>
  <si>
    <t>HU177DS</t>
  </si>
  <si>
    <t xml:space="preserve">7DT   </t>
  </si>
  <si>
    <t xml:space="preserve">HU17  7DT   </t>
  </si>
  <si>
    <t>HU17 7DT</t>
  </si>
  <si>
    <t>HU177DT</t>
  </si>
  <si>
    <t xml:space="preserve">7DU   </t>
  </si>
  <si>
    <t xml:space="preserve">HU17  7DU   </t>
  </si>
  <si>
    <t>HU17 7DU</t>
  </si>
  <si>
    <t>HU177DU</t>
  </si>
  <si>
    <t xml:space="preserve">7DW   </t>
  </si>
  <si>
    <t xml:space="preserve">HU17  7DW   </t>
  </si>
  <si>
    <t>HU17 7DW</t>
  </si>
  <si>
    <t>HU177DW</t>
  </si>
  <si>
    <t xml:space="preserve">7DX   </t>
  </si>
  <si>
    <t xml:space="preserve">HU17  7DX   </t>
  </si>
  <si>
    <t>HU17 7DX</t>
  </si>
  <si>
    <t>HU177DX</t>
  </si>
  <si>
    <t xml:space="preserve">7DY   </t>
  </si>
  <si>
    <t xml:space="preserve">HU17  7DY   </t>
  </si>
  <si>
    <t>HU17 7DY</t>
  </si>
  <si>
    <t>HU177DY</t>
  </si>
  <si>
    <t xml:space="preserve">7DZ   </t>
  </si>
  <si>
    <t xml:space="preserve">HU17  7DZ   </t>
  </si>
  <si>
    <t>HU17 7DZ</t>
  </si>
  <si>
    <t>HU177DZ</t>
  </si>
  <si>
    <t xml:space="preserve">7EA   </t>
  </si>
  <si>
    <t xml:space="preserve">HU17  7EA   </t>
  </si>
  <si>
    <t>HU17 7EA</t>
  </si>
  <si>
    <t>HU177EA</t>
  </si>
  <si>
    <t xml:space="preserve">7EB   </t>
  </si>
  <si>
    <t xml:space="preserve">HU17  7EB   </t>
  </si>
  <si>
    <t>HU17 7EB</t>
  </si>
  <si>
    <t>HU177EB</t>
  </si>
  <si>
    <t xml:space="preserve">7ED   </t>
  </si>
  <si>
    <t xml:space="preserve">HU17  7ED   </t>
  </si>
  <si>
    <t>HU17 7ED</t>
  </si>
  <si>
    <t>HU177ED</t>
  </si>
  <si>
    <t xml:space="preserve">7EE   </t>
  </si>
  <si>
    <t xml:space="preserve">HU17  7EE   </t>
  </si>
  <si>
    <t>HU17 7EE</t>
  </si>
  <si>
    <t>HU177EE</t>
  </si>
  <si>
    <t xml:space="preserve">7EF   </t>
  </si>
  <si>
    <t xml:space="preserve">HU17  7EF   </t>
  </si>
  <si>
    <t>HU17 7EF</t>
  </si>
  <si>
    <t>HU177EF</t>
  </si>
  <si>
    <t xml:space="preserve">7EG   </t>
  </si>
  <si>
    <t xml:space="preserve">HU17  7EG   </t>
  </si>
  <si>
    <t>HU17 7EG</t>
  </si>
  <si>
    <t>HU177EG</t>
  </si>
  <si>
    <t xml:space="preserve">7EH   </t>
  </si>
  <si>
    <t xml:space="preserve">HU17  7EH   </t>
  </si>
  <si>
    <t>HU17 7EH</t>
  </si>
  <si>
    <t>HU177EH</t>
  </si>
  <si>
    <t xml:space="preserve">7EJ   </t>
  </si>
  <si>
    <t xml:space="preserve">HU17  7EJ   </t>
  </si>
  <si>
    <t>HU17 7EJ</t>
  </si>
  <si>
    <t>HU177EJ</t>
  </si>
  <si>
    <t xml:space="preserve">7EL   </t>
  </si>
  <si>
    <t xml:space="preserve">HU17  7EL   </t>
  </si>
  <si>
    <t>HU17 7EL</t>
  </si>
  <si>
    <t>HU177EL</t>
  </si>
  <si>
    <t xml:space="preserve">7EN   </t>
  </si>
  <si>
    <t xml:space="preserve">HU17  7EN   </t>
  </si>
  <si>
    <t>HU17 7EN</t>
  </si>
  <si>
    <t>HU177EN</t>
  </si>
  <si>
    <t xml:space="preserve">7EP   </t>
  </si>
  <si>
    <t xml:space="preserve">HU17  7EP   </t>
  </si>
  <si>
    <t>HU17 7EP</t>
  </si>
  <si>
    <t>HU177EP</t>
  </si>
  <si>
    <t xml:space="preserve">7EQ   </t>
  </si>
  <si>
    <t xml:space="preserve">HU17  7EQ   </t>
  </si>
  <si>
    <t>HU17 7EQ</t>
  </si>
  <si>
    <t>HU177EQ</t>
  </si>
  <si>
    <t xml:space="preserve">7ER   </t>
  </si>
  <si>
    <t xml:space="preserve">HU17  7ER   </t>
  </si>
  <si>
    <t>HU17 7ER</t>
  </si>
  <si>
    <t>HU177ER</t>
  </si>
  <si>
    <t xml:space="preserve">7ES   </t>
  </si>
  <si>
    <t xml:space="preserve">HU17  7ES   </t>
  </si>
  <si>
    <t>HU17 7ES</t>
  </si>
  <si>
    <t>HU177ES</t>
  </si>
  <si>
    <t xml:space="preserve">7ET   </t>
  </si>
  <si>
    <t xml:space="preserve">HU17  7ET   </t>
  </si>
  <si>
    <t>HU17 7ET</t>
  </si>
  <si>
    <t>HU177ET</t>
  </si>
  <si>
    <t xml:space="preserve">7EU   </t>
  </si>
  <si>
    <t xml:space="preserve">HU17  7EU   </t>
  </si>
  <si>
    <t>HU17 7EU</t>
  </si>
  <si>
    <t>HU177EU</t>
  </si>
  <si>
    <t xml:space="preserve">7EW   </t>
  </si>
  <si>
    <t xml:space="preserve">HU17  7EW   </t>
  </si>
  <si>
    <t>HU17 7EW</t>
  </si>
  <si>
    <t>HU177EW</t>
  </si>
  <si>
    <t xml:space="preserve">7HA   </t>
  </si>
  <si>
    <t xml:space="preserve">HU17  7HA   </t>
  </si>
  <si>
    <t>HU17 7HA</t>
  </si>
  <si>
    <t>HU177HA</t>
  </si>
  <si>
    <t xml:space="preserve">7HB   </t>
  </si>
  <si>
    <t xml:space="preserve">HU17  7HB   </t>
  </si>
  <si>
    <t>HU17 7HB</t>
  </si>
  <si>
    <t>HU177HB</t>
  </si>
  <si>
    <t xml:space="preserve">7HD   </t>
  </si>
  <si>
    <t xml:space="preserve">HU17  7HD   </t>
  </si>
  <si>
    <t>HU17 7HD</t>
  </si>
  <si>
    <t>HU177HD</t>
  </si>
  <si>
    <t xml:space="preserve">7HE   </t>
  </si>
  <si>
    <t xml:space="preserve">HU17  7HE   </t>
  </si>
  <si>
    <t>HU17 7HE</t>
  </si>
  <si>
    <t>HU177HE</t>
  </si>
  <si>
    <t xml:space="preserve">7HF   </t>
  </si>
  <si>
    <t xml:space="preserve">HU17  7HF   </t>
  </si>
  <si>
    <t>HU17 7HF</t>
  </si>
  <si>
    <t>HU177HF</t>
  </si>
  <si>
    <t xml:space="preserve">7HG   </t>
  </si>
  <si>
    <t xml:space="preserve">HU17  7HG   </t>
  </si>
  <si>
    <t>HU17 7HG</t>
  </si>
  <si>
    <t>HU177HG</t>
  </si>
  <si>
    <t xml:space="preserve">7HH   </t>
  </si>
  <si>
    <t xml:space="preserve">HU17  7HH   </t>
  </si>
  <si>
    <t>HU17 7HH</t>
  </si>
  <si>
    <t>HU177HH</t>
  </si>
  <si>
    <t xml:space="preserve">7HJ   </t>
  </si>
  <si>
    <t xml:space="preserve">HU17  7HJ   </t>
  </si>
  <si>
    <t>HU17 7HJ</t>
  </si>
  <si>
    <t>HU177HJ</t>
  </si>
  <si>
    <t xml:space="preserve">7HL   </t>
  </si>
  <si>
    <t xml:space="preserve">HU17  7HL   </t>
  </si>
  <si>
    <t>HU17 7HL</t>
  </si>
  <si>
    <t>HU177HL</t>
  </si>
  <si>
    <t xml:space="preserve">7HN   </t>
  </si>
  <si>
    <t xml:space="preserve">HU17  7HN   </t>
  </si>
  <si>
    <t>HU17 7HN</t>
  </si>
  <si>
    <t>HU177HN</t>
  </si>
  <si>
    <t xml:space="preserve">7HP   </t>
  </si>
  <si>
    <t xml:space="preserve">HU17  7HP   </t>
  </si>
  <si>
    <t>HU17 7HP</t>
  </si>
  <si>
    <t>HU177HP</t>
  </si>
  <si>
    <t xml:space="preserve">7HQ   </t>
  </si>
  <si>
    <t xml:space="preserve">HU17  7HQ   </t>
  </si>
  <si>
    <t>HU17 7HQ</t>
  </si>
  <si>
    <t>HU177HQ</t>
  </si>
  <si>
    <t xml:space="preserve">7HR   </t>
  </si>
  <si>
    <t xml:space="preserve">HU17  7HR   </t>
  </si>
  <si>
    <t>HU17 7HR</t>
  </si>
  <si>
    <t>HU177HR</t>
  </si>
  <si>
    <t xml:space="preserve">7HS   </t>
  </si>
  <si>
    <t xml:space="preserve">HU17  7HS   </t>
  </si>
  <si>
    <t>HU17 7HS</t>
  </si>
  <si>
    <t>HU177HS</t>
  </si>
  <si>
    <t xml:space="preserve">7HT   </t>
  </si>
  <si>
    <t xml:space="preserve">HU17  7HT   </t>
  </si>
  <si>
    <t>HU17 7HT</t>
  </si>
  <si>
    <t>HU177HT</t>
  </si>
  <si>
    <t xml:space="preserve">7HU   </t>
  </si>
  <si>
    <t xml:space="preserve">HU17  7HU   </t>
  </si>
  <si>
    <t>HU17 7HU</t>
  </si>
  <si>
    <t>HU177HU</t>
  </si>
  <si>
    <t xml:space="preserve">7HW   </t>
  </si>
  <si>
    <t xml:space="preserve">HU17  7HW   </t>
  </si>
  <si>
    <t>HU17 7HW</t>
  </si>
  <si>
    <t>HU177HW</t>
  </si>
  <si>
    <t xml:space="preserve">7HX   </t>
  </si>
  <si>
    <t xml:space="preserve">HU17  7HX   </t>
  </si>
  <si>
    <t>HU17 7HX</t>
  </si>
  <si>
    <t>HU177HX</t>
  </si>
  <si>
    <t xml:space="preserve">7HY   </t>
  </si>
  <si>
    <t xml:space="preserve">HU17  7HY   </t>
  </si>
  <si>
    <t>HU17 7HY</t>
  </si>
  <si>
    <t>HU177HY</t>
  </si>
  <si>
    <t xml:space="preserve">7HZ   </t>
  </si>
  <si>
    <t xml:space="preserve">HU17  7HZ   </t>
  </si>
  <si>
    <t>HU17 7HZ</t>
  </si>
  <si>
    <t>HU177HZ</t>
  </si>
  <si>
    <t xml:space="preserve">7JA   </t>
  </si>
  <si>
    <t xml:space="preserve">HU17  7JA   </t>
  </si>
  <si>
    <t>HU17 7JA</t>
  </si>
  <si>
    <t>HU177JA</t>
  </si>
  <si>
    <t xml:space="preserve">7JB   </t>
  </si>
  <si>
    <t xml:space="preserve">HU17  7JB   </t>
  </si>
  <si>
    <t>HU17 7JB</t>
  </si>
  <si>
    <t>HU177JB</t>
  </si>
  <si>
    <t xml:space="preserve">7JD   </t>
  </si>
  <si>
    <t xml:space="preserve">HU17  7JD   </t>
  </si>
  <si>
    <t>HU17 7JD</t>
  </si>
  <si>
    <t>HU177JD</t>
  </si>
  <si>
    <t xml:space="preserve">7JE   </t>
  </si>
  <si>
    <t xml:space="preserve">HU17  7JE   </t>
  </si>
  <si>
    <t>HU17 7JE</t>
  </si>
  <si>
    <t>HU177JE</t>
  </si>
  <si>
    <t xml:space="preserve">7JF   </t>
  </si>
  <si>
    <t xml:space="preserve">HU17  7JF   </t>
  </si>
  <si>
    <t>HU17 7JF</t>
  </si>
  <si>
    <t>HU177JF</t>
  </si>
  <si>
    <t xml:space="preserve">7JG   </t>
  </si>
  <si>
    <t xml:space="preserve">HU17  7JG   </t>
  </si>
  <si>
    <t>HU17 7JG</t>
  </si>
  <si>
    <t>HU177JG</t>
  </si>
  <si>
    <t xml:space="preserve">7JH   </t>
  </si>
  <si>
    <t xml:space="preserve">HU17  7JH   </t>
  </si>
  <si>
    <t>HU17 7JH</t>
  </si>
  <si>
    <t>HU177JH</t>
  </si>
  <si>
    <t xml:space="preserve">7JJ   </t>
  </si>
  <si>
    <t xml:space="preserve">HU17  7JJ   </t>
  </si>
  <si>
    <t>HU17 7JJ</t>
  </si>
  <si>
    <t>HU177JJ</t>
  </si>
  <si>
    <t xml:space="preserve">7JL   </t>
  </si>
  <si>
    <t xml:space="preserve">HU17  7JL   </t>
  </si>
  <si>
    <t>HU17 7JL</t>
  </si>
  <si>
    <t>HU177JL</t>
  </si>
  <si>
    <t xml:space="preserve">7JN   </t>
  </si>
  <si>
    <t xml:space="preserve">HU17  7JN   </t>
  </si>
  <si>
    <t>HU17 7JN</t>
  </si>
  <si>
    <t>HU177JN</t>
  </si>
  <si>
    <t xml:space="preserve">7JP   </t>
  </si>
  <si>
    <t xml:space="preserve">HU17  7JP   </t>
  </si>
  <si>
    <t>HU17 7JP</t>
  </si>
  <si>
    <t>HU177JP</t>
  </si>
  <si>
    <t xml:space="preserve">7JQ   </t>
  </si>
  <si>
    <t xml:space="preserve">HU17  7JQ   </t>
  </si>
  <si>
    <t>HU17 7JQ</t>
  </si>
  <si>
    <t>HU177JQ</t>
  </si>
  <si>
    <t xml:space="preserve">7JR   </t>
  </si>
  <si>
    <t xml:space="preserve">HU17  7JR   </t>
  </si>
  <si>
    <t>HU17 7JR</t>
  </si>
  <si>
    <t>HU177JR</t>
  </si>
  <si>
    <t xml:space="preserve">7JS   </t>
  </si>
  <si>
    <t xml:space="preserve">HU17  7JS   </t>
  </si>
  <si>
    <t>HU17 7JS</t>
  </si>
  <si>
    <t>HU177JS</t>
  </si>
  <si>
    <t xml:space="preserve">7JT   </t>
  </si>
  <si>
    <t xml:space="preserve">HU17  7JT   </t>
  </si>
  <si>
    <t>HU17 7JT</t>
  </si>
  <si>
    <t>HU177JT</t>
  </si>
  <si>
    <t xml:space="preserve">7JU   </t>
  </si>
  <si>
    <t xml:space="preserve">HU17  7JU   </t>
  </si>
  <si>
    <t>HU17 7JU</t>
  </si>
  <si>
    <t>HU177JU</t>
  </si>
  <si>
    <t xml:space="preserve">7JX   </t>
  </si>
  <si>
    <t xml:space="preserve">HU17  7JX   </t>
  </si>
  <si>
    <t>HU17 7JX</t>
  </si>
  <si>
    <t>HU177JX</t>
  </si>
  <si>
    <t xml:space="preserve">7JY   </t>
  </si>
  <si>
    <t xml:space="preserve">HU17  7JY   </t>
  </si>
  <si>
    <t>HU17 7JY</t>
  </si>
  <si>
    <t>HU177JY</t>
  </si>
  <si>
    <t xml:space="preserve">7JZ   </t>
  </si>
  <si>
    <t xml:space="preserve">HU17  7JZ   </t>
  </si>
  <si>
    <t>HU17 7JZ</t>
  </si>
  <si>
    <t>HU177JZ</t>
  </si>
  <si>
    <t xml:space="preserve">7LP   </t>
  </si>
  <si>
    <t xml:space="preserve">HU17  7LP   </t>
  </si>
  <si>
    <t>HU17 7LP</t>
  </si>
  <si>
    <t>HU177LP</t>
  </si>
  <si>
    <t xml:space="preserve">7LS   </t>
  </si>
  <si>
    <t xml:space="preserve">HU17  7LS   </t>
  </si>
  <si>
    <t>HU17 7LS</t>
  </si>
  <si>
    <t>HU177LS</t>
  </si>
  <si>
    <t xml:space="preserve">7LT   </t>
  </si>
  <si>
    <t xml:space="preserve">HU17  7LT   </t>
  </si>
  <si>
    <t>HU17 7LT</t>
  </si>
  <si>
    <t>HU177LT</t>
  </si>
  <si>
    <t xml:space="preserve">7LW   </t>
  </si>
  <si>
    <t xml:space="preserve">HU17  7LW   </t>
  </si>
  <si>
    <t>HU17 7LW</t>
  </si>
  <si>
    <t>HU177LW</t>
  </si>
  <si>
    <t xml:space="preserve">7NE   </t>
  </si>
  <si>
    <t xml:space="preserve">HU17  7NE   </t>
  </si>
  <si>
    <t>HU17 7NE</t>
  </si>
  <si>
    <t>HU177NE</t>
  </si>
  <si>
    <t xml:space="preserve">7NJ   </t>
  </si>
  <si>
    <t xml:space="preserve">HU17  7NJ   </t>
  </si>
  <si>
    <t>HU17 7NJ</t>
  </si>
  <si>
    <t>HU177NJ</t>
  </si>
  <si>
    <t xml:space="preserve">7NR   </t>
  </si>
  <si>
    <t xml:space="preserve">HU17  7NR   </t>
  </si>
  <si>
    <t>HU17 7NR</t>
  </si>
  <si>
    <t>HU177NR</t>
  </si>
  <si>
    <t xml:space="preserve">7NS   </t>
  </si>
  <si>
    <t xml:space="preserve">HU17  7NS   </t>
  </si>
  <si>
    <t>HU17 7NS</t>
  </si>
  <si>
    <t>HU177NS</t>
  </si>
  <si>
    <t xml:space="preserve">7PB   </t>
  </si>
  <si>
    <t xml:space="preserve">HU17  7PB   </t>
  </si>
  <si>
    <t>HU17 7PB</t>
  </si>
  <si>
    <t>HU177PB</t>
  </si>
  <si>
    <t xml:space="preserve">7PD   </t>
  </si>
  <si>
    <t xml:space="preserve">HU17  7PD   </t>
  </si>
  <si>
    <t>HU17 7PD</t>
  </si>
  <si>
    <t>HU177PD</t>
  </si>
  <si>
    <t xml:space="preserve">7PE   </t>
  </si>
  <si>
    <t xml:space="preserve">HU17  7PE   </t>
  </si>
  <si>
    <t>HU17 7PE</t>
  </si>
  <si>
    <t>HU177PE</t>
  </si>
  <si>
    <t xml:space="preserve">7PG   </t>
  </si>
  <si>
    <t xml:space="preserve">HU17  7PG   </t>
  </si>
  <si>
    <t>HU17 7PG</t>
  </si>
  <si>
    <t>HU177PG</t>
  </si>
  <si>
    <t xml:space="preserve">7PH   </t>
  </si>
  <si>
    <t xml:space="preserve">HU17  7PH   </t>
  </si>
  <si>
    <t>HU17 7PH</t>
  </si>
  <si>
    <t>HU177PH</t>
  </si>
  <si>
    <t xml:space="preserve">7PJ   </t>
  </si>
  <si>
    <t xml:space="preserve">HU17  7PJ   </t>
  </si>
  <si>
    <t>HU17 7PJ</t>
  </si>
  <si>
    <t>HU177PJ</t>
  </si>
  <si>
    <t xml:space="preserve">7PL   </t>
  </si>
  <si>
    <t xml:space="preserve">HU17  7PL   </t>
  </si>
  <si>
    <t>HU17 7PL</t>
  </si>
  <si>
    <t>HU177PL</t>
  </si>
  <si>
    <t xml:space="preserve">7PN   </t>
  </si>
  <si>
    <t xml:space="preserve">HU17  7PN   </t>
  </si>
  <si>
    <t>HU17 7PN</t>
  </si>
  <si>
    <t>HU177PN</t>
  </si>
  <si>
    <t xml:space="preserve">7PP   </t>
  </si>
  <si>
    <t xml:space="preserve">HU17  7PP   </t>
  </si>
  <si>
    <t>HU17 7PP</t>
  </si>
  <si>
    <t>HU177PP</t>
  </si>
  <si>
    <t xml:space="preserve">7PQ   </t>
  </si>
  <si>
    <t xml:space="preserve">HU17  7PQ   </t>
  </si>
  <si>
    <t>HU17 7PQ</t>
  </si>
  <si>
    <t>HU177PQ</t>
  </si>
  <si>
    <t xml:space="preserve">7PR   </t>
  </si>
  <si>
    <t xml:space="preserve">HU17  7PR   </t>
  </si>
  <si>
    <t>HU17 7PR</t>
  </si>
  <si>
    <t>HU177PR</t>
  </si>
  <si>
    <t xml:space="preserve">7PS   </t>
  </si>
  <si>
    <t xml:space="preserve">HU17  7PS   </t>
  </si>
  <si>
    <t>HU17 7PS</t>
  </si>
  <si>
    <t>HU177PS</t>
  </si>
  <si>
    <t xml:space="preserve">7PT   </t>
  </si>
  <si>
    <t xml:space="preserve">HU17  7PT   </t>
  </si>
  <si>
    <t>HU17 7PT</t>
  </si>
  <si>
    <t>HU177PT</t>
  </si>
  <si>
    <t xml:space="preserve">7PU   </t>
  </si>
  <si>
    <t xml:space="preserve">HU17  7PU   </t>
  </si>
  <si>
    <t>HU17 7PU</t>
  </si>
  <si>
    <t>HU177PU</t>
  </si>
  <si>
    <t xml:space="preserve">7PW   </t>
  </si>
  <si>
    <t xml:space="preserve">HU17  7PW   </t>
  </si>
  <si>
    <t>HU17 7PW</t>
  </si>
  <si>
    <t>HU177PW</t>
  </si>
  <si>
    <t xml:space="preserve">7PX   </t>
  </si>
  <si>
    <t xml:space="preserve">HU17  7PX   </t>
  </si>
  <si>
    <t>HU17 7PX</t>
  </si>
  <si>
    <t>HU177PX</t>
  </si>
  <si>
    <t xml:space="preserve">7PY   </t>
  </si>
  <si>
    <t xml:space="preserve">HU17  7PY   </t>
  </si>
  <si>
    <t>HU17 7PY</t>
  </si>
  <si>
    <t>HU177PY</t>
  </si>
  <si>
    <t xml:space="preserve">7QA   </t>
  </si>
  <si>
    <t xml:space="preserve">HU17  7QA   </t>
  </si>
  <si>
    <t>HU17 7QA</t>
  </si>
  <si>
    <t>HU177QA</t>
  </si>
  <si>
    <t xml:space="preserve">7QB   </t>
  </si>
  <si>
    <t xml:space="preserve">HU17  7QB   </t>
  </si>
  <si>
    <t>HU17 7QB</t>
  </si>
  <si>
    <t>HU177QB</t>
  </si>
  <si>
    <t xml:space="preserve">7QD   </t>
  </si>
  <si>
    <t xml:space="preserve">HU17  7QD   </t>
  </si>
  <si>
    <t>HU17 7QD</t>
  </si>
  <si>
    <t>HU177QD</t>
  </si>
  <si>
    <t xml:space="preserve">7QE   </t>
  </si>
  <si>
    <t xml:space="preserve">HU17  7QE   </t>
  </si>
  <si>
    <t>HU17 7QE</t>
  </si>
  <si>
    <t>HU177QE</t>
  </si>
  <si>
    <t xml:space="preserve">7QF   </t>
  </si>
  <si>
    <t xml:space="preserve">HU17  7QF   </t>
  </si>
  <si>
    <t>HU17 7QF</t>
  </si>
  <si>
    <t>HU177QF</t>
  </si>
  <si>
    <t xml:space="preserve">7QG   </t>
  </si>
  <si>
    <t xml:space="preserve">HU17  7QG   </t>
  </si>
  <si>
    <t>HU17 7QG</t>
  </si>
  <si>
    <t>HU177QG</t>
  </si>
  <si>
    <t xml:space="preserve">7QH   </t>
  </si>
  <si>
    <t xml:space="preserve">HU17  7QH   </t>
  </si>
  <si>
    <t>HU17 7QH</t>
  </si>
  <si>
    <t>HU177QH</t>
  </si>
  <si>
    <t xml:space="preserve">7QJ   </t>
  </si>
  <si>
    <t xml:space="preserve">HU17  7QJ   </t>
  </si>
  <si>
    <t>HU17 7QJ</t>
  </si>
  <si>
    <t>HU177QJ</t>
  </si>
  <si>
    <t xml:space="preserve">7QL   </t>
  </si>
  <si>
    <t xml:space="preserve">HU17  7QL   </t>
  </si>
  <si>
    <t>HU17 7QL</t>
  </si>
  <si>
    <t>HU177QL</t>
  </si>
  <si>
    <t xml:space="preserve">7QP   </t>
  </si>
  <si>
    <t xml:space="preserve">HU17  7QP   </t>
  </si>
  <si>
    <t>HU17 7QP</t>
  </si>
  <si>
    <t>HU177QP</t>
  </si>
  <si>
    <t xml:space="preserve">7QQ   </t>
  </si>
  <si>
    <t xml:space="preserve">HU17  7QQ   </t>
  </si>
  <si>
    <t>HU17 7QQ</t>
  </si>
  <si>
    <t>HU177QQ</t>
  </si>
  <si>
    <t xml:space="preserve">7QW   </t>
  </si>
  <si>
    <t xml:space="preserve">HU17  7QW   </t>
  </si>
  <si>
    <t>HU17 7QW</t>
  </si>
  <si>
    <t>HU177QW</t>
  </si>
  <si>
    <t xml:space="preserve">7QX   </t>
  </si>
  <si>
    <t xml:space="preserve">HU17  7QX   </t>
  </si>
  <si>
    <t>HU17 7QX</t>
  </si>
  <si>
    <t>HU177QX</t>
  </si>
  <si>
    <t xml:space="preserve">7QZ   </t>
  </si>
  <si>
    <t xml:space="preserve">HU17  7QZ   </t>
  </si>
  <si>
    <t>HU17 7QZ</t>
  </si>
  <si>
    <t>HU177QZ</t>
  </si>
  <si>
    <t xml:space="preserve">7RB   </t>
  </si>
  <si>
    <t xml:space="preserve">HU17  7RB   </t>
  </si>
  <si>
    <t>HU17 7RB</t>
  </si>
  <si>
    <t>HU177RB</t>
  </si>
  <si>
    <t xml:space="preserve">7RD   </t>
  </si>
  <si>
    <t xml:space="preserve">HU17  7RD   </t>
  </si>
  <si>
    <t>HU17 7RD</t>
  </si>
  <si>
    <t>HU177RD</t>
  </si>
  <si>
    <t xml:space="preserve">7RE   </t>
  </si>
  <si>
    <t xml:space="preserve">HU17  7RE   </t>
  </si>
  <si>
    <t>HU17 7RE</t>
  </si>
  <si>
    <t>HU177RE</t>
  </si>
  <si>
    <t xml:space="preserve">7RG   </t>
  </si>
  <si>
    <t xml:space="preserve">HU17  7RG   </t>
  </si>
  <si>
    <t>HU17 7RG</t>
  </si>
  <si>
    <t>HU177RG</t>
  </si>
  <si>
    <t xml:space="preserve">7RT   </t>
  </si>
  <si>
    <t xml:space="preserve">HU17  7RT   </t>
  </si>
  <si>
    <t>HU17 7RT</t>
  </si>
  <si>
    <t>HU177RT</t>
  </si>
  <si>
    <t xml:space="preserve">7RU   </t>
  </si>
  <si>
    <t xml:space="preserve">HU17  7RU   </t>
  </si>
  <si>
    <t>HU17 7RU</t>
  </si>
  <si>
    <t>HU177RU</t>
  </si>
  <si>
    <t xml:space="preserve">7RX   </t>
  </si>
  <si>
    <t xml:space="preserve">HU17  7RX   </t>
  </si>
  <si>
    <t>HU17 7RX</t>
  </si>
  <si>
    <t>HU177RX</t>
  </si>
  <si>
    <t xml:space="preserve">7RY   </t>
  </si>
  <si>
    <t xml:space="preserve">HU17  7RY   </t>
  </si>
  <si>
    <t>HU17 7RY</t>
  </si>
  <si>
    <t>HU177RY</t>
  </si>
  <si>
    <t xml:space="preserve">7RZ   </t>
  </si>
  <si>
    <t xml:space="preserve">HU17  7RZ   </t>
  </si>
  <si>
    <t>HU17 7RZ</t>
  </si>
  <si>
    <t>HU177RZ</t>
  </si>
  <si>
    <t xml:space="preserve">7SF   </t>
  </si>
  <si>
    <t xml:space="preserve">HU17  7SF   </t>
  </si>
  <si>
    <t>HU17 7SF</t>
  </si>
  <si>
    <t>HU177SF</t>
  </si>
  <si>
    <t xml:space="preserve">7SN   </t>
  </si>
  <si>
    <t xml:space="preserve">HU17  7SN   </t>
  </si>
  <si>
    <t>HU17 7SN</t>
  </si>
  <si>
    <t>HU177SN</t>
  </si>
  <si>
    <t xml:space="preserve">7YS   </t>
  </si>
  <si>
    <t xml:space="preserve">HU17  7YS   </t>
  </si>
  <si>
    <t>HU17 7YS</t>
  </si>
  <si>
    <t>HU177YS</t>
  </si>
  <si>
    <t xml:space="preserve">7YT   </t>
  </si>
  <si>
    <t xml:space="preserve">HU17  7YT   </t>
  </si>
  <si>
    <t>HU17 7YT</t>
  </si>
  <si>
    <t>HU177YT</t>
  </si>
  <si>
    <t xml:space="preserve">7YU   </t>
  </si>
  <si>
    <t xml:space="preserve">HU17  7YU   </t>
  </si>
  <si>
    <t>HU17 7YU</t>
  </si>
  <si>
    <t>HU177YU</t>
  </si>
  <si>
    <t xml:space="preserve">7YW   </t>
  </si>
  <si>
    <t xml:space="preserve">HU17  7YW   </t>
  </si>
  <si>
    <t>HU17 7YW</t>
  </si>
  <si>
    <t>HU177YW</t>
  </si>
  <si>
    <t xml:space="preserve">7YX   </t>
  </si>
  <si>
    <t xml:space="preserve">HU17  7YX   </t>
  </si>
  <si>
    <t>HU17 7YX</t>
  </si>
  <si>
    <t>HU177YX</t>
  </si>
  <si>
    <t xml:space="preserve">7YY   </t>
  </si>
  <si>
    <t xml:space="preserve">HU17  7YY   </t>
  </si>
  <si>
    <t>HU17 7YY</t>
  </si>
  <si>
    <t>HU177YY</t>
  </si>
  <si>
    <t xml:space="preserve">7YZ   </t>
  </si>
  <si>
    <t xml:space="preserve">HU17  7YZ   </t>
  </si>
  <si>
    <t>HU17 7YZ</t>
  </si>
  <si>
    <t>HU177YZ</t>
  </si>
  <si>
    <t xml:space="preserve">8AA   </t>
  </si>
  <si>
    <t xml:space="preserve">HU17  8AA   </t>
  </si>
  <si>
    <t>HU17 8AA</t>
  </si>
  <si>
    <t>HU178AA</t>
  </si>
  <si>
    <t xml:space="preserve">8AB   </t>
  </si>
  <si>
    <t xml:space="preserve">HU17  8AB   </t>
  </si>
  <si>
    <t>HU17 8AB</t>
  </si>
  <si>
    <t>HU178AB</t>
  </si>
  <si>
    <t xml:space="preserve">8AE   </t>
  </si>
  <si>
    <t xml:space="preserve">HU17  8AE   </t>
  </si>
  <si>
    <t>HU17 8AE</t>
  </si>
  <si>
    <t>HU178AE</t>
  </si>
  <si>
    <t xml:space="preserve">8AH   </t>
  </si>
  <si>
    <t xml:space="preserve">HU17  8AH   </t>
  </si>
  <si>
    <t>HU17 8AH</t>
  </si>
  <si>
    <t>HU178AH</t>
  </si>
  <si>
    <t xml:space="preserve">8AJ   </t>
  </si>
  <si>
    <t xml:space="preserve">HU17  8AJ   </t>
  </si>
  <si>
    <t>HU17 8AJ</t>
  </si>
  <si>
    <t>HU178AJ</t>
  </si>
  <si>
    <t xml:space="preserve">8AL   </t>
  </si>
  <si>
    <t xml:space="preserve">HU17  8AL   </t>
  </si>
  <si>
    <t>HU17 8AL</t>
  </si>
  <si>
    <t>HU178AL</t>
  </si>
  <si>
    <t xml:space="preserve">8AP   </t>
  </si>
  <si>
    <t xml:space="preserve">HU17  8AP   </t>
  </si>
  <si>
    <t>HU17 8AP</t>
  </si>
  <si>
    <t>HU178AP</t>
  </si>
  <si>
    <t xml:space="preserve">8AQ   </t>
  </si>
  <si>
    <t xml:space="preserve">HU17  8AQ   </t>
  </si>
  <si>
    <t>HU17 8AQ</t>
  </si>
  <si>
    <t>HU178AQ</t>
  </si>
  <si>
    <t xml:space="preserve">8AT   </t>
  </si>
  <si>
    <t xml:space="preserve">HU17  8AT   </t>
  </si>
  <si>
    <t>HU17 8AT</t>
  </si>
  <si>
    <t>HU178AT</t>
  </si>
  <si>
    <t xml:space="preserve">8AW   </t>
  </si>
  <si>
    <t xml:space="preserve">HU17  8AW   </t>
  </si>
  <si>
    <t>HU17 8AW</t>
  </si>
  <si>
    <t>HU178AW</t>
  </si>
  <si>
    <t xml:space="preserve">8AX   </t>
  </si>
  <si>
    <t xml:space="preserve">HU17  8AX   </t>
  </si>
  <si>
    <t>HU17 8AX</t>
  </si>
  <si>
    <t>HU178AX</t>
  </si>
  <si>
    <t xml:space="preserve">8AY   </t>
  </si>
  <si>
    <t xml:space="preserve">HU17  8AY   </t>
  </si>
  <si>
    <t>HU17 8AY</t>
  </si>
  <si>
    <t>HU178AY</t>
  </si>
  <si>
    <t xml:space="preserve">8AZ   </t>
  </si>
  <si>
    <t xml:space="preserve">HU17  8AZ   </t>
  </si>
  <si>
    <t>HU17 8AZ</t>
  </si>
  <si>
    <t>HU178AZ</t>
  </si>
  <si>
    <t xml:space="preserve">8BB   </t>
  </si>
  <si>
    <t xml:space="preserve">HU17  8BB   </t>
  </si>
  <si>
    <t>HU17 8BB</t>
  </si>
  <si>
    <t>HU178BB</t>
  </si>
  <si>
    <t xml:space="preserve">8BD   </t>
  </si>
  <si>
    <t xml:space="preserve">HU17  8BD   </t>
  </si>
  <si>
    <t>HU17 8BD</t>
  </si>
  <si>
    <t>HU178BD</t>
  </si>
  <si>
    <t xml:space="preserve">8BE   </t>
  </si>
  <si>
    <t xml:space="preserve">HU17  8BE   </t>
  </si>
  <si>
    <t>HU17 8BE</t>
  </si>
  <si>
    <t>HU178BE</t>
  </si>
  <si>
    <t xml:space="preserve">8BG   </t>
  </si>
  <si>
    <t xml:space="preserve">HU17  8BG   </t>
  </si>
  <si>
    <t>HU17 8BG</t>
  </si>
  <si>
    <t>HU178BG</t>
  </si>
  <si>
    <t xml:space="preserve">8BH   </t>
  </si>
  <si>
    <t xml:space="preserve">HU17  8BH   </t>
  </si>
  <si>
    <t>HU17 8BH</t>
  </si>
  <si>
    <t>HU178BH</t>
  </si>
  <si>
    <t xml:space="preserve">8BJ   </t>
  </si>
  <si>
    <t xml:space="preserve">HU17  8BJ   </t>
  </si>
  <si>
    <t>HU17 8BJ</t>
  </si>
  <si>
    <t>HU178BJ</t>
  </si>
  <si>
    <t xml:space="preserve">8BL   </t>
  </si>
  <si>
    <t xml:space="preserve">HU17  8BL   </t>
  </si>
  <si>
    <t>HU17 8BL</t>
  </si>
  <si>
    <t>HU178BL</t>
  </si>
  <si>
    <t xml:space="preserve">8BN   </t>
  </si>
  <si>
    <t xml:space="preserve">HU17  8BN   </t>
  </si>
  <si>
    <t>HU17 8BN</t>
  </si>
  <si>
    <t>HU178BN</t>
  </si>
  <si>
    <t xml:space="preserve">8BQ   </t>
  </si>
  <si>
    <t xml:space="preserve">HU17  8BQ   </t>
  </si>
  <si>
    <t>HU17 8BQ</t>
  </si>
  <si>
    <t>HU178BQ</t>
  </si>
  <si>
    <t xml:space="preserve">8BS   </t>
  </si>
  <si>
    <t xml:space="preserve">HU17  8BS   </t>
  </si>
  <si>
    <t>HU17 8BS</t>
  </si>
  <si>
    <t>HU178BS</t>
  </si>
  <si>
    <t xml:space="preserve">8BT   </t>
  </si>
  <si>
    <t xml:space="preserve">HU17  8BT   </t>
  </si>
  <si>
    <t>HU17 8BT</t>
  </si>
  <si>
    <t>HU178BT</t>
  </si>
  <si>
    <t xml:space="preserve">8BU   </t>
  </si>
  <si>
    <t xml:space="preserve">HU17  8BU   </t>
  </si>
  <si>
    <t>HU17 8BU</t>
  </si>
  <si>
    <t>HU178BU</t>
  </si>
  <si>
    <t xml:space="preserve">8BX   </t>
  </si>
  <si>
    <t xml:space="preserve">HU17  8BX   </t>
  </si>
  <si>
    <t>HU17 8BX</t>
  </si>
  <si>
    <t>HU178BX</t>
  </si>
  <si>
    <t xml:space="preserve">8BY   </t>
  </si>
  <si>
    <t xml:space="preserve">HU17  8BY   </t>
  </si>
  <si>
    <t>HU17 8BY</t>
  </si>
  <si>
    <t>HU178BY</t>
  </si>
  <si>
    <t xml:space="preserve">8BZ   </t>
  </si>
  <si>
    <t xml:space="preserve">HU17  8BZ   </t>
  </si>
  <si>
    <t>HU17 8BZ</t>
  </si>
  <si>
    <t>HU178BZ</t>
  </si>
  <si>
    <t xml:space="preserve">8DA   </t>
  </si>
  <si>
    <t xml:space="preserve">HU17  8DA   </t>
  </si>
  <si>
    <t>HU17 8DA</t>
  </si>
  <si>
    <t>HU178DA</t>
  </si>
  <si>
    <t xml:space="preserve">8DB   </t>
  </si>
  <si>
    <t xml:space="preserve">HU17  8DB   </t>
  </si>
  <si>
    <t>HU17 8DB</t>
  </si>
  <si>
    <t>HU178DB</t>
  </si>
  <si>
    <t xml:space="preserve">8DD   </t>
  </si>
  <si>
    <t xml:space="preserve">HU17  8DD   </t>
  </si>
  <si>
    <t>HU17 8DD</t>
  </si>
  <si>
    <t>HU178DD</t>
  </si>
  <si>
    <t xml:space="preserve">8DE   </t>
  </si>
  <si>
    <t xml:space="preserve">HU17  8DE   </t>
  </si>
  <si>
    <t>HU17 8DE</t>
  </si>
  <si>
    <t>HU178DE</t>
  </si>
  <si>
    <t xml:space="preserve">8DF   </t>
  </si>
  <si>
    <t xml:space="preserve">HU17  8DF   </t>
  </si>
  <si>
    <t>HU17 8DF</t>
  </si>
  <si>
    <t>HU178DF</t>
  </si>
  <si>
    <t xml:space="preserve">8DG   </t>
  </si>
  <si>
    <t xml:space="preserve">HU17  8DG   </t>
  </si>
  <si>
    <t>HU17 8DG</t>
  </si>
  <si>
    <t>HU178DG</t>
  </si>
  <si>
    <t xml:space="preserve">8DJ   </t>
  </si>
  <si>
    <t xml:space="preserve">HU17  8DJ   </t>
  </si>
  <si>
    <t>HU17 8DJ</t>
  </si>
  <si>
    <t>HU178DJ</t>
  </si>
  <si>
    <t xml:space="preserve">8DL   </t>
  </si>
  <si>
    <t xml:space="preserve">HU17  8DL   </t>
  </si>
  <si>
    <t>HU17 8DL</t>
  </si>
  <si>
    <t>HU178DL</t>
  </si>
  <si>
    <t xml:space="preserve">8DN   </t>
  </si>
  <si>
    <t xml:space="preserve">HU17  8DN   </t>
  </si>
  <si>
    <t>HU17 8DN</t>
  </si>
  <si>
    <t>HU178DN</t>
  </si>
  <si>
    <t xml:space="preserve">8DP   </t>
  </si>
  <si>
    <t xml:space="preserve">HU17  8DP   </t>
  </si>
  <si>
    <t>HU17 8DP</t>
  </si>
  <si>
    <t>HU178DP</t>
  </si>
  <si>
    <t xml:space="preserve">8DQ   </t>
  </si>
  <si>
    <t xml:space="preserve">HU17  8DQ   </t>
  </si>
  <si>
    <t>HU17 8DQ</t>
  </si>
  <si>
    <t>HU178DQ</t>
  </si>
  <si>
    <t xml:space="preserve">8DR   </t>
  </si>
  <si>
    <t xml:space="preserve">HU17  8DR   </t>
  </si>
  <si>
    <t>HU17 8DR</t>
  </si>
  <si>
    <t>HU178DR</t>
  </si>
  <si>
    <t xml:space="preserve">8DS   </t>
  </si>
  <si>
    <t xml:space="preserve">HU17  8DS   </t>
  </si>
  <si>
    <t>HU17 8DS</t>
  </si>
  <si>
    <t>HU178DS</t>
  </si>
  <si>
    <t xml:space="preserve">8DT   </t>
  </si>
  <si>
    <t xml:space="preserve">HU17  8DT   </t>
  </si>
  <si>
    <t>HU17 8DT</t>
  </si>
  <si>
    <t>HU178DT</t>
  </si>
  <si>
    <t xml:space="preserve">8DU   </t>
  </si>
  <si>
    <t xml:space="preserve">HU17  8DU   </t>
  </si>
  <si>
    <t>HU17 8DU</t>
  </si>
  <si>
    <t>HU178DU</t>
  </si>
  <si>
    <t xml:space="preserve">8DW   </t>
  </si>
  <si>
    <t xml:space="preserve">HU17  8DW   </t>
  </si>
  <si>
    <t>HU17 8DW</t>
  </si>
  <si>
    <t>HU178DW</t>
  </si>
  <si>
    <t xml:space="preserve">8DX   </t>
  </si>
  <si>
    <t xml:space="preserve">HU17  8DX   </t>
  </si>
  <si>
    <t>HU17 8DX</t>
  </si>
  <si>
    <t>HU178DX</t>
  </si>
  <si>
    <t xml:space="preserve">8DY   </t>
  </si>
  <si>
    <t xml:space="preserve">HU17  8DY   </t>
  </si>
  <si>
    <t>HU17 8DY</t>
  </si>
  <si>
    <t>HU178DY</t>
  </si>
  <si>
    <t xml:space="preserve">8DZ   </t>
  </si>
  <si>
    <t xml:space="preserve">HU17  8DZ   </t>
  </si>
  <si>
    <t>HU17 8DZ</t>
  </si>
  <si>
    <t>HU178DZ</t>
  </si>
  <si>
    <t xml:space="preserve">8EA   </t>
  </si>
  <si>
    <t xml:space="preserve">HU17  8EA   </t>
  </si>
  <si>
    <t>HU17 8EA</t>
  </si>
  <si>
    <t>HU178EA</t>
  </si>
  <si>
    <t xml:space="preserve">8EB   </t>
  </si>
  <si>
    <t xml:space="preserve">HU17  8EB   </t>
  </si>
  <si>
    <t>HU17 8EB</t>
  </si>
  <si>
    <t>HU178EB</t>
  </si>
  <si>
    <t xml:space="preserve">8EE   </t>
  </si>
  <si>
    <t xml:space="preserve">HU17  8EE   </t>
  </si>
  <si>
    <t>HU17 8EE</t>
  </si>
  <si>
    <t>HU178EE</t>
  </si>
  <si>
    <t xml:space="preserve">8EF   </t>
  </si>
  <si>
    <t xml:space="preserve">HU17  8EF   </t>
  </si>
  <si>
    <t>HU17 8EF</t>
  </si>
  <si>
    <t>HU178EF</t>
  </si>
  <si>
    <t xml:space="preserve">8EG   </t>
  </si>
  <si>
    <t xml:space="preserve">HU17  8EG   </t>
  </si>
  <si>
    <t>HU17 8EG</t>
  </si>
  <si>
    <t>HU178EG</t>
  </si>
  <si>
    <t xml:space="preserve">8EH   </t>
  </si>
  <si>
    <t xml:space="preserve">HU17  8EH   </t>
  </si>
  <si>
    <t>HU17 8EH</t>
  </si>
  <si>
    <t>HU178EH</t>
  </si>
  <si>
    <t xml:space="preserve">8EJ   </t>
  </si>
  <si>
    <t xml:space="preserve">HU17  8EJ   </t>
  </si>
  <si>
    <t>HU17 8EJ</t>
  </si>
  <si>
    <t>HU178EJ</t>
  </si>
  <si>
    <t xml:space="preserve">8EL   </t>
  </si>
  <si>
    <t xml:space="preserve">HU17  8EL   </t>
  </si>
  <si>
    <t>HU17 8EL</t>
  </si>
  <si>
    <t>HU178EL</t>
  </si>
  <si>
    <t xml:space="preserve">8EN   </t>
  </si>
  <si>
    <t xml:space="preserve">HU17  8EN   </t>
  </si>
  <si>
    <t>HU17 8EN</t>
  </si>
  <si>
    <t>HU178EN</t>
  </si>
  <si>
    <t xml:space="preserve">8EP   </t>
  </si>
  <si>
    <t xml:space="preserve">HU17  8EP   </t>
  </si>
  <si>
    <t>HU17 8EP</t>
  </si>
  <si>
    <t>HU178EP</t>
  </si>
  <si>
    <t xml:space="preserve">8EQ   </t>
  </si>
  <si>
    <t xml:space="preserve">HU17  8EQ   </t>
  </si>
  <si>
    <t>HU17 8EQ</t>
  </si>
  <si>
    <t>HU178EQ</t>
  </si>
  <si>
    <t xml:space="preserve">8ER   </t>
  </si>
  <si>
    <t xml:space="preserve">HU17  8ER   </t>
  </si>
  <si>
    <t>HU17 8ER</t>
  </si>
  <si>
    <t>HU178ER</t>
  </si>
  <si>
    <t xml:space="preserve">8ES   </t>
  </si>
  <si>
    <t xml:space="preserve">HU17  8ES   </t>
  </si>
  <si>
    <t>HU17 8ES</t>
  </si>
  <si>
    <t>HU178ES</t>
  </si>
  <si>
    <t xml:space="preserve">8ET   </t>
  </si>
  <si>
    <t xml:space="preserve">HU17  8ET   </t>
  </si>
  <si>
    <t>HU17 8ET</t>
  </si>
  <si>
    <t>HU178ET</t>
  </si>
  <si>
    <t xml:space="preserve">8EU   </t>
  </si>
  <si>
    <t xml:space="preserve">HU17  8EU   </t>
  </si>
  <si>
    <t>HU17 8EU</t>
  </si>
  <si>
    <t>HU178EU</t>
  </si>
  <si>
    <t xml:space="preserve">8EX   </t>
  </si>
  <si>
    <t xml:space="preserve">HU17  8EX   </t>
  </si>
  <si>
    <t>HU17 8EX</t>
  </si>
  <si>
    <t>HU178EX</t>
  </si>
  <si>
    <t xml:space="preserve">8FD   </t>
  </si>
  <si>
    <t xml:space="preserve">HU17  8FD   </t>
  </si>
  <si>
    <t>HU17 8FD</t>
  </si>
  <si>
    <t>HU178FD</t>
  </si>
  <si>
    <t xml:space="preserve">8GB   </t>
  </si>
  <si>
    <t xml:space="preserve">HU17  8GB   </t>
  </si>
  <si>
    <t>HU17 8GB</t>
  </si>
  <si>
    <t>HU178GB</t>
  </si>
  <si>
    <t xml:space="preserve">8HA   </t>
  </si>
  <si>
    <t xml:space="preserve">HU17  8HA   </t>
  </si>
  <si>
    <t>HU17 8HA</t>
  </si>
  <si>
    <t>HU178HA</t>
  </si>
  <si>
    <t xml:space="preserve">8HB   </t>
  </si>
  <si>
    <t xml:space="preserve">HU17  8HB   </t>
  </si>
  <si>
    <t>HU17 8HB</t>
  </si>
  <si>
    <t>HU178HB</t>
  </si>
  <si>
    <t xml:space="preserve">8HE   </t>
  </si>
  <si>
    <t xml:space="preserve">HU17  8HE   </t>
  </si>
  <si>
    <t>HU17 8HE</t>
  </si>
  <si>
    <t>HU178HE</t>
  </si>
  <si>
    <t xml:space="preserve">8HF   </t>
  </si>
  <si>
    <t xml:space="preserve">HU17  8HF   </t>
  </si>
  <si>
    <t>HU17 8HF</t>
  </si>
  <si>
    <t>HU178HF</t>
  </si>
  <si>
    <t xml:space="preserve">8HG   </t>
  </si>
  <si>
    <t xml:space="preserve">HU17  8HG   </t>
  </si>
  <si>
    <t>HU17 8HG</t>
  </si>
  <si>
    <t>HU178HG</t>
  </si>
  <si>
    <t xml:space="preserve">8HH   </t>
  </si>
  <si>
    <t xml:space="preserve">HU17  8HH   </t>
  </si>
  <si>
    <t>HU17 8HH</t>
  </si>
  <si>
    <t>HU178HH</t>
  </si>
  <si>
    <t xml:space="preserve">8HJ   </t>
  </si>
  <si>
    <t xml:space="preserve">HU17  8HJ   </t>
  </si>
  <si>
    <t>HU17 8HJ</t>
  </si>
  <si>
    <t>HU178HJ</t>
  </si>
  <si>
    <t xml:space="preserve">8HL   </t>
  </si>
  <si>
    <t xml:space="preserve">HU17  8HL   </t>
  </si>
  <si>
    <t>HU17 8HL</t>
  </si>
  <si>
    <t>HU178HL</t>
  </si>
  <si>
    <t xml:space="preserve">8HN   </t>
  </si>
  <si>
    <t xml:space="preserve">HU17  8HN   </t>
  </si>
  <si>
    <t>HU17 8HN</t>
  </si>
  <si>
    <t>HU178HN</t>
  </si>
  <si>
    <t xml:space="preserve">8HP   </t>
  </si>
  <si>
    <t xml:space="preserve">HU17  8HP   </t>
  </si>
  <si>
    <t>HU17 8HP</t>
  </si>
  <si>
    <t>HU178HP</t>
  </si>
  <si>
    <t xml:space="preserve">8HQ   </t>
  </si>
  <si>
    <t xml:space="preserve">HU17  8HQ   </t>
  </si>
  <si>
    <t>HU17 8HQ</t>
  </si>
  <si>
    <t>HU178HQ</t>
  </si>
  <si>
    <t xml:space="preserve">8HR   </t>
  </si>
  <si>
    <t xml:space="preserve">HU17  8HR   </t>
  </si>
  <si>
    <t>HU17 8HR</t>
  </si>
  <si>
    <t>HU178HR</t>
  </si>
  <si>
    <t xml:space="preserve">8HS   </t>
  </si>
  <si>
    <t xml:space="preserve">HU17  8HS   </t>
  </si>
  <si>
    <t>HU17 8HS</t>
  </si>
  <si>
    <t>HU178HS</t>
  </si>
  <si>
    <t xml:space="preserve">8HT   </t>
  </si>
  <si>
    <t xml:space="preserve">HU17  8HT   </t>
  </si>
  <si>
    <t>HU17 8HT</t>
  </si>
  <si>
    <t>HU178HT</t>
  </si>
  <si>
    <t xml:space="preserve">8HU   </t>
  </si>
  <si>
    <t xml:space="preserve">HU17  8HU   </t>
  </si>
  <si>
    <t>HU17 8HU</t>
  </si>
  <si>
    <t>HU178HU</t>
  </si>
  <si>
    <t xml:space="preserve">8HW   </t>
  </si>
  <si>
    <t xml:space="preserve">HU17  8HW   </t>
  </si>
  <si>
    <t>HU17 8HW</t>
  </si>
  <si>
    <t>HU178HW</t>
  </si>
  <si>
    <t xml:space="preserve">8HX   </t>
  </si>
  <si>
    <t xml:space="preserve">HU17  8HX   </t>
  </si>
  <si>
    <t>HU17 8HX</t>
  </si>
  <si>
    <t>HU178HX</t>
  </si>
  <si>
    <t xml:space="preserve">8HY   </t>
  </si>
  <si>
    <t xml:space="preserve">HU17  8HY   </t>
  </si>
  <si>
    <t>HU17 8HY</t>
  </si>
  <si>
    <t>HU178HY</t>
  </si>
  <si>
    <t xml:space="preserve">8HZ   </t>
  </si>
  <si>
    <t xml:space="preserve">HU17  8HZ   </t>
  </si>
  <si>
    <t>HU17 8HZ</t>
  </si>
  <si>
    <t>HU178HZ</t>
  </si>
  <si>
    <t xml:space="preserve">8JA   </t>
  </si>
  <si>
    <t xml:space="preserve">HU17  8JA   </t>
  </si>
  <si>
    <t>HU17 8JA</t>
  </si>
  <si>
    <t>HU178JA</t>
  </si>
  <si>
    <t xml:space="preserve">8JB   </t>
  </si>
  <si>
    <t xml:space="preserve">HU17  8JB   </t>
  </si>
  <si>
    <t>HU17 8JB</t>
  </si>
  <si>
    <t>HU178JB</t>
  </si>
  <si>
    <t xml:space="preserve">8JD   </t>
  </si>
  <si>
    <t xml:space="preserve">HU17  8JD   </t>
  </si>
  <si>
    <t>HU17 8JD</t>
  </si>
  <si>
    <t>HU178JD</t>
  </si>
  <si>
    <t xml:space="preserve">8JE   </t>
  </si>
  <si>
    <t xml:space="preserve">HU17  8JE   </t>
  </si>
  <si>
    <t>HU17 8JE</t>
  </si>
  <si>
    <t>HU178JE</t>
  </si>
  <si>
    <t xml:space="preserve">8JG   </t>
  </si>
  <si>
    <t xml:space="preserve">HU17  8JG   </t>
  </si>
  <si>
    <t>HU17 8JG</t>
  </si>
  <si>
    <t>HU178JG</t>
  </si>
  <si>
    <t xml:space="preserve">8JH   </t>
  </si>
  <si>
    <t xml:space="preserve">HU17  8JH   </t>
  </si>
  <si>
    <t>HU17 8JH</t>
  </si>
  <si>
    <t>HU178JH</t>
  </si>
  <si>
    <t xml:space="preserve">8JL   </t>
  </si>
  <si>
    <t xml:space="preserve">HU17  8JL   </t>
  </si>
  <si>
    <t>HU17 8JL</t>
  </si>
  <si>
    <t>HU178JL</t>
  </si>
  <si>
    <t xml:space="preserve">8JP   </t>
  </si>
  <si>
    <t xml:space="preserve">HU17  8JP   </t>
  </si>
  <si>
    <t>HU17 8JP</t>
  </si>
  <si>
    <t>HU178JP</t>
  </si>
  <si>
    <t xml:space="preserve">8JQ   </t>
  </si>
  <si>
    <t xml:space="preserve">HU17  8JQ   </t>
  </si>
  <si>
    <t>HU17 8JQ</t>
  </si>
  <si>
    <t>HU178JQ</t>
  </si>
  <si>
    <t xml:space="preserve">8JR   </t>
  </si>
  <si>
    <t xml:space="preserve">HU17  8JR   </t>
  </si>
  <si>
    <t>HU17 8JR</t>
  </si>
  <si>
    <t>HU178JR</t>
  </si>
  <si>
    <t xml:space="preserve">8JS   </t>
  </si>
  <si>
    <t xml:space="preserve">HU17  8JS   </t>
  </si>
  <si>
    <t>HU17 8JS</t>
  </si>
  <si>
    <t>HU178JS</t>
  </si>
  <si>
    <t xml:space="preserve">8JT   </t>
  </si>
  <si>
    <t xml:space="preserve">HU17  8JT   </t>
  </si>
  <si>
    <t>HU17 8JT</t>
  </si>
  <si>
    <t>HU178JT</t>
  </si>
  <si>
    <t xml:space="preserve">8JU   </t>
  </si>
  <si>
    <t xml:space="preserve">HU17  8JU   </t>
  </si>
  <si>
    <t>HU17 8JU</t>
  </si>
  <si>
    <t>HU178JU</t>
  </si>
  <si>
    <t xml:space="preserve">8JW   </t>
  </si>
  <si>
    <t xml:space="preserve">HU17  8JW   </t>
  </si>
  <si>
    <t>HU17 8JW</t>
  </si>
  <si>
    <t>HU178JW</t>
  </si>
  <si>
    <t xml:space="preserve">8JY   </t>
  </si>
  <si>
    <t xml:space="preserve">HU17  8JY   </t>
  </si>
  <si>
    <t>HU17 8JY</t>
  </si>
  <si>
    <t>HU178JY</t>
  </si>
  <si>
    <t xml:space="preserve">8LA   </t>
  </si>
  <si>
    <t xml:space="preserve">HU17  8LA   </t>
  </si>
  <si>
    <t>HU17 8LA</t>
  </si>
  <si>
    <t>HU178LA</t>
  </si>
  <si>
    <t xml:space="preserve">8LB   </t>
  </si>
  <si>
    <t xml:space="preserve">HU17  8LB   </t>
  </si>
  <si>
    <t>HU17 8LB</t>
  </si>
  <si>
    <t>HU178LB</t>
  </si>
  <si>
    <t xml:space="preserve">8LD   </t>
  </si>
  <si>
    <t xml:space="preserve">HU17  8LD   </t>
  </si>
  <si>
    <t>HU17 8LD</t>
  </si>
  <si>
    <t>HU178LD</t>
  </si>
  <si>
    <t xml:space="preserve">8LE   </t>
  </si>
  <si>
    <t xml:space="preserve">HU17  8LE   </t>
  </si>
  <si>
    <t>HU17 8LE</t>
  </si>
  <si>
    <t>HU178LE</t>
  </si>
  <si>
    <t xml:space="preserve">8LG   </t>
  </si>
  <si>
    <t xml:space="preserve">HU17  8LG   </t>
  </si>
  <si>
    <t>HU17 8LG</t>
  </si>
  <si>
    <t>HU178LG</t>
  </si>
  <si>
    <t xml:space="preserve">8LH   </t>
  </si>
  <si>
    <t xml:space="preserve">HU17  8LH   </t>
  </si>
  <si>
    <t>HU17 8LH</t>
  </si>
  <si>
    <t>HU178LH</t>
  </si>
  <si>
    <t xml:space="preserve">8LJ   </t>
  </si>
  <si>
    <t xml:space="preserve">HU17  8LJ   </t>
  </si>
  <si>
    <t>HU17 8LJ</t>
  </si>
  <si>
    <t>HU178LJ</t>
  </si>
  <si>
    <t xml:space="preserve">8LL   </t>
  </si>
  <si>
    <t xml:space="preserve">HU17  8LL   </t>
  </si>
  <si>
    <t>HU17 8LL</t>
  </si>
  <si>
    <t>HU178LL</t>
  </si>
  <si>
    <t xml:space="preserve">8LN   </t>
  </si>
  <si>
    <t xml:space="preserve">HU17  8LN   </t>
  </si>
  <si>
    <t>HU17 8LN</t>
  </si>
  <si>
    <t>HU178LN</t>
  </si>
  <si>
    <t xml:space="preserve">8LP   </t>
  </si>
  <si>
    <t xml:space="preserve">HU17  8LP   </t>
  </si>
  <si>
    <t>HU17 8LP</t>
  </si>
  <si>
    <t>HU178LP</t>
  </si>
  <si>
    <t xml:space="preserve">8LR   </t>
  </si>
  <si>
    <t xml:space="preserve">HU17  8LR   </t>
  </si>
  <si>
    <t>HU17 8LR</t>
  </si>
  <si>
    <t>HU178LR</t>
  </si>
  <si>
    <t xml:space="preserve">8LS   </t>
  </si>
  <si>
    <t xml:space="preserve">HU17  8LS   </t>
  </si>
  <si>
    <t>HU17 8LS</t>
  </si>
  <si>
    <t>HU178LS</t>
  </si>
  <si>
    <t xml:space="preserve">8LT   </t>
  </si>
  <si>
    <t xml:space="preserve">HU17  8LT   </t>
  </si>
  <si>
    <t>HU17 8LT</t>
  </si>
  <si>
    <t>HU178LT</t>
  </si>
  <si>
    <t xml:space="preserve">8LU   </t>
  </si>
  <si>
    <t xml:space="preserve">HU17  8LU   </t>
  </si>
  <si>
    <t>HU17 8LU</t>
  </si>
  <si>
    <t>HU178LU</t>
  </si>
  <si>
    <t xml:space="preserve">8LX   </t>
  </si>
  <si>
    <t xml:space="preserve">HU17  8LX   </t>
  </si>
  <si>
    <t>HU17 8LX</t>
  </si>
  <si>
    <t>HU178LX</t>
  </si>
  <si>
    <t xml:space="preserve">8LY   </t>
  </si>
  <si>
    <t xml:space="preserve">HU17  8LY   </t>
  </si>
  <si>
    <t>HU17 8LY</t>
  </si>
  <si>
    <t>HU178LY</t>
  </si>
  <si>
    <t xml:space="preserve">8LZ   </t>
  </si>
  <si>
    <t xml:space="preserve">HU17  8LZ   </t>
  </si>
  <si>
    <t>HU17 8LZ</t>
  </si>
  <si>
    <t>HU178LZ</t>
  </si>
  <si>
    <t xml:space="preserve">8NA   </t>
  </si>
  <si>
    <t xml:space="preserve">HU17  8NA   </t>
  </si>
  <si>
    <t>HU17 8NA</t>
  </si>
  <si>
    <t>HU178NA</t>
  </si>
  <si>
    <t xml:space="preserve">8NB   </t>
  </si>
  <si>
    <t xml:space="preserve">HU17  8NB   </t>
  </si>
  <si>
    <t>HU17 8NB</t>
  </si>
  <si>
    <t>HU178NB</t>
  </si>
  <si>
    <t xml:space="preserve">8ND   </t>
  </si>
  <si>
    <t xml:space="preserve">HU17  8ND   </t>
  </si>
  <si>
    <t>HU17 8ND</t>
  </si>
  <si>
    <t>HU178ND</t>
  </si>
  <si>
    <t xml:space="preserve">8NE   </t>
  </si>
  <si>
    <t xml:space="preserve">HU17  8NE   </t>
  </si>
  <si>
    <t>HU17 8NE</t>
  </si>
  <si>
    <t>HU178NE</t>
  </si>
  <si>
    <t xml:space="preserve">8NF   </t>
  </si>
  <si>
    <t xml:space="preserve">HU17  8NF   </t>
  </si>
  <si>
    <t>HU17 8NF</t>
  </si>
  <si>
    <t>HU178NF</t>
  </si>
  <si>
    <t xml:space="preserve">8NG   </t>
  </si>
  <si>
    <t xml:space="preserve">HU17  8NG   </t>
  </si>
  <si>
    <t>HU17 8NG</t>
  </si>
  <si>
    <t>HU178NG</t>
  </si>
  <si>
    <t xml:space="preserve">8NJ   </t>
  </si>
  <si>
    <t xml:space="preserve">HU17  8NJ   </t>
  </si>
  <si>
    <t>HU17 8NJ</t>
  </si>
  <si>
    <t>HU178NJ</t>
  </si>
  <si>
    <t xml:space="preserve">8NL   </t>
  </si>
  <si>
    <t xml:space="preserve">HU17  8NL   </t>
  </si>
  <si>
    <t>HU17 8NL</t>
  </si>
  <si>
    <t>HU178NL</t>
  </si>
  <si>
    <t xml:space="preserve">8NN   </t>
  </si>
  <si>
    <t xml:space="preserve">HU17  8NN   </t>
  </si>
  <si>
    <t>HU17 8NN</t>
  </si>
  <si>
    <t>HU178NN</t>
  </si>
  <si>
    <t xml:space="preserve">8NP   </t>
  </si>
  <si>
    <t xml:space="preserve">HU17  8NP   </t>
  </si>
  <si>
    <t>HU17 8NP</t>
  </si>
  <si>
    <t>HU178NP</t>
  </si>
  <si>
    <t xml:space="preserve">8NQ   </t>
  </si>
  <si>
    <t xml:space="preserve">HU17  8NQ   </t>
  </si>
  <si>
    <t>HU17 8NQ</t>
  </si>
  <si>
    <t>HU178NQ</t>
  </si>
  <si>
    <t xml:space="preserve">8NR   </t>
  </si>
  <si>
    <t xml:space="preserve">HU17  8NR   </t>
  </si>
  <si>
    <t>HU17 8NR</t>
  </si>
  <si>
    <t>HU178NR</t>
  </si>
  <si>
    <t xml:space="preserve">8NS   </t>
  </si>
  <si>
    <t xml:space="preserve">HU17  8NS   </t>
  </si>
  <si>
    <t>HU17 8NS</t>
  </si>
  <si>
    <t>HU178NS</t>
  </si>
  <si>
    <t xml:space="preserve">8NT   </t>
  </si>
  <si>
    <t xml:space="preserve">HU17  8NT   </t>
  </si>
  <si>
    <t>HU17 8NT</t>
  </si>
  <si>
    <t>HU178NT</t>
  </si>
  <si>
    <t xml:space="preserve">8NU   </t>
  </si>
  <si>
    <t xml:space="preserve">HU17  8NU   </t>
  </si>
  <si>
    <t>HU17 8NU</t>
  </si>
  <si>
    <t>HU178NU</t>
  </si>
  <si>
    <t xml:space="preserve">8NW   </t>
  </si>
  <si>
    <t xml:space="preserve">HU17  8NW   </t>
  </si>
  <si>
    <t>HU17 8NW</t>
  </si>
  <si>
    <t>HU178NW</t>
  </si>
  <si>
    <t xml:space="preserve">8NX   </t>
  </si>
  <si>
    <t xml:space="preserve">HU17  8NX   </t>
  </si>
  <si>
    <t>HU17 8NX</t>
  </si>
  <si>
    <t>HU178NX</t>
  </si>
  <si>
    <t xml:space="preserve">8NY   </t>
  </si>
  <si>
    <t xml:space="preserve">HU17  8NY   </t>
  </si>
  <si>
    <t>HU17 8NY</t>
  </si>
  <si>
    <t>HU178NY</t>
  </si>
  <si>
    <t xml:space="preserve">8NZ   </t>
  </si>
  <si>
    <t xml:space="preserve">HU17  8NZ   </t>
  </si>
  <si>
    <t>HU17 8NZ</t>
  </si>
  <si>
    <t>HU178NZ</t>
  </si>
  <si>
    <t xml:space="preserve">8PA   </t>
  </si>
  <si>
    <t xml:space="preserve">HU17  8PA   </t>
  </si>
  <si>
    <t>HU17 8PA</t>
  </si>
  <si>
    <t>HU178PA</t>
  </si>
  <si>
    <t xml:space="preserve">8PB   </t>
  </si>
  <si>
    <t xml:space="preserve">HU17  8PB   </t>
  </si>
  <si>
    <t>HU17 8PB</t>
  </si>
  <si>
    <t>HU178PB</t>
  </si>
  <si>
    <t xml:space="preserve">8PD   </t>
  </si>
  <si>
    <t xml:space="preserve">HU17  8PD   </t>
  </si>
  <si>
    <t>HU17 8PD</t>
  </si>
  <si>
    <t>HU178PD</t>
  </si>
  <si>
    <t xml:space="preserve">8PE   </t>
  </si>
  <si>
    <t xml:space="preserve">HU17  8PE   </t>
  </si>
  <si>
    <t>HU17 8PE</t>
  </si>
  <si>
    <t>HU178PE</t>
  </si>
  <si>
    <t xml:space="preserve">8PF   </t>
  </si>
  <si>
    <t xml:space="preserve">HU17  8PF   </t>
  </si>
  <si>
    <t>HU17 8PF</t>
  </si>
  <si>
    <t>HU178PF</t>
  </si>
  <si>
    <t xml:space="preserve">8PG   </t>
  </si>
  <si>
    <t xml:space="preserve">HU17  8PG   </t>
  </si>
  <si>
    <t>HU17 8PG</t>
  </si>
  <si>
    <t>HU178PG</t>
  </si>
  <si>
    <t xml:space="preserve">8PH   </t>
  </si>
  <si>
    <t xml:space="preserve">HU17  8PH   </t>
  </si>
  <si>
    <t>HU17 8PH</t>
  </si>
  <si>
    <t>HU178PH</t>
  </si>
  <si>
    <t xml:space="preserve">8PJ   </t>
  </si>
  <si>
    <t xml:space="preserve">HU17  8PJ   </t>
  </si>
  <si>
    <t>HU17 8PJ</t>
  </si>
  <si>
    <t>HU178PJ</t>
  </si>
  <si>
    <t xml:space="preserve">8PL   </t>
  </si>
  <si>
    <t xml:space="preserve">HU17  8PL   </t>
  </si>
  <si>
    <t>HU17 8PL</t>
  </si>
  <si>
    <t>HU178PL</t>
  </si>
  <si>
    <t xml:space="preserve">8PN   </t>
  </si>
  <si>
    <t xml:space="preserve">HU17  8PN   </t>
  </si>
  <si>
    <t>HU17 8PN</t>
  </si>
  <si>
    <t>HU178PN</t>
  </si>
  <si>
    <t xml:space="preserve">8PP   </t>
  </si>
  <si>
    <t xml:space="preserve">HU17  8PP   </t>
  </si>
  <si>
    <t>HU17 8PP</t>
  </si>
  <si>
    <t>HU178PP</t>
  </si>
  <si>
    <t xml:space="preserve">8PQ   </t>
  </si>
  <si>
    <t xml:space="preserve">HU17  8PQ   </t>
  </si>
  <si>
    <t>HU17 8PQ</t>
  </si>
  <si>
    <t>HU178PQ</t>
  </si>
  <si>
    <t xml:space="preserve">8PR   </t>
  </si>
  <si>
    <t xml:space="preserve">HU17  8PR   </t>
  </si>
  <si>
    <t>HU17 8PR</t>
  </si>
  <si>
    <t>HU178PR</t>
  </si>
  <si>
    <t xml:space="preserve">8PS   </t>
  </si>
  <si>
    <t xml:space="preserve">HU17  8PS   </t>
  </si>
  <si>
    <t>HU17 8PS</t>
  </si>
  <si>
    <t>HU178PS</t>
  </si>
  <si>
    <t xml:space="preserve">8PT   </t>
  </si>
  <si>
    <t xml:space="preserve">HU17  8PT   </t>
  </si>
  <si>
    <t>HU17 8PT</t>
  </si>
  <si>
    <t>HU178PT</t>
  </si>
  <si>
    <t xml:space="preserve">8PU   </t>
  </si>
  <si>
    <t xml:space="preserve">HU17  8PU   </t>
  </si>
  <si>
    <t>HU17 8PU</t>
  </si>
  <si>
    <t>HU178PU</t>
  </si>
  <si>
    <t xml:space="preserve">8PW   </t>
  </si>
  <si>
    <t xml:space="preserve">HU17  8PW   </t>
  </si>
  <si>
    <t>HU17 8PW</t>
  </si>
  <si>
    <t>HU178PW</t>
  </si>
  <si>
    <t xml:space="preserve">8PX   </t>
  </si>
  <si>
    <t xml:space="preserve">HU17  8PX   </t>
  </si>
  <si>
    <t>HU17 8PX</t>
  </si>
  <si>
    <t>HU178PX</t>
  </si>
  <si>
    <t xml:space="preserve">8PY   </t>
  </si>
  <si>
    <t xml:space="preserve">HU17  8PY   </t>
  </si>
  <si>
    <t>HU17 8PY</t>
  </si>
  <si>
    <t>HU178PY</t>
  </si>
  <si>
    <t xml:space="preserve">8PZ   </t>
  </si>
  <si>
    <t xml:space="preserve">HU17  8PZ   </t>
  </si>
  <si>
    <t>HU17 8PZ</t>
  </si>
  <si>
    <t>HU178PZ</t>
  </si>
  <si>
    <t xml:space="preserve">8QA   </t>
  </si>
  <si>
    <t xml:space="preserve">HU17  8QA   </t>
  </si>
  <si>
    <t>HU17 8QA</t>
  </si>
  <si>
    <t>HU178QA</t>
  </si>
  <si>
    <t xml:space="preserve">8QB   </t>
  </si>
  <si>
    <t xml:space="preserve">HU17  8QB   </t>
  </si>
  <si>
    <t>HU17 8QB</t>
  </si>
  <si>
    <t>HU178QB</t>
  </si>
  <si>
    <t xml:space="preserve">8QD   </t>
  </si>
  <si>
    <t xml:space="preserve">HU17  8QD   </t>
  </si>
  <si>
    <t>HU17 8QD</t>
  </si>
  <si>
    <t>HU178QD</t>
  </si>
  <si>
    <t xml:space="preserve">8QE   </t>
  </si>
  <si>
    <t xml:space="preserve">HU17  8QE   </t>
  </si>
  <si>
    <t>HU17 8QE</t>
  </si>
  <si>
    <t>HU178QE</t>
  </si>
  <si>
    <t xml:space="preserve">8QF   </t>
  </si>
  <si>
    <t xml:space="preserve">HU17  8QF   </t>
  </si>
  <si>
    <t>HU17 8QF</t>
  </si>
  <si>
    <t>HU178QF</t>
  </si>
  <si>
    <t xml:space="preserve">8QG   </t>
  </si>
  <si>
    <t xml:space="preserve">HU17  8QG   </t>
  </si>
  <si>
    <t>HU17 8QG</t>
  </si>
  <si>
    <t>HU178QG</t>
  </si>
  <si>
    <t xml:space="preserve">8QH   </t>
  </si>
  <si>
    <t xml:space="preserve">HU17  8QH   </t>
  </si>
  <si>
    <t>HU17 8QH</t>
  </si>
  <si>
    <t>HU178QH</t>
  </si>
  <si>
    <t xml:space="preserve">8QJ   </t>
  </si>
  <si>
    <t xml:space="preserve">HU17  8QJ   </t>
  </si>
  <si>
    <t>HU17 8QJ</t>
  </si>
  <si>
    <t>HU178QJ</t>
  </si>
  <si>
    <t xml:space="preserve">8QL   </t>
  </si>
  <si>
    <t xml:space="preserve">HU17  8QL   </t>
  </si>
  <si>
    <t>HU17 8QL</t>
  </si>
  <si>
    <t>HU178QL</t>
  </si>
  <si>
    <t xml:space="preserve">8QN   </t>
  </si>
  <si>
    <t xml:space="preserve">HU17  8QN   </t>
  </si>
  <si>
    <t>HU17 8QN</t>
  </si>
  <si>
    <t>HU178QN</t>
  </si>
  <si>
    <t xml:space="preserve">8QP   </t>
  </si>
  <si>
    <t xml:space="preserve">HU17  8QP   </t>
  </si>
  <si>
    <t>HU17 8QP</t>
  </si>
  <si>
    <t>HU178QP</t>
  </si>
  <si>
    <t xml:space="preserve">8QQ   </t>
  </si>
  <si>
    <t xml:space="preserve">HU17  8QQ   </t>
  </si>
  <si>
    <t>HU17 8QQ</t>
  </si>
  <si>
    <t>HU178QQ</t>
  </si>
  <si>
    <t xml:space="preserve">8QR   </t>
  </si>
  <si>
    <t xml:space="preserve">HU17  8QR   </t>
  </si>
  <si>
    <t>HU17 8QR</t>
  </si>
  <si>
    <t>HU178QR</t>
  </si>
  <si>
    <t xml:space="preserve">8QS   </t>
  </si>
  <si>
    <t xml:space="preserve">HU17  8QS   </t>
  </si>
  <si>
    <t>HU17 8QS</t>
  </si>
  <si>
    <t>HU178QS</t>
  </si>
  <si>
    <t xml:space="preserve">8QT   </t>
  </si>
  <si>
    <t xml:space="preserve">HU17  8QT   </t>
  </si>
  <si>
    <t>HU17 8QT</t>
  </si>
  <si>
    <t>HU178QT</t>
  </si>
  <si>
    <t xml:space="preserve">8QU   </t>
  </si>
  <si>
    <t xml:space="preserve">HU17  8QU   </t>
  </si>
  <si>
    <t>HU17 8QU</t>
  </si>
  <si>
    <t>HU178QU</t>
  </si>
  <si>
    <t xml:space="preserve">8QW   </t>
  </si>
  <si>
    <t xml:space="preserve">HU17  8QW   </t>
  </si>
  <si>
    <t>HU17 8QW</t>
  </si>
  <si>
    <t>HU178QW</t>
  </si>
  <si>
    <t xml:space="preserve">8QX   </t>
  </si>
  <si>
    <t xml:space="preserve">HU17  8QX   </t>
  </si>
  <si>
    <t>HU17 8QX</t>
  </si>
  <si>
    <t>HU178QX</t>
  </si>
  <si>
    <t xml:space="preserve">8QY   </t>
  </si>
  <si>
    <t xml:space="preserve">HU17  8QY   </t>
  </si>
  <si>
    <t>HU17 8QY</t>
  </si>
  <si>
    <t>HU178QY</t>
  </si>
  <si>
    <t xml:space="preserve">8QZ   </t>
  </si>
  <si>
    <t xml:space="preserve">HU17  8QZ   </t>
  </si>
  <si>
    <t>HU17 8QZ</t>
  </si>
  <si>
    <t>HU178QZ</t>
  </si>
  <si>
    <t xml:space="preserve">8RA   </t>
  </si>
  <si>
    <t xml:space="preserve">HU17  8RA   </t>
  </si>
  <si>
    <t>HU17 8RA</t>
  </si>
  <si>
    <t>HU178RA</t>
  </si>
  <si>
    <t xml:space="preserve">8RD   </t>
  </si>
  <si>
    <t xml:space="preserve">HU17  8RD   </t>
  </si>
  <si>
    <t>HU17 8RD</t>
  </si>
  <si>
    <t>HU178RD</t>
  </si>
  <si>
    <t xml:space="preserve">8RE   </t>
  </si>
  <si>
    <t xml:space="preserve">HU17  8RE   </t>
  </si>
  <si>
    <t>HU17 8RE</t>
  </si>
  <si>
    <t>HU178RE</t>
  </si>
  <si>
    <t xml:space="preserve">8RF   </t>
  </si>
  <si>
    <t xml:space="preserve">HU17  8RF   </t>
  </si>
  <si>
    <t>HU17 8RF</t>
  </si>
  <si>
    <t>HU178RF</t>
  </si>
  <si>
    <t xml:space="preserve">8RG   </t>
  </si>
  <si>
    <t xml:space="preserve">HU17  8RG   </t>
  </si>
  <si>
    <t>HU17 8RG</t>
  </si>
  <si>
    <t>HU178RG</t>
  </si>
  <si>
    <t xml:space="preserve">8RH   </t>
  </si>
  <si>
    <t xml:space="preserve">HU17  8RH   </t>
  </si>
  <si>
    <t>HU17 8RH</t>
  </si>
  <si>
    <t>HU178RH</t>
  </si>
  <si>
    <t xml:space="preserve">8RJ   </t>
  </si>
  <si>
    <t xml:space="preserve">HU17  8RJ   </t>
  </si>
  <si>
    <t>HU17 8RJ</t>
  </si>
  <si>
    <t>HU178RJ</t>
  </si>
  <si>
    <t xml:space="preserve">8RL   </t>
  </si>
  <si>
    <t xml:space="preserve">HU17  8RL   </t>
  </si>
  <si>
    <t>HU17 8RL</t>
  </si>
  <si>
    <t>HU178RL</t>
  </si>
  <si>
    <t xml:space="preserve">8RN   </t>
  </si>
  <si>
    <t xml:space="preserve">HU17  8RN   </t>
  </si>
  <si>
    <t>HU17 8RN</t>
  </si>
  <si>
    <t>HU178RN</t>
  </si>
  <si>
    <t xml:space="preserve">8RP   </t>
  </si>
  <si>
    <t xml:space="preserve">HU17  8RP   </t>
  </si>
  <si>
    <t>HU17 8RP</t>
  </si>
  <si>
    <t>HU178RP</t>
  </si>
  <si>
    <t xml:space="preserve">8RQ   </t>
  </si>
  <si>
    <t xml:space="preserve">HU17  8RQ   </t>
  </si>
  <si>
    <t>HU17 8RQ</t>
  </si>
  <si>
    <t>HU178RQ</t>
  </si>
  <si>
    <t xml:space="preserve">8RR   </t>
  </si>
  <si>
    <t xml:space="preserve">HU17  8RR   </t>
  </si>
  <si>
    <t>HU17 8RR</t>
  </si>
  <si>
    <t>HU178RR</t>
  </si>
  <si>
    <t xml:space="preserve">8RS   </t>
  </si>
  <si>
    <t xml:space="preserve">HU17  8RS   </t>
  </si>
  <si>
    <t>HU17 8RS</t>
  </si>
  <si>
    <t>HU178RS</t>
  </si>
  <si>
    <t xml:space="preserve">8RT   </t>
  </si>
  <si>
    <t xml:space="preserve">HU17  8RT   </t>
  </si>
  <si>
    <t>HU17 8RT</t>
  </si>
  <si>
    <t>HU178RT</t>
  </si>
  <si>
    <t xml:space="preserve">8RU   </t>
  </si>
  <si>
    <t xml:space="preserve">HU17  8RU   </t>
  </si>
  <si>
    <t>HU17 8RU</t>
  </si>
  <si>
    <t>HU178RU</t>
  </si>
  <si>
    <t xml:space="preserve">8RW   </t>
  </si>
  <si>
    <t xml:space="preserve">HU17  8RW   </t>
  </si>
  <si>
    <t>HU17 8RW</t>
  </si>
  <si>
    <t>HU178RW</t>
  </si>
  <si>
    <t xml:space="preserve">8RX   </t>
  </si>
  <si>
    <t xml:space="preserve">HU17  8RX   </t>
  </si>
  <si>
    <t>HU17 8RX</t>
  </si>
  <si>
    <t>HU178RX</t>
  </si>
  <si>
    <t xml:space="preserve">8RY   </t>
  </si>
  <si>
    <t xml:space="preserve">HU17  8RY   </t>
  </si>
  <si>
    <t>HU17 8RY</t>
  </si>
  <si>
    <t>HU178RY</t>
  </si>
  <si>
    <t xml:space="preserve">8RZ   </t>
  </si>
  <si>
    <t xml:space="preserve">HU17  8RZ   </t>
  </si>
  <si>
    <t>HU17 8RZ</t>
  </si>
  <si>
    <t>HU178RZ</t>
  </si>
  <si>
    <t xml:space="preserve">8SA   </t>
  </si>
  <si>
    <t xml:space="preserve">HU17  8SA   </t>
  </si>
  <si>
    <t>HU17 8SA</t>
  </si>
  <si>
    <t>HU178SA</t>
  </si>
  <si>
    <t xml:space="preserve">8SB   </t>
  </si>
  <si>
    <t xml:space="preserve">HU17  8SB   </t>
  </si>
  <si>
    <t>HU17 8SB</t>
  </si>
  <si>
    <t>HU178SB</t>
  </si>
  <si>
    <t xml:space="preserve">8SD   </t>
  </si>
  <si>
    <t xml:space="preserve">HU17  8SD   </t>
  </si>
  <si>
    <t>HU17 8SD</t>
  </si>
  <si>
    <t>HU178SD</t>
  </si>
  <si>
    <t xml:space="preserve">8SE   </t>
  </si>
  <si>
    <t xml:space="preserve">HU17  8SE   </t>
  </si>
  <si>
    <t>HU17 8SE</t>
  </si>
  <si>
    <t>HU178SE</t>
  </si>
  <si>
    <t xml:space="preserve">8SF   </t>
  </si>
  <si>
    <t xml:space="preserve">HU17  8SF   </t>
  </si>
  <si>
    <t>HU17 8SF</t>
  </si>
  <si>
    <t>HU178SF</t>
  </si>
  <si>
    <t xml:space="preserve">8SG   </t>
  </si>
  <si>
    <t xml:space="preserve">HU17  8SG   </t>
  </si>
  <si>
    <t>HU17 8SG</t>
  </si>
  <si>
    <t>HU178SG</t>
  </si>
  <si>
    <t xml:space="preserve">8SH   </t>
  </si>
  <si>
    <t xml:space="preserve">HU17  8SH   </t>
  </si>
  <si>
    <t>HU17 8SH</t>
  </si>
  <si>
    <t>HU178SH</t>
  </si>
  <si>
    <t xml:space="preserve">8SJ   </t>
  </si>
  <si>
    <t xml:space="preserve">HU17  8SJ   </t>
  </si>
  <si>
    <t>HU17 8SJ</t>
  </si>
  <si>
    <t>HU178SJ</t>
  </si>
  <si>
    <t xml:space="preserve">8SL   </t>
  </si>
  <si>
    <t xml:space="preserve">HU17  8SL   </t>
  </si>
  <si>
    <t>HU17 8SL</t>
  </si>
  <si>
    <t>HU178SL</t>
  </si>
  <si>
    <t xml:space="preserve">8SN   </t>
  </si>
  <si>
    <t xml:space="preserve">HU17  8SN   </t>
  </si>
  <si>
    <t>HU17 8SN</t>
  </si>
  <si>
    <t>HU178SN</t>
  </si>
  <si>
    <t xml:space="preserve">8SP   </t>
  </si>
  <si>
    <t xml:space="preserve">HU17  8SP   </t>
  </si>
  <si>
    <t>HU17 8SP</t>
  </si>
  <si>
    <t>HU178SP</t>
  </si>
  <si>
    <t xml:space="preserve">HU17  8SQ   </t>
  </si>
  <si>
    <t>HU17 8SQ</t>
  </si>
  <si>
    <t>HU178SQ</t>
  </si>
  <si>
    <t xml:space="preserve">8SR   </t>
  </si>
  <si>
    <t xml:space="preserve">HU17  8SR   </t>
  </si>
  <si>
    <t>HU17 8SR</t>
  </si>
  <si>
    <t>HU178SR</t>
  </si>
  <si>
    <t xml:space="preserve">8SS   </t>
  </si>
  <si>
    <t xml:space="preserve">HU17  8SS   </t>
  </si>
  <si>
    <t>HU17 8SS</t>
  </si>
  <si>
    <t>HU178SS</t>
  </si>
  <si>
    <t xml:space="preserve">8ST   </t>
  </si>
  <si>
    <t xml:space="preserve">HU17  8ST   </t>
  </si>
  <si>
    <t>HU17 8ST</t>
  </si>
  <si>
    <t>HU178ST</t>
  </si>
  <si>
    <t xml:space="preserve">8SU   </t>
  </si>
  <si>
    <t xml:space="preserve">HU17  8SU   </t>
  </si>
  <si>
    <t>HU17 8SU</t>
  </si>
  <si>
    <t>HU178SU</t>
  </si>
  <si>
    <t xml:space="preserve">8SW   </t>
  </si>
  <si>
    <t xml:space="preserve">HU17  8SW   </t>
  </si>
  <si>
    <t>HU17 8SW</t>
  </si>
  <si>
    <t>HU178SW</t>
  </si>
  <si>
    <t xml:space="preserve">8SX   </t>
  </si>
  <si>
    <t xml:space="preserve">HU17  8SX   </t>
  </si>
  <si>
    <t>HU17 8SX</t>
  </si>
  <si>
    <t>HU178SX</t>
  </si>
  <si>
    <t xml:space="preserve">8SY   </t>
  </si>
  <si>
    <t xml:space="preserve">HU17  8SY   </t>
  </si>
  <si>
    <t>HU17 8SY</t>
  </si>
  <si>
    <t>HU178SY</t>
  </si>
  <si>
    <t xml:space="preserve">8SZ   </t>
  </si>
  <si>
    <t xml:space="preserve">HU17  8SZ   </t>
  </si>
  <si>
    <t>HU17 8SZ</t>
  </si>
  <si>
    <t>HU178SZ</t>
  </si>
  <si>
    <t xml:space="preserve">8TA   </t>
  </si>
  <si>
    <t xml:space="preserve">HU17  8TA   </t>
  </si>
  <si>
    <t>HU17 8TA</t>
  </si>
  <si>
    <t>HU178TA</t>
  </si>
  <si>
    <t xml:space="preserve">8TB   </t>
  </si>
  <si>
    <t xml:space="preserve">HU17  8TB   </t>
  </si>
  <si>
    <t>HU17 8TB</t>
  </si>
  <si>
    <t>HU178TB</t>
  </si>
  <si>
    <t xml:space="preserve">8TD   </t>
  </si>
  <si>
    <t xml:space="preserve">HU17  8TD   </t>
  </si>
  <si>
    <t>HU17 8TD</t>
  </si>
  <si>
    <t>HU178TD</t>
  </si>
  <si>
    <t xml:space="preserve">8TE   </t>
  </si>
  <si>
    <t xml:space="preserve">HU17  8TE   </t>
  </si>
  <si>
    <t>HU17 8TE</t>
  </si>
  <si>
    <t>HU178TE</t>
  </si>
  <si>
    <t xml:space="preserve">8TF   </t>
  </si>
  <si>
    <t xml:space="preserve">HU17  8TF   </t>
  </si>
  <si>
    <t>HU17 8TF</t>
  </si>
  <si>
    <t>HU178TF</t>
  </si>
  <si>
    <t xml:space="preserve">8TG   </t>
  </si>
  <si>
    <t xml:space="preserve">HU17  8TG   </t>
  </si>
  <si>
    <t>HU17 8TG</t>
  </si>
  <si>
    <t>HU178TG</t>
  </si>
  <si>
    <t xml:space="preserve">8TH   </t>
  </si>
  <si>
    <t xml:space="preserve">HU17  8TH   </t>
  </si>
  <si>
    <t>HU17 8TH</t>
  </si>
  <si>
    <t>HU178TH</t>
  </si>
  <si>
    <t xml:space="preserve">8TJ   </t>
  </si>
  <si>
    <t xml:space="preserve">HU17  8TJ   </t>
  </si>
  <si>
    <t>HU17 8TJ</t>
  </si>
  <si>
    <t>HU178TJ</t>
  </si>
  <si>
    <t xml:space="preserve">8TL   </t>
  </si>
  <si>
    <t xml:space="preserve">HU17  8TL   </t>
  </si>
  <si>
    <t>HU17 8TL</t>
  </si>
  <si>
    <t>HU178TL</t>
  </si>
  <si>
    <t xml:space="preserve">8TN   </t>
  </si>
  <si>
    <t xml:space="preserve">HU17  8TN   </t>
  </si>
  <si>
    <t>HU17 8TN</t>
  </si>
  <si>
    <t>HU178TN</t>
  </si>
  <si>
    <t xml:space="preserve">8TP   </t>
  </si>
  <si>
    <t xml:space="preserve">HU17  8TP   </t>
  </si>
  <si>
    <t>HU17 8TP</t>
  </si>
  <si>
    <t>HU178TP</t>
  </si>
  <si>
    <t xml:space="preserve">8TQ   </t>
  </si>
  <si>
    <t xml:space="preserve">HU17  8TQ   </t>
  </si>
  <si>
    <t>HU17 8TQ</t>
  </si>
  <si>
    <t>HU178TQ</t>
  </si>
  <si>
    <t xml:space="preserve">8TR   </t>
  </si>
  <si>
    <t xml:space="preserve">HU17  8TR   </t>
  </si>
  <si>
    <t>HU17 8TR</t>
  </si>
  <si>
    <t>HU178TR</t>
  </si>
  <si>
    <t xml:space="preserve">8TS   </t>
  </si>
  <si>
    <t xml:space="preserve">HU17  8TS   </t>
  </si>
  <si>
    <t>HU17 8TS</t>
  </si>
  <si>
    <t>HU178TS</t>
  </si>
  <si>
    <t xml:space="preserve">HU17  8TT   </t>
  </si>
  <si>
    <t>HU17 8TT</t>
  </si>
  <si>
    <t>HU178TT</t>
  </si>
  <si>
    <t xml:space="preserve">8TU   </t>
  </si>
  <si>
    <t xml:space="preserve">HU17  8TU   </t>
  </si>
  <si>
    <t>HU17 8TU</t>
  </si>
  <si>
    <t>HU178TU</t>
  </si>
  <si>
    <t xml:space="preserve">8TW   </t>
  </si>
  <si>
    <t xml:space="preserve">HU17  8TW   </t>
  </si>
  <si>
    <t>HU17 8TW</t>
  </si>
  <si>
    <t>HU178TW</t>
  </si>
  <si>
    <t xml:space="preserve">8TX   </t>
  </si>
  <si>
    <t xml:space="preserve">HU17  8TX   </t>
  </si>
  <si>
    <t>HU17 8TX</t>
  </si>
  <si>
    <t>HU178TX</t>
  </si>
  <si>
    <t xml:space="preserve">8TY   </t>
  </si>
  <si>
    <t xml:space="preserve">HU17  8TY   </t>
  </si>
  <si>
    <t>HU17 8TY</t>
  </si>
  <si>
    <t>HU178TY</t>
  </si>
  <si>
    <t xml:space="preserve">8TZ   </t>
  </si>
  <si>
    <t xml:space="preserve">HU17  8TZ   </t>
  </si>
  <si>
    <t>HU17 8TZ</t>
  </si>
  <si>
    <t>HU178TZ</t>
  </si>
  <si>
    <t xml:space="preserve">8UA   </t>
  </si>
  <si>
    <t xml:space="preserve">HU17  8UA   </t>
  </si>
  <si>
    <t>HU17 8UA</t>
  </si>
  <si>
    <t>HU178UA</t>
  </si>
  <si>
    <t xml:space="preserve">8UB   </t>
  </si>
  <si>
    <t xml:space="preserve">HU17  8UB   </t>
  </si>
  <si>
    <t>HU17 8UB</t>
  </si>
  <si>
    <t>HU178UB</t>
  </si>
  <si>
    <t xml:space="preserve">8UD   </t>
  </si>
  <si>
    <t xml:space="preserve">HU17  8UD   </t>
  </si>
  <si>
    <t>HU17 8UD</t>
  </si>
  <si>
    <t>HU178UD</t>
  </si>
  <si>
    <t xml:space="preserve">8UE   </t>
  </si>
  <si>
    <t xml:space="preserve">HU17  8UE   </t>
  </si>
  <si>
    <t>HU17 8UE</t>
  </si>
  <si>
    <t>HU178UE</t>
  </si>
  <si>
    <t xml:space="preserve">8UF   </t>
  </si>
  <si>
    <t xml:space="preserve">HU17  8UF   </t>
  </si>
  <si>
    <t>HU17 8UF</t>
  </si>
  <si>
    <t>HU178UF</t>
  </si>
  <si>
    <t xml:space="preserve">8UG   </t>
  </si>
  <si>
    <t xml:space="preserve">HU17  8UG   </t>
  </si>
  <si>
    <t>HU17 8UG</t>
  </si>
  <si>
    <t>HU178UG</t>
  </si>
  <si>
    <t xml:space="preserve">8UH   </t>
  </si>
  <si>
    <t xml:space="preserve">HU17  8UH   </t>
  </si>
  <si>
    <t>HU17 8UH</t>
  </si>
  <si>
    <t>HU178UH</t>
  </si>
  <si>
    <t xml:space="preserve">8UJ   </t>
  </si>
  <si>
    <t xml:space="preserve">HU17  8UJ   </t>
  </si>
  <si>
    <t>HU17 8UJ</t>
  </si>
  <si>
    <t>HU178UJ</t>
  </si>
  <si>
    <t xml:space="preserve">8UL   </t>
  </si>
  <si>
    <t xml:space="preserve">HU17  8UL   </t>
  </si>
  <si>
    <t>HU17 8UL</t>
  </si>
  <si>
    <t>HU178UL</t>
  </si>
  <si>
    <t xml:space="preserve">8UN   </t>
  </si>
  <si>
    <t xml:space="preserve">HU17  8UN   </t>
  </si>
  <si>
    <t>HU17 8UN</t>
  </si>
  <si>
    <t>HU178UN</t>
  </si>
  <si>
    <t xml:space="preserve">8UP   </t>
  </si>
  <si>
    <t xml:space="preserve">HU17  8UP   </t>
  </si>
  <si>
    <t>HU17 8UP</t>
  </si>
  <si>
    <t>HU178UP</t>
  </si>
  <si>
    <t xml:space="preserve">8UQ   </t>
  </si>
  <si>
    <t xml:space="preserve">HU17  8UQ   </t>
  </si>
  <si>
    <t>HU17 8UQ</t>
  </si>
  <si>
    <t>HU178UQ</t>
  </si>
  <si>
    <t xml:space="preserve">8UR   </t>
  </si>
  <si>
    <t xml:space="preserve">HU17  8UR   </t>
  </si>
  <si>
    <t>HU17 8UR</t>
  </si>
  <si>
    <t>HU178UR</t>
  </si>
  <si>
    <t xml:space="preserve">8US   </t>
  </si>
  <si>
    <t xml:space="preserve">HU17  8US   </t>
  </si>
  <si>
    <t>HU17 8US</t>
  </si>
  <si>
    <t>HU178US</t>
  </si>
  <si>
    <t xml:space="preserve">8UT   </t>
  </si>
  <si>
    <t xml:space="preserve">HU17  8UT   </t>
  </si>
  <si>
    <t>HU17 8UT</t>
  </si>
  <si>
    <t>HU178UT</t>
  </si>
  <si>
    <t xml:space="preserve">8UU   </t>
  </si>
  <si>
    <t xml:space="preserve">HU17  8UU   </t>
  </si>
  <si>
    <t>HU17 8UU</t>
  </si>
  <si>
    <t>HU178UU</t>
  </si>
  <si>
    <t xml:space="preserve">8UW   </t>
  </si>
  <si>
    <t xml:space="preserve">HU17  8UW   </t>
  </si>
  <si>
    <t>HU17 8UW</t>
  </si>
  <si>
    <t>HU178UW</t>
  </si>
  <si>
    <t xml:space="preserve">8UX   </t>
  </si>
  <si>
    <t xml:space="preserve">HU17  8UX   </t>
  </si>
  <si>
    <t>HU17 8UX</t>
  </si>
  <si>
    <t>HU178UX</t>
  </si>
  <si>
    <t xml:space="preserve">8UY   </t>
  </si>
  <si>
    <t xml:space="preserve">HU17  8UY   </t>
  </si>
  <si>
    <t>HU17 8UY</t>
  </si>
  <si>
    <t>HU178UY</t>
  </si>
  <si>
    <t xml:space="preserve">8UZ   </t>
  </si>
  <si>
    <t xml:space="preserve">HU17  8UZ   </t>
  </si>
  <si>
    <t>HU17 8UZ</t>
  </si>
  <si>
    <t>HU178UZ</t>
  </si>
  <si>
    <t xml:space="preserve">8WA   </t>
  </si>
  <si>
    <t xml:space="preserve">HU17  8WA   </t>
  </si>
  <si>
    <t>HU17 8WA</t>
  </si>
  <si>
    <t>HU178WA</t>
  </si>
  <si>
    <t xml:space="preserve">8WB   </t>
  </si>
  <si>
    <t xml:space="preserve">HU17  8WB   </t>
  </si>
  <si>
    <t>HU17 8WB</t>
  </si>
  <si>
    <t>HU178WB</t>
  </si>
  <si>
    <t xml:space="preserve">8WD   </t>
  </si>
  <si>
    <t xml:space="preserve">HU17  8WD   </t>
  </si>
  <si>
    <t>HU17 8WD</t>
  </si>
  <si>
    <t>HU178WD</t>
  </si>
  <si>
    <t xml:space="preserve">8WE   </t>
  </si>
  <si>
    <t xml:space="preserve">HU17  8WE   </t>
  </si>
  <si>
    <t>HU17 8WE</t>
  </si>
  <si>
    <t>HU178WE</t>
  </si>
  <si>
    <t xml:space="preserve">8WF   </t>
  </si>
  <si>
    <t xml:space="preserve">HU17  8WF   </t>
  </si>
  <si>
    <t>HU17 8WF</t>
  </si>
  <si>
    <t>HU178WF</t>
  </si>
  <si>
    <t xml:space="preserve">8WG   </t>
  </si>
  <si>
    <t xml:space="preserve">HU17  8WG   </t>
  </si>
  <si>
    <t>HU17 8WG</t>
  </si>
  <si>
    <t>HU178WG</t>
  </si>
  <si>
    <t xml:space="preserve">8WH   </t>
  </si>
  <si>
    <t xml:space="preserve">HU17  8WH   </t>
  </si>
  <si>
    <t>HU17 8WH</t>
  </si>
  <si>
    <t>HU178WH</t>
  </si>
  <si>
    <t xml:space="preserve">8WJ   </t>
  </si>
  <si>
    <t xml:space="preserve">HU17  8WJ   </t>
  </si>
  <si>
    <t>HU17 8WJ</t>
  </si>
  <si>
    <t>HU178WJ</t>
  </si>
  <si>
    <t xml:space="preserve">8XA   </t>
  </si>
  <si>
    <t xml:space="preserve">HU17  8XA   </t>
  </si>
  <si>
    <t>HU17 8XA</t>
  </si>
  <si>
    <t>HU178XA</t>
  </si>
  <si>
    <t xml:space="preserve">8XB   </t>
  </si>
  <si>
    <t xml:space="preserve">HU17  8XB   </t>
  </si>
  <si>
    <t>HU17 8XB</t>
  </si>
  <si>
    <t>HU178XB</t>
  </si>
  <si>
    <t xml:space="preserve">8XD   </t>
  </si>
  <si>
    <t xml:space="preserve">HU17  8XD   </t>
  </si>
  <si>
    <t>HU17 8XD</t>
  </si>
  <si>
    <t>HU178XD</t>
  </si>
  <si>
    <t xml:space="preserve">8XE   </t>
  </si>
  <si>
    <t xml:space="preserve">HU17  8XE   </t>
  </si>
  <si>
    <t>HU17 8XE</t>
  </si>
  <si>
    <t>HU178XE</t>
  </si>
  <si>
    <t xml:space="preserve">8XF   </t>
  </si>
  <si>
    <t xml:space="preserve">HU17  8XF   </t>
  </si>
  <si>
    <t>HU17 8XF</t>
  </si>
  <si>
    <t>HU178XF</t>
  </si>
  <si>
    <t xml:space="preserve">8XG   </t>
  </si>
  <si>
    <t xml:space="preserve">HU17  8XG   </t>
  </si>
  <si>
    <t>HU17 8XG</t>
  </si>
  <si>
    <t>HU178XG</t>
  </si>
  <si>
    <t xml:space="preserve">8XH   </t>
  </si>
  <si>
    <t xml:space="preserve">HU17  8XH   </t>
  </si>
  <si>
    <t>HU17 8XH</t>
  </si>
  <si>
    <t>HU178XH</t>
  </si>
  <si>
    <t xml:space="preserve">8XJ   </t>
  </si>
  <si>
    <t xml:space="preserve">HU17  8XJ   </t>
  </si>
  <si>
    <t>HU17 8XJ</t>
  </si>
  <si>
    <t>HU178XJ</t>
  </si>
  <si>
    <t xml:space="preserve">8XL   </t>
  </si>
  <si>
    <t xml:space="preserve">HU17  8XL   </t>
  </si>
  <si>
    <t>HU17 8XL</t>
  </si>
  <si>
    <t>HU178XL</t>
  </si>
  <si>
    <t xml:space="preserve">8XN   </t>
  </si>
  <si>
    <t xml:space="preserve">HU17  8XN   </t>
  </si>
  <si>
    <t>HU17 8XN</t>
  </si>
  <si>
    <t>HU178XN</t>
  </si>
  <si>
    <t xml:space="preserve">8XP   </t>
  </si>
  <si>
    <t xml:space="preserve">HU17  8XP   </t>
  </si>
  <si>
    <t>HU17 8XP</t>
  </si>
  <si>
    <t>HU178XP</t>
  </si>
  <si>
    <t xml:space="preserve">8XQ   </t>
  </si>
  <si>
    <t xml:space="preserve">HU17  8XQ   </t>
  </si>
  <si>
    <t>HU17 8XQ</t>
  </si>
  <si>
    <t>HU178XQ</t>
  </si>
  <si>
    <t xml:space="preserve">8XX   </t>
  </si>
  <si>
    <t xml:space="preserve">HU17  8XX   </t>
  </si>
  <si>
    <t>HU17 8XX</t>
  </si>
  <si>
    <t>HU178XX</t>
  </si>
  <si>
    <t xml:space="preserve">8XY   </t>
  </si>
  <si>
    <t xml:space="preserve">HU17  8XY   </t>
  </si>
  <si>
    <t>HU17 8XY</t>
  </si>
  <si>
    <t>HU178XY</t>
  </si>
  <si>
    <t xml:space="preserve">8XZ   </t>
  </si>
  <si>
    <t xml:space="preserve">HU17  8XZ   </t>
  </si>
  <si>
    <t>HU17 8XZ</t>
  </si>
  <si>
    <t>HU178XZ</t>
  </si>
  <si>
    <t xml:space="preserve">8YA   </t>
  </si>
  <si>
    <t xml:space="preserve">HU17  8YA   </t>
  </si>
  <si>
    <t>HU17 8YA</t>
  </si>
  <si>
    <t>HU178YA</t>
  </si>
  <si>
    <t xml:space="preserve">8YB   </t>
  </si>
  <si>
    <t xml:space="preserve">HU17  8YB   </t>
  </si>
  <si>
    <t>HU17 8YB</t>
  </si>
  <si>
    <t>HU178YB</t>
  </si>
  <si>
    <t xml:space="preserve">8YD   </t>
  </si>
  <si>
    <t xml:space="preserve">HU17  8YD   </t>
  </si>
  <si>
    <t>HU17 8YD</t>
  </si>
  <si>
    <t>HU178YD</t>
  </si>
  <si>
    <t xml:space="preserve">8YE   </t>
  </si>
  <si>
    <t xml:space="preserve">HU17  8YE   </t>
  </si>
  <si>
    <t>HU17 8YE</t>
  </si>
  <si>
    <t>HU178YE</t>
  </si>
  <si>
    <t xml:space="preserve">8YF   </t>
  </si>
  <si>
    <t xml:space="preserve">HU17  8YF   </t>
  </si>
  <si>
    <t>HU17 8YF</t>
  </si>
  <si>
    <t>HU178YF</t>
  </si>
  <si>
    <t xml:space="preserve">8YG   </t>
  </si>
  <si>
    <t xml:space="preserve">HU17  8YG   </t>
  </si>
  <si>
    <t>HU17 8YG</t>
  </si>
  <si>
    <t>HU178YG</t>
  </si>
  <si>
    <t xml:space="preserve">8YH   </t>
  </si>
  <si>
    <t xml:space="preserve">HU17  8YH   </t>
  </si>
  <si>
    <t>HU17 8YH</t>
  </si>
  <si>
    <t>HU178YH</t>
  </si>
  <si>
    <t xml:space="preserve">8YJ   </t>
  </si>
  <si>
    <t xml:space="preserve">HU17  8YJ   </t>
  </si>
  <si>
    <t>HU17 8YJ</t>
  </si>
  <si>
    <t>HU178YJ</t>
  </si>
  <si>
    <t xml:space="preserve">8YN   </t>
  </si>
  <si>
    <t xml:space="preserve">HU17  8YN   </t>
  </si>
  <si>
    <t>HU17 8YN</t>
  </si>
  <si>
    <t>HU178YN</t>
  </si>
  <si>
    <t xml:space="preserve">8YP   </t>
  </si>
  <si>
    <t xml:space="preserve">HU17  8YP   </t>
  </si>
  <si>
    <t>HU17 8YP</t>
  </si>
  <si>
    <t>HU178YP</t>
  </si>
  <si>
    <t xml:space="preserve">8YQ   </t>
  </si>
  <si>
    <t xml:space="preserve">HU17  8YQ   </t>
  </si>
  <si>
    <t>HU17 8YQ</t>
  </si>
  <si>
    <t>HU178YQ</t>
  </si>
  <si>
    <t xml:space="preserve">8YR   </t>
  </si>
  <si>
    <t xml:space="preserve">HU17  8YR   </t>
  </si>
  <si>
    <t>HU17 8YR</t>
  </si>
  <si>
    <t>HU178YR</t>
  </si>
  <si>
    <t xml:space="preserve">8YS   </t>
  </si>
  <si>
    <t xml:space="preserve">HU17  8YS   </t>
  </si>
  <si>
    <t>HU17 8YS</t>
  </si>
  <si>
    <t>HU178YS</t>
  </si>
  <si>
    <t xml:space="preserve">8YT   </t>
  </si>
  <si>
    <t xml:space="preserve">HU17  8YT   </t>
  </si>
  <si>
    <t>HU17 8YT</t>
  </si>
  <si>
    <t>HU178YT</t>
  </si>
  <si>
    <t xml:space="preserve">8YU   </t>
  </si>
  <si>
    <t xml:space="preserve">HU17  8YU   </t>
  </si>
  <si>
    <t>HU17 8YU</t>
  </si>
  <si>
    <t>HU178YU</t>
  </si>
  <si>
    <t xml:space="preserve">8YW   </t>
  </si>
  <si>
    <t xml:space="preserve">HU17  8YW   </t>
  </si>
  <si>
    <t>HU17 8YW</t>
  </si>
  <si>
    <t>HU178YW</t>
  </si>
  <si>
    <t xml:space="preserve">8YZ   </t>
  </si>
  <si>
    <t xml:space="preserve">HU17  8YZ   </t>
  </si>
  <si>
    <t>HU17 8YZ</t>
  </si>
  <si>
    <t>HU178YZ</t>
  </si>
  <si>
    <t xml:space="preserve">8ZU   </t>
  </si>
  <si>
    <t xml:space="preserve">HU17  8ZU   </t>
  </si>
  <si>
    <t>HU17 8ZU</t>
  </si>
  <si>
    <t>HU178ZU</t>
  </si>
  <si>
    <t xml:space="preserve">8ZZ   </t>
  </si>
  <si>
    <t xml:space="preserve">HU17  8ZZ   </t>
  </si>
  <si>
    <t>HU17 8ZZ</t>
  </si>
  <si>
    <t>HU178ZZ</t>
  </si>
  <si>
    <t xml:space="preserve">9AA   </t>
  </si>
  <si>
    <t xml:space="preserve">HU17  9AA   </t>
  </si>
  <si>
    <t>HU17 9AA</t>
  </si>
  <si>
    <t>HU179AA</t>
  </si>
  <si>
    <t xml:space="preserve">9AB   </t>
  </si>
  <si>
    <t xml:space="preserve">HU17  9AB   </t>
  </si>
  <si>
    <t>HU17 9AB</t>
  </si>
  <si>
    <t>HU179AB</t>
  </si>
  <si>
    <t xml:space="preserve">9AD   </t>
  </si>
  <si>
    <t xml:space="preserve">HU17  9AD   </t>
  </si>
  <si>
    <t>HU17 9AD</t>
  </si>
  <si>
    <t>HU179AD</t>
  </si>
  <si>
    <t xml:space="preserve">9AE   </t>
  </si>
  <si>
    <t xml:space="preserve">HU17  9AE   </t>
  </si>
  <si>
    <t>HU17 9AE</t>
  </si>
  <si>
    <t>HU179AE</t>
  </si>
  <si>
    <t xml:space="preserve">9AG   </t>
  </si>
  <si>
    <t xml:space="preserve">HU17  9AG   </t>
  </si>
  <si>
    <t>HU17 9AG</t>
  </si>
  <si>
    <t>HU179AG</t>
  </si>
  <si>
    <t xml:space="preserve">9AH   </t>
  </si>
  <si>
    <t xml:space="preserve">HU17  9AH   </t>
  </si>
  <si>
    <t>HU17 9AH</t>
  </si>
  <si>
    <t>HU179AH</t>
  </si>
  <si>
    <t xml:space="preserve">9AJ   </t>
  </si>
  <si>
    <t xml:space="preserve">HU17  9AJ   </t>
  </si>
  <si>
    <t>HU17 9AJ</t>
  </si>
  <si>
    <t>HU179AJ</t>
  </si>
  <si>
    <t xml:space="preserve">9AP   </t>
  </si>
  <si>
    <t xml:space="preserve">HU17  9AP   </t>
  </si>
  <si>
    <t>HU17 9AP</t>
  </si>
  <si>
    <t>HU179AP</t>
  </si>
  <si>
    <t xml:space="preserve">9AQ   </t>
  </si>
  <si>
    <t xml:space="preserve">HU17  9AQ   </t>
  </si>
  <si>
    <t>HU17 9AQ</t>
  </si>
  <si>
    <t>HU179AQ</t>
  </si>
  <si>
    <t xml:space="preserve">9AR   </t>
  </si>
  <si>
    <t xml:space="preserve">HU17  9AR   </t>
  </si>
  <si>
    <t>HU17 9AR</t>
  </si>
  <si>
    <t>HU179AR</t>
  </si>
  <si>
    <t xml:space="preserve">9AS   </t>
  </si>
  <si>
    <t xml:space="preserve">HU17  9AS   </t>
  </si>
  <si>
    <t>HU17 9AS</t>
  </si>
  <si>
    <t>HU179AS</t>
  </si>
  <si>
    <t xml:space="preserve">9AT   </t>
  </si>
  <si>
    <t xml:space="preserve">HU17  9AT   </t>
  </si>
  <si>
    <t>HU17 9AT</t>
  </si>
  <si>
    <t>HU179AT</t>
  </si>
  <si>
    <t xml:space="preserve">9AU   </t>
  </si>
  <si>
    <t xml:space="preserve">HU17  9AU   </t>
  </si>
  <si>
    <t>HU17 9AU</t>
  </si>
  <si>
    <t>HU179AU</t>
  </si>
  <si>
    <t xml:space="preserve">9AX   </t>
  </si>
  <si>
    <t xml:space="preserve">HU17  9AX   </t>
  </si>
  <si>
    <t>HU17 9AX</t>
  </si>
  <si>
    <t>HU179AX</t>
  </si>
  <si>
    <t xml:space="preserve">9BA   </t>
  </si>
  <si>
    <t xml:space="preserve">HU17  9BA   </t>
  </si>
  <si>
    <t>HU17 9BA</t>
  </si>
  <si>
    <t>HU179BA</t>
  </si>
  <si>
    <t xml:space="preserve">9BB   </t>
  </si>
  <si>
    <t xml:space="preserve">HU17  9BB   </t>
  </si>
  <si>
    <t>HU17 9BB</t>
  </si>
  <si>
    <t>HU179BB</t>
  </si>
  <si>
    <t xml:space="preserve">9BD   </t>
  </si>
  <si>
    <t xml:space="preserve">HU17  9BD   </t>
  </si>
  <si>
    <t>HU17 9BD</t>
  </si>
  <si>
    <t>HU179BD</t>
  </si>
  <si>
    <t xml:space="preserve">9BE   </t>
  </si>
  <si>
    <t xml:space="preserve">HU17  9BE   </t>
  </si>
  <si>
    <t>HU17 9BE</t>
  </si>
  <si>
    <t>HU179BE</t>
  </si>
  <si>
    <t xml:space="preserve">9BG   </t>
  </si>
  <si>
    <t xml:space="preserve">HU17  9BG   </t>
  </si>
  <si>
    <t>HU17 9BG</t>
  </si>
  <si>
    <t>HU179BG</t>
  </si>
  <si>
    <t xml:space="preserve">9BH   </t>
  </si>
  <si>
    <t xml:space="preserve">HU17  9BH   </t>
  </si>
  <si>
    <t>HU17 9BH</t>
  </si>
  <si>
    <t>HU179BH</t>
  </si>
  <si>
    <t xml:space="preserve">9BJ   </t>
  </si>
  <si>
    <t xml:space="preserve">HU17  9BJ   </t>
  </si>
  <si>
    <t>HU17 9BJ</t>
  </si>
  <si>
    <t>HU179BJ</t>
  </si>
  <si>
    <t xml:space="preserve">9BL   </t>
  </si>
  <si>
    <t xml:space="preserve">HU17  9BL   </t>
  </si>
  <si>
    <t>HU17 9BL</t>
  </si>
  <si>
    <t>HU179BL</t>
  </si>
  <si>
    <t xml:space="preserve">9BN   </t>
  </si>
  <si>
    <t xml:space="preserve">HU17  9BN   </t>
  </si>
  <si>
    <t>HU17 9BN</t>
  </si>
  <si>
    <t>HU179BN</t>
  </si>
  <si>
    <t xml:space="preserve">9BP   </t>
  </si>
  <si>
    <t xml:space="preserve">HU17  9BP   </t>
  </si>
  <si>
    <t>HU17 9BP</t>
  </si>
  <si>
    <t>HU179BP</t>
  </si>
  <si>
    <t xml:space="preserve">9BQ   </t>
  </si>
  <si>
    <t xml:space="preserve">HU17  9BQ   </t>
  </si>
  <si>
    <t>HU17 9BQ</t>
  </si>
  <si>
    <t>HU179BQ</t>
  </si>
  <si>
    <t xml:space="preserve">9BT   </t>
  </si>
  <si>
    <t xml:space="preserve">HU17  9BT   </t>
  </si>
  <si>
    <t>HU17 9BT</t>
  </si>
  <si>
    <t>HU179BT</t>
  </si>
  <si>
    <t xml:space="preserve">9BU   </t>
  </si>
  <si>
    <t xml:space="preserve">HU17  9BU   </t>
  </si>
  <si>
    <t>HU17 9BU</t>
  </si>
  <si>
    <t>HU179BU</t>
  </si>
  <si>
    <t xml:space="preserve">9BW   </t>
  </si>
  <si>
    <t xml:space="preserve">HU17  9BW   </t>
  </si>
  <si>
    <t>HU17 9BW</t>
  </si>
  <si>
    <t>HU179BW</t>
  </si>
  <si>
    <t xml:space="preserve">9BX   </t>
  </si>
  <si>
    <t xml:space="preserve">HU17  9BX   </t>
  </si>
  <si>
    <t>HU17 9BX</t>
  </si>
  <si>
    <t>HU179BX</t>
  </si>
  <si>
    <t xml:space="preserve">9BY   </t>
  </si>
  <si>
    <t xml:space="preserve">HU17  9BY   </t>
  </si>
  <si>
    <t>HU17 9BY</t>
  </si>
  <si>
    <t>HU179BY</t>
  </si>
  <si>
    <t xml:space="preserve">9BZ   </t>
  </si>
  <si>
    <t xml:space="preserve">HU17  9BZ   </t>
  </si>
  <si>
    <t>HU17 9BZ</t>
  </si>
  <si>
    <t>HU179BZ</t>
  </si>
  <si>
    <t xml:space="preserve">9DA   </t>
  </si>
  <si>
    <t xml:space="preserve">HU17  9DA   </t>
  </si>
  <si>
    <t>HU17 9DA</t>
  </si>
  <si>
    <t>HU179DA</t>
  </si>
  <si>
    <t xml:space="preserve">9DB   </t>
  </si>
  <si>
    <t xml:space="preserve">HU17  9DB   </t>
  </si>
  <si>
    <t>HU17 9DB</t>
  </si>
  <si>
    <t>HU179DB</t>
  </si>
  <si>
    <t xml:space="preserve">9DD   </t>
  </si>
  <si>
    <t xml:space="preserve">HU17  9DD   </t>
  </si>
  <si>
    <t>HU17 9DD</t>
  </si>
  <si>
    <t>HU179DD</t>
  </si>
  <si>
    <t xml:space="preserve">9DF   </t>
  </si>
  <si>
    <t xml:space="preserve">HU17  9DF   </t>
  </si>
  <si>
    <t>HU17 9DF</t>
  </si>
  <si>
    <t>HU179DF</t>
  </si>
  <si>
    <t xml:space="preserve">9DG   </t>
  </si>
  <si>
    <t xml:space="preserve">HU17  9DG   </t>
  </si>
  <si>
    <t>HU17 9DG</t>
  </si>
  <si>
    <t>HU179DG</t>
  </si>
  <si>
    <t xml:space="preserve">9DH   </t>
  </si>
  <si>
    <t xml:space="preserve">HU17  9DH   </t>
  </si>
  <si>
    <t>HU17 9DH</t>
  </si>
  <si>
    <t>HU179DH</t>
  </si>
  <si>
    <t xml:space="preserve">9DJ   </t>
  </si>
  <si>
    <t xml:space="preserve">HU17  9DJ   </t>
  </si>
  <si>
    <t>HU17 9DJ</t>
  </si>
  <si>
    <t>HU179DJ</t>
  </si>
  <si>
    <t xml:space="preserve">9DL   </t>
  </si>
  <si>
    <t xml:space="preserve">HU17  9DL   </t>
  </si>
  <si>
    <t>HU17 9DL</t>
  </si>
  <si>
    <t>HU179DL</t>
  </si>
  <si>
    <t xml:space="preserve">9DN   </t>
  </si>
  <si>
    <t xml:space="preserve">HU17  9DN   </t>
  </si>
  <si>
    <t>HU17 9DN</t>
  </si>
  <si>
    <t>HU179DN</t>
  </si>
  <si>
    <t xml:space="preserve">9DP   </t>
  </si>
  <si>
    <t xml:space="preserve">HU17  9DP   </t>
  </si>
  <si>
    <t>HU17 9DP</t>
  </si>
  <si>
    <t>HU179DP</t>
  </si>
  <si>
    <t xml:space="preserve">9DQ   </t>
  </si>
  <si>
    <t xml:space="preserve">HU17  9DQ   </t>
  </si>
  <si>
    <t>HU17 9DQ</t>
  </si>
  <si>
    <t>HU179DQ</t>
  </si>
  <si>
    <t xml:space="preserve">9DR   </t>
  </si>
  <si>
    <t xml:space="preserve">HU17  9DR   </t>
  </si>
  <si>
    <t>HU17 9DR</t>
  </si>
  <si>
    <t>HU179DR</t>
  </si>
  <si>
    <t xml:space="preserve">9DS   </t>
  </si>
  <si>
    <t xml:space="preserve">HU17  9DS   </t>
  </si>
  <si>
    <t>HU17 9DS</t>
  </si>
  <si>
    <t>HU179DS</t>
  </si>
  <si>
    <t xml:space="preserve">9DT   </t>
  </si>
  <si>
    <t xml:space="preserve">HU17  9DT   </t>
  </si>
  <si>
    <t>HU17 9DT</t>
  </si>
  <si>
    <t>HU179DT</t>
  </si>
  <si>
    <t xml:space="preserve">9DU   </t>
  </si>
  <si>
    <t xml:space="preserve">HU17  9DU   </t>
  </si>
  <si>
    <t>HU17 9DU</t>
  </si>
  <si>
    <t>HU179DU</t>
  </si>
  <si>
    <t xml:space="preserve">9DW   </t>
  </si>
  <si>
    <t xml:space="preserve">HU17  9DW   </t>
  </si>
  <si>
    <t>HU17 9DW</t>
  </si>
  <si>
    <t>HU179DW</t>
  </si>
  <si>
    <t xml:space="preserve">9DY   </t>
  </si>
  <si>
    <t xml:space="preserve">HU17  9DY   </t>
  </si>
  <si>
    <t>HU17 9DY</t>
  </si>
  <si>
    <t>HU179DY</t>
  </si>
  <si>
    <t xml:space="preserve">9DZ   </t>
  </si>
  <si>
    <t xml:space="preserve">HU17  9DZ   </t>
  </si>
  <si>
    <t>HU17 9DZ</t>
  </si>
  <si>
    <t>HU179DZ</t>
  </si>
  <si>
    <t xml:space="preserve">9EA   </t>
  </si>
  <si>
    <t xml:space="preserve">HU17  9EA   </t>
  </si>
  <si>
    <t>HU17 9EA</t>
  </si>
  <si>
    <t>HU179EA</t>
  </si>
  <si>
    <t xml:space="preserve">9EB   </t>
  </si>
  <si>
    <t xml:space="preserve">HU17  9EB   </t>
  </si>
  <si>
    <t>HU17 9EB</t>
  </si>
  <si>
    <t>HU179EB</t>
  </si>
  <si>
    <t xml:space="preserve">9ED   </t>
  </si>
  <si>
    <t xml:space="preserve">HU17  9ED   </t>
  </si>
  <si>
    <t>HU17 9ED</t>
  </si>
  <si>
    <t>HU179ED</t>
  </si>
  <si>
    <t xml:space="preserve">9EE   </t>
  </si>
  <si>
    <t xml:space="preserve">HU17  9EE   </t>
  </si>
  <si>
    <t>HU17 9EE</t>
  </si>
  <si>
    <t>HU179EE</t>
  </si>
  <si>
    <t xml:space="preserve">9EG   </t>
  </si>
  <si>
    <t xml:space="preserve">HU17  9EG   </t>
  </si>
  <si>
    <t>HU17 9EG</t>
  </si>
  <si>
    <t>HU179EG</t>
  </si>
  <si>
    <t xml:space="preserve">9EH   </t>
  </si>
  <si>
    <t xml:space="preserve">HU17  9EH   </t>
  </si>
  <si>
    <t>HU17 9EH</t>
  </si>
  <si>
    <t>HU179EH</t>
  </si>
  <si>
    <t xml:space="preserve">9EJ   </t>
  </si>
  <si>
    <t xml:space="preserve">HU17  9EJ   </t>
  </si>
  <si>
    <t>HU17 9EJ</t>
  </si>
  <si>
    <t>HU179EJ</t>
  </si>
  <si>
    <t xml:space="preserve">9EL   </t>
  </si>
  <si>
    <t xml:space="preserve">HU17  9EL   </t>
  </si>
  <si>
    <t>HU17 9EL</t>
  </si>
  <si>
    <t>HU179EL</t>
  </si>
  <si>
    <t xml:space="preserve">9EN   </t>
  </si>
  <si>
    <t xml:space="preserve">HU17  9EN   </t>
  </si>
  <si>
    <t>HU17 9EN</t>
  </si>
  <si>
    <t>HU179EN</t>
  </si>
  <si>
    <t xml:space="preserve">9EP   </t>
  </si>
  <si>
    <t xml:space="preserve">HU17  9EP   </t>
  </si>
  <si>
    <t>HU17 9EP</t>
  </si>
  <si>
    <t>HU179EP</t>
  </si>
  <si>
    <t xml:space="preserve">9EQ   </t>
  </si>
  <si>
    <t xml:space="preserve">HU17  9EQ   </t>
  </si>
  <si>
    <t>HU17 9EQ</t>
  </si>
  <si>
    <t>HU179EQ</t>
  </si>
  <si>
    <t xml:space="preserve">9ER   </t>
  </si>
  <si>
    <t xml:space="preserve">HU17  9ER   </t>
  </si>
  <si>
    <t>HU17 9ER</t>
  </si>
  <si>
    <t>HU179ER</t>
  </si>
  <si>
    <t xml:space="preserve">9ES   </t>
  </si>
  <si>
    <t xml:space="preserve">HU17  9ES   </t>
  </si>
  <si>
    <t>HU17 9ES</t>
  </si>
  <si>
    <t>HU179ES</t>
  </si>
  <si>
    <t xml:space="preserve">9ET   </t>
  </si>
  <si>
    <t xml:space="preserve">HU17  9ET   </t>
  </si>
  <si>
    <t>HU17 9ET</t>
  </si>
  <si>
    <t>HU179ET</t>
  </si>
  <si>
    <t xml:space="preserve">9EW   </t>
  </si>
  <si>
    <t xml:space="preserve">HU17  9EW   </t>
  </si>
  <si>
    <t>HU17 9EW</t>
  </si>
  <si>
    <t>HU179EW</t>
  </si>
  <si>
    <t xml:space="preserve">9EX   </t>
  </si>
  <si>
    <t xml:space="preserve">HU17  9EX   </t>
  </si>
  <si>
    <t>HU17 9EX</t>
  </si>
  <si>
    <t>HU179EX</t>
  </si>
  <si>
    <t xml:space="preserve">9EY   </t>
  </si>
  <si>
    <t xml:space="preserve">HU17  9EY   </t>
  </si>
  <si>
    <t>HU17 9EY</t>
  </si>
  <si>
    <t>HU179EY</t>
  </si>
  <si>
    <t xml:space="preserve">9EZ   </t>
  </si>
  <si>
    <t xml:space="preserve">HU17  9EZ   </t>
  </si>
  <si>
    <t>HU17 9EZ</t>
  </si>
  <si>
    <t>HU179EZ</t>
  </si>
  <si>
    <t xml:space="preserve">9FA   </t>
  </si>
  <si>
    <t xml:space="preserve">HU17  9FA   </t>
  </si>
  <si>
    <t>HU17 9FA</t>
  </si>
  <si>
    <t>HU179FA</t>
  </si>
  <si>
    <t xml:space="preserve">9FB   </t>
  </si>
  <si>
    <t xml:space="preserve">HU17  9FB   </t>
  </si>
  <si>
    <t>HU17 9FB</t>
  </si>
  <si>
    <t>HU179FB</t>
  </si>
  <si>
    <t xml:space="preserve">HU17  9FF   </t>
  </si>
  <si>
    <t>HU17 9FF</t>
  </si>
  <si>
    <t>HU179FF</t>
  </si>
  <si>
    <t xml:space="preserve">9FU   </t>
  </si>
  <si>
    <t xml:space="preserve">HU17  9FU   </t>
  </si>
  <si>
    <t>HU17 9FU</t>
  </si>
  <si>
    <t>HU179FU</t>
  </si>
  <si>
    <t xml:space="preserve">9GA   </t>
  </si>
  <si>
    <t xml:space="preserve">HU17  9GA   </t>
  </si>
  <si>
    <t>HU17 9GA</t>
  </si>
  <si>
    <t>HU179GA</t>
  </si>
  <si>
    <t xml:space="preserve">9GB   </t>
  </si>
  <si>
    <t xml:space="preserve">HU17  9GB   </t>
  </si>
  <si>
    <t>HU17 9GB</t>
  </si>
  <si>
    <t>HU179GB</t>
  </si>
  <si>
    <t xml:space="preserve">9GD   </t>
  </si>
  <si>
    <t xml:space="preserve">HU17  9GD   </t>
  </si>
  <si>
    <t>HU17 9GD</t>
  </si>
  <si>
    <t>HU179GD</t>
  </si>
  <si>
    <t xml:space="preserve">9GE   </t>
  </si>
  <si>
    <t xml:space="preserve">HU17  9GE   </t>
  </si>
  <si>
    <t>HU17 9GE</t>
  </si>
  <si>
    <t>HU179GE</t>
  </si>
  <si>
    <t xml:space="preserve">9GF   </t>
  </si>
  <si>
    <t xml:space="preserve">HU17  9GF   </t>
  </si>
  <si>
    <t>HU17 9GF</t>
  </si>
  <si>
    <t>HU179GF</t>
  </si>
  <si>
    <t xml:space="preserve">9GG   </t>
  </si>
  <si>
    <t xml:space="preserve">HU17  9GG   </t>
  </si>
  <si>
    <t>HU17 9GG</t>
  </si>
  <si>
    <t>HU179GG</t>
  </si>
  <si>
    <t xml:space="preserve">9GH   </t>
  </si>
  <si>
    <t xml:space="preserve">HU17  9GH   </t>
  </si>
  <si>
    <t>HU17 9GH</t>
  </si>
  <si>
    <t>HU179GH</t>
  </si>
  <si>
    <t xml:space="preserve">9GJ   </t>
  </si>
  <si>
    <t xml:space="preserve">HU17  9GJ   </t>
  </si>
  <si>
    <t>HU17 9GJ</t>
  </si>
  <si>
    <t>HU179GJ</t>
  </si>
  <si>
    <t xml:space="preserve">9GL   </t>
  </si>
  <si>
    <t xml:space="preserve">HU17  9GL   </t>
  </si>
  <si>
    <t>HU17 9GL</t>
  </si>
  <si>
    <t>HU179GL</t>
  </si>
  <si>
    <t xml:space="preserve">9GN   </t>
  </si>
  <si>
    <t xml:space="preserve">HU17  9GN   </t>
  </si>
  <si>
    <t>HU17 9GN</t>
  </si>
  <si>
    <t>HU179GN</t>
  </si>
  <si>
    <t xml:space="preserve">9GP   </t>
  </si>
  <si>
    <t xml:space="preserve">HU17  9GP   </t>
  </si>
  <si>
    <t>HU17 9GP</t>
  </si>
  <si>
    <t>HU179GP</t>
  </si>
  <si>
    <t xml:space="preserve">9GQ   </t>
  </si>
  <si>
    <t xml:space="preserve">HU17  9GQ   </t>
  </si>
  <si>
    <t>HU17 9GQ</t>
  </si>
  <si>
    <t>HU179GQ</t>
  </si>
  <si>
    <t xml:space="preserve">9GR   </t>
  </si>
  <si>
    <t xml:space="preserve">HU17  9GR   </t>
  </si>
  <si>
    <t>HU17 9GR</t>
  </si>
  <si>
    <t>HU179GR</t>
  </si>
  <si>
    <t xml:space="preserve">9GS   </t>
  </si>
  <si>
    <t xml:space="preserve">HU17  9GS   </t>
  </si>
  <si>
    <t>HU17 9GS</t>
  </si>
  <si>
    <t>HU179GS</t>
  </si>
  <si>
    <t xml:space="preserve">9GT   </t>
  </si>
  <si>
    <t xml:space="preserve">HU17  9GT   </t>
  </si>
  <si>
    <t>HU17 9GT</t>
  </si>
  <si>
    <t>HU179GT</t>
  </si>
  <si>
    <t xml:space="preserve">9GU   </t>
  </si>
  <si>
    <t xml:space="preserve">HU17  9GU   </t>
  </si>
  <si>
    <t>HU17 9GU</t>
  </si>
  <si>
    <t>HU179GU</t>
  </si>
  <si>
    <t xml:space="preserve">9GW   </t>
  </si>
  <si>
    <t xml:space="preserve">HU17  9GW   </t>
  </si>
  <si>
    <t>HU17 9GW</t>
  </si>
  <si>
    <t>HU179GW</t>
  </si>
  <si>
    <t xml:space="preserve">9GX   </t>
  </si>
  <si>
    <t xml:space="preserve">HU17  9GX   </t>
  </si>
  <si>
    <t>HU17 9GX</t>
  </si>
  <si>
    <t>HU179GX</t>
  </si>
  <si>
    <t xml:space="preserve">9GY   </t>
  </si>
  <si>
    <t xml:space="preserve">HU17  9GY   </t>
  </si>
  <si>
    <t>HU17 9GY</t>
  </si>
  <si>
    <t>HU179GY</t>
  </si>
  <si>
    <t xml:space="preserve">9HA   </t>
  </si>
  <si>
    <t xml:space="preserve">HU17  9HA   </t>
  </si>
  <si>
    <t>HU17 9HA</t>
  </si>
  <si>
    <t>HU179HA</t>
  </si>
  <si>
    <t xml:space="preserve">9HB   </t>
  </si>
  <si>
    <t xml:space="preserve">HU17  9HB   </t>
  </si>
  <si>
    <t>HU17 9HB</t>
  </si>
  <si>
    <t>HU179HB</t>
  </si>
  <si>
    <t xml:space="preserve">9HD   </t>
  </si>
  <si>
    <t xml:space="preserve">HU17  9HD   </t>
  </si>
  <si>
    <t>HU17 9HD</t>
  </si>
  <si>
    <t>HU179HD</t>
  </si>
  <si>
    <t xml:space="preserve">9HE   </t>
  </si>
  <si>
    <t xml:space="preserve">HU17  9HE   </t>
  </si>
  <si>
    <t>HU17 9HE</t>
  </si>
  <si>
    <t>HU179HE</t>
  </si>
  <si>
    <t xml:space="preserve">9HG   </t>
  </si>
  <si>
    <t xml:space="preserve">HU17  9HG   </t>
  </si>
  <si>
    <t>HU17 9HG</t>
  </si>
  <si>
    <t>HU179HG</t>
  </si>
  <si>
    <t xml:space="preserve">9HH   </t>
  </si>
  <si>
    <t xml:space="preserve">HU17  9HH   </t>
  </si>
  <si>
    <t>HU17 9HH</t>
  </si>
  <si>
    <t>HU179HH</t>
  </si>
  <si>
    <t xml:space="preserve">9HJ   </t>
  </si>
  <si>
    <t xml:space="preserve">HU17  9HJ   </t>
  </si>
  <si>
    <t>HU17 9HJ</t>
  </si>
  <si>
    <t>HU179HJ</t>
  </si>
  <si>
    <t xml:space="preserve">9HL   </t>
  </si>
  <si>
    <t xml:space="preserve">HU17  9HL   </t>
  </si>
  <si>
    <t>HU17 9HL</t>
  </si>
  <si>
    <t>HU179HL</t>
  </si>
  <si>
    <t xml:space="preserve">9HN   </t>
  </si>
  <si>
    <t xml:space="preserve">HU17  9HN   </t>
  </si>
  <si>
    <t>HU17 9HN</t>
  </si>
  <si>
    <t>HU179HN</t>
  </si>
  <si>
    <t xml:space="preserve">9HQ   </t>
  </si>
  <si>
    <t xml:space="preserve">HU17  9HQ   </t>
  </si>
  <si>
    <t>HU17 9HQ</t>
  </si>
  <si>
    <t>HU179HQ</t>
  </si>
  <si>
    <t xml:space="preserve">HU17  9HR   </t>
  </si>
  <si>
    <t>HU17 9HR</t>
  </si>
  <si>
    <t>HU179HR</t>
  </si>
  <si>
    <t xml:space="preserve">9HS   </t>
  </si>
  <si>
    <t xml:space="preserve">HU17  9HS   </t>
  </si>
  <si>
    <t>HU17 9HS</t>
  </si>
  <si>
    <t>HU179HS</t>
  </si>
  <si>
    <t xml:space="preserve">9HT   </t>
  </si>
  <si>
    <t xml:space="preserve">HU17  9HT   </t>
  </si>
  <si>
    <t>HU17 9HT</t>
  </si>
  <si>
    <t>HU179HT</t>
  </si>
  <si>
    <t xml:space="preserve">9HU   </t>
  </si>
  <si>
    <t xml:space="preserve">HU17  9HU   </t>
  </si>
  <si>
    <t>HU17 9HU</t>
  </si>
  <si>
    <t>HU179HU</t>
  </si>
  <si>
    <t xml:space="preserve">9HW   </t>
  </si>
  <si>
    <t xml:space="preserve">HU17  9HW   </t>
  </si>
  <si>
    <t>HU17 9HW</t>
  </si>
  <si>
    <t>HU179HW</t>
  </si>
  <si>
    <t xml:space="preserve">9HX   </t>
  </si>
  <si>
    <t xml:space="preserve">HU17  9HX   </t>
  </si>
  <si>
    <t>HU17 9HX</t>
  </si>
  <si>
    <t>HU179HX</t>
  </si>
  <si>
    <t xml:space="preserve">9HY   </t>
  </si>
  <si>
    <t xml:space="preserve">HU17  9HY   </t>
  </si>
  <si>
    <t>HU17 9HY</t>
  </si>
  <si>
    <t>HU179HY</t>
  </si>
  <si>
    <t xml:space="preserve">9HZ   </t>
  </si>
  <si>
    <t xml:space="preserve">HU17  9HZ   </t>
  </si>
  <si>
    <t>HU17 9HZ</t>
  </si>
  <si>
    <t>HU179HZ</t>
  </si>
  <si>
    <t xml:space="preserve">9JA   </t>
  </si>
  <si>
    <t xml:space="preserve">HU17  9JA   </t>
  </si>
  <si>
    <t>HU17 9JA</t>
  </si>
  <si>
    <t>HU179JA</t>
  </si>
  <si>
    <t xml:space="preserve">9JB   </t>
  </si>
  <si>
    <t xml:space="preserve">HU17  9JB   </t>
  </si>
  <si>
    <t>HU17 9JB</t>
  </si>
  <si>
    <t>HU179JB</t>
  </si>
  <si>
    <t xml:space="preserve">9JD   </t>
  </si>
  <si>
    <t xml:space="preserve">HU17  9JD   </t>
  </si>
  <si>
    <t>HU17 9JD</t>
  </si>
  <si>
    <t>HU179JD</t>
  </si>
  <si>
    <t xml:space="preserve">9JF   </t>
  </si>
  <si>
    <t xml:space="preserve">HU17  9JF   </t>
  </si>
  <si>
    <t>HU17 9JF</t>
  </si>
  <si>
    <t>HU179JF</t>
  </si>
  <si>
    <t xml:space="preserve">9JG   </t>
  </si>
  <si>
    <t xml:space="preserve">HU17  9JG   </t>
  </si>
  <si>
    <t>HU17 9JG</t>
  </si>
  <si>
    <t>HU179JG</t>
  </si>
  <si>
    <t xml:space="preserve">9JH   </t>
  </si>
  <si>
    <t xml:space="preserve">HU17  9JH   </t>
  </si>
  <si>
    <t>HU17 9JH</t>
  </si>
  <si>
    <t>HU179JH</t>
  </si>
  <si>
    <t xml:space="preserve">9JJ   </t>
  </si>
  <si>
    <t xml:space="preserve">HU17  9JJ   </t>
  </si>
  <si>
    <t>HU17 9JJ</t>
  </si>
  <si>
    <t>HU179JJ</t>
  </si>
  <si>
    <t xml:space="preserve">9JL   </t>
  </si>
  <si>
    <t xml:space="preserve">HU17  9JL   </t>
  </si>
  <si>
    <t>HU17 9JL</t>
  </si>
  <si>
    <t>HU179JL</t>
  </si>
  <si>
    <t xml:space="preserve">9JN   </t>
  </si>
  <si>
    <t xml:space="preserve">HU17  9JN   </t>
  </si>
  <si>
    <t>HU17 9JN</t>
  </si>
  <si>
    <t>HU179JN</t>
  </si>
  <si>
    <t xml:space="preserve">9JP   </t>
  </si>
  <si>
    <t xml:space="preserve">HU17  9JP   </t>
  </si>
  <si>
    <t>HU17 9JP</t>
  </si>
  <si>
    <t>HU179JP</t>
  </si>
  <si>
    <t xml:space="preserve">9JR   </t>
  </si>
  <si>
    <t xml:space="preserve">HU17  9JR   </t>
  </si>
  <si>
    <t>HU17 9JR</t>
  </si>
  <si>
    <t>HU179JR</t>
  </si>
  <si>
    <t xml:space="preserve">9JT   </t>
  </si>
  <si>
    <t xml:space="preserve">HU17  9JT   </t>
  </si>
  <si>
    <t>HU17 9JT</t>
  </si>
  <si>
    <t>HU179JT</t>
  </si>
  <si>
    <t xml:space="preserve">9JU   </t>
  </si>
  <si>
    <t xml:space="preserve">HU17  9JU   </t>
  </si>
  <si>
    <t>HU17 9JU</t>
  </si>
  <si>
    <t>HU179JU</t>
  </si>
  <si>
    <t xml:space="preserve">9JW   </t>
  </si>
  <si>
    <t xml:space="preserve">HU17  9JW   </t>
  </si>
  <si>
    <t>HU17 9JW</t>
  </si>
  <si>
    <t>HU179JW</t>
  </si>
  <si>
    <t xml:space="preserve">9JX   </t>
  </si>
  <si>
    <t xml:space="preserve">HU17  9JX   </t>
  </si>
  <si>
    <t>HU17 9JX</t>
  </si>
  <si>
    <t>HU179JX</t>
  </si>
  <si>
    <t xml:space="preserve">9LA   </t>
  </si>
  <si>
    <t xml:space="preserve">HU17  9LA   </t>
  </si>
  <si>
    <t>HU17 9LA</t>
  </si>
  <si>
    <t>HU179LA</t>
  </si>
  <si>
    <t xml:space="preserve">9LD   </t>
  </si>
  <si>
    <t xml:space="preserve">HU17  9LD   </t>
  </si>
  <si>
    <t>HU17 9LD</t>
  </si>
  <si>
    <t>HU179LD</t>
  </si>
  <si>
    <t xml:space="preserve">9LE   </t>
  </si>
  <si>
    <t xml:space="preserve">HU17  9LE   </t>
  </si>
  <si>
    <t>HU17 9LE</t>
  </si>
  <si>
    <t>HU179LE</t>
  </si>
  <si>
    <t xml:space="preserve">9LF   </t>
  </si>
  <si>
    <t xml:space="preserve">HU17  9LF   </t>
  </si>
  <si>
    <t>HU17 9LF</t>
  </si>
  <si>
    <t>HU179LF</t>
  </si>
  <si>
    <t xml:space="preserve">9LG   </t>
  </si>
  <si>
    <t xml:space="preserve">HU17  9LG   </t>
  </si>
  <si>
    <t>HU17 9LG</t>
  </si>
  <si>
    <t>HU179LG</t>
  </si>
  <si>
    <t xml:space="preserve">9LH   </t>
  </si>
  <si>
    <t xml:space="preserve">HU17  9LH   </t>
  </si>
  <si>
    <t>HU17 9LH</t>
  </si>
  <si>
    <t>HU179LH</t>
  </si>
  <si>
    <t xml:space="preserve">9LN   </t>
  </si>
  <si>
    <t xml:space="preserve">HU17  9LN   </t>
  </si>
  <si>
    <t>HU17 9LN</t>
  </si>
  <si>
    <t>HU179LN</t>
  </si>
  <si>
    <t xml:space="preserve">9LP   </t>
  </si>
  <si>
    <t xml:space="preserve">HU17  9LP   </t>
  </si>
  <si>
    <t>HU17 9LP</t>
  </si>
  <si>
    <t>HU179LP</t>
  </si>
  <si>
    <t xml:space="preserve">9LS   </t>
  </si>
  <si>
    <t xml:space="preserve">HU17  9LS   </t>
  </si>
  <si>
    <t>HU17 9LS</t>
  </si>
  <si>
    <t>HU179LS</t>
  </si>
  <si>
    <t xml:space="preserve">9LW   </t>
  </si>
  <si>
    <t xml:space="preserve">HU17  9LW   </t>
  </si>
  <si>
    <t>HU17 9LW</t>
  </si>
  <si>
    <t>HU179LW</t>
  </si>
  <si>
    <t xml:space="preserve">9NB   </t>
  </si>
  <si>
    <t xml:space="preserve">HU17  9NB   </t>
  </si>
  <si>
    <t>HU17 9NB</t>
  </si>
  <si>
    <t>HU179NB</t>
  </si>
  <si>
    <t xml:space="preserve">9ND   </t>
  </si>
  <si>
    <t xml:space="preserve">HU17  9ND   </t>
  </si>
  <si>
    <t>HU17 9ND</t>
  </si>
  <si>
    <t>HU179ND</t>
  </si>
  <si>
    <t xml:space="preserve">HU17  9NE   </t>
  </si>
  <si>
    <t>HU17 9NE</t>
  </si>
  <si>
    <t>HU179NE</t>
  </si>
  <si>
    <t xml:space="preserve">9NG   </t>
  </si>
  <si>
    <t xml:space="preserve">HU17  9NG   </t>
  </si>
  <si>
    <t>HU17 9NG</t>
  </si>
  <si>
    <t>HU179NG</t>
  </si>
  <si>
    <t xml:space="preserve">9NH   </t>
  </si>
  <si>
    <t xml:space="preserve">HU17  9NH   </t>
  </si>
  <si>
    <t>HU17 9NH</t>
  </si>
  <si>
    <t>HU179NH</t>
  </si>
  <si>
    <t xml:space="preserve">9NJ   </t>
  </si>
  <si>
    <t xml:space="preserve">HU17  9NJ   </t>
  </si>
  <si>
    <t>HU17 9NJ</t>
  </si>
  <si>
    <t>HU179NJ</t>
  </si>
  <si>
    <t xml:space="preserve">9NL   </t>
  </si>
  <si>
    <t xml:space="preserve">HU17  9NL   </t>
  </si>
  <si>
    <t>HU17 9NL</t>
  </si>
  <si>
    <t>HU179NL</t>
  </si>
  <si>
    <t xml:space="preserve">9NN   </t>
  </si>
  <si>
    <t xml:space="preserve">HU17  9NN   </t>
  </si>
  <si>
    <t>HU17 9NN</t>
  </si>
  <si>
    <t>HU179NN</t>
  </si>
  <si>
    <t xml:space="preserve">9NP   </t>
  </si>
  <si>
    <t xml:space="preserve">HU17  9NP   </t>
  </si>
  <si>
    <t>HU17 9NP</t>
  </si>
  <si>
    <t>HU179NP</t>
  </si>
  <si>
    <t xml:space="preserve">9NS   </t>
  </si>
  <si>
    <t xml:space="preserve">HU17  9NS   </t>
  </si>
  <si>
    <t>HU17 9NS</t>
  </si>
  <si>
    <t>HU179NS</t>
  </si>
  <si>
    <t xml:space="preserve">9NT   </t>
  </si>
  <si>
    <t xml:space="preserve">HU17  9NT   </t>
  </si>
  <si>
    <t>HU17 9NT</t>
  </si>
  <si>
    <t>HU179NT</t>
  </si>
  <si>
    <t xml:space="preserve">9NU   </t>
  </si>
  <si>
    <t xml:space="preserve">HU17  9NU   </t>
  </si>
  <si>
    <t>HU17 9NU</t>
  </si>
  <si>
    <t>HU179NU</t>
  </si>
  <si>
    <t xml:space="preserve">9NW   </t>
  </si>
  <si>
    <t xml:space="preserve">HU17  9NW   </t>
  </si>
  <si>
    <t>HU17 9NW</t>
  </si>
  <si>
    <t>HU179NW</t>
  </si>
  <si>
    <t xml:space="preserve">9NX   </t>
  </si>
  <si>
    <t xml:space="preserve">HU17  9NX   </t>
  </si>
  <si>
    <t>HU17 9NX</t>
  </si>
  <si>
    <t>HU179NX</t>
  </si>
  <si>
    <t xml:space="preserve">9NY   </t>
  </si>
  <si>
    <t xml:space="preserve">HU17  9NY   </t>
  </si>
  <si>
    <t>HU17 9NY</t>
  </si>
  <si>
    <t>HU179NY</t>
  </si>
  <si>
    <t xml:space="preserve">9NZ   </t>
  </si>
  <si>
    <t xml:space="preserve">HU17  9NZ   </t>
  </si>
  <si>
    <t>HU17 9NZ</t>
  </si>
  <si>
    <t>HU179NZ</t>
  </si>
  <si>
    <t xml:space="preserve">9PA   </t>
  </si>
  <si>
    <t xml:space="preserve">HU17  9PA   </t>
  </si>
  <si>
    <t>HU17 9PA</t>
  </si>
  <si>
    <t>HU179PA</t>
  </si>
  <si>
    <t xml:space="preserve">9PB   </t>
  </si>
  <si>
    <t xml:space="preserve">HU17  9PB   </t>
  </si>
  <si>
    <t>HU17 9PB</t>
  </si>
  <si>
    <t>HU179PB</t>
  </si>
  <si>
    <t xml:space="preserve">9PD   </t>
  </si>
  <si>
    <t xml:space="preserve">HU17  9PD   </t>
  </si>
  <si>
    <t>HU17 9PD</t>
  </si>
  <si>
    <t>HU179PD</t>
  </si>
  <si>
    <t xml:space="preserve">9PE   </t>
  </si>
  <si>
    <t xml:space="preserve">HU17  9PE   </t>
  </si>
  <si>
    <t>HU17 9PE</t>
  </si>
  <si>
    <t>HU179PE</t>
  </si>
  <si>
    <t xml:space="preserve">9PF   </t>
  </si>
  <si>
    <t xml:space="preserve">HU17  9PF   </t>
  </si>
  <si>
    <t>HU17 9PF</t>
  </si>
  <si>
    <t>HU179PF</t>
  </si>
  <si>
    <t xml:space="preserve">9PG   </t>
  </si>
  <si>
    <t xml:space="preserve">HU17  9PG   </t>
  </si>
  <si>
    <t>HU17 9PG</t>
  </si>
  <si>
    <t>HU179PG</t>
  </si>
  <si>
    <t xml:space="preserve">9PH   </t>
  </si>
  <si>
    <t xml:space="preserve">HU17  9PH   </t>
  </si>
  <si>
    <t>HU17 9PH</t>
  </si>
  <si>
    <t>HU179PH</t>
  </si>
  <si>
    <t xml:space="preserve">9PJ   </t>
  </si>
  <si>
    <t xml:space="preserve">HU17  9PJ   </t>
  </si>
  <si>
    <t>HU17 9PJ</t>
  </si>
  <si>
    <t>HU179PJ</t>
  </si>
  <si>
    <t xml:space="preserve">9PL   </t>
  </si>
  <si>
    <t xml:space="preserve">HU17  9PL   </t>
  </si>
  <si>
    <t>HU17 9PL</t>
  </si>
  <si>
    <t>HU179PL</t>
  </si>
  <si>
    <t xml:space="preserve">9PN   </t>
  </si>
  <si>
    <t xml:space="preserve">HU17  9PN   </t>
  </si>
  <si>
    <t>HU17 9PN</t>
  </si>
  <si>
    <t>HU179PN</t>
  </si>
  <si>
    <t xml:space="preserve">9PP   </t>
  </si>
  <si>
    <t xml:space="preserve">HU17  9PP   </t>
  </si>
  <si>
    <t>HU17 9PP</t>
  </si>
  <si>
    <t>HU179PP</t>
  </si>
  <si>
    <t xml:space="preserve">9PR   </t>
  </si>
  <si>
    <t xml:space="preserve">HU17  9PR   </t>
  </si>
  <si>
    <t>HU17 9PR</t>
  </si>
  <si>
    <t>HU179PR</t>
  </si>
  <si>
    <t xml:space="preserve">9PS   </t>
  </si>
  <si>
    <t xml:space="preserve">HU17  9PS   </t>
  </si>
  <si>
    <t>HU17 9PS</t>
  </si>
  <si>
    <t>HU179PS</t>
  </si>
  <si>
    <t xml:space="preserve">9PW   </t>
  </si>
  <si>
    <t xml:space="preserve">HU17  9PW   </t>
  </si>
  <si>
    <t>HU17 9PW</t>
  </si>
  <si>
    <t>HU179PW</t>
  </si>
  <si>
    <t xml:space="preserve">HU17  9QE   </t>
  </si>
  <si>
    <t>HU17 9QE</t>
  </si>
  <si>
    <t>HU179QE</t>
  </si>
  <si>
    <t xml:space="preserve">HU17  9QF   </t>
  </si>
  <si>
    <t>HU17 9QF</t>
  </si>
  <si>
    <t>HU179QF</t>
  </si>
  <si>
    <t xml:space="preserve">HU17  9QG   </t>
  </si>
  <si>
    <t>HU17 9QG</t>
  </si>
  <si>
    <t>HU179QG</t>
  </si>
  <si>
    <t xml:space="preserve">HU17  9QH   </t>
  </si>
  <si>
    <t>HU17 9QH</t>
  </si>
  <si>
    <t>HU179QH</t>
  </si>
  <si>
    <t xml:space="preserve">HU17  9QJ   </t>
  </si>
  <si>
    <t>HU17 9QJ</t>
  </si>
  <si>
    <t>HU179QJ</t>
  </si>
  <si>
    <t xml:space="preserve">HU17  9QL   </t>
  </si>
  <si>
    <t>HU17 9QL</t>
  </si>
  <si>
    <t>HU179QL</t>
  </si>
  <si>
    <t xml:space="preserve">HU17  9QN   </t>
  </si>
  <si>
    <t>HU17 9QN</t>
  </si>
  <si>
    <t>HU179QN</t>
  </si>
  <si>
    <t xml:space="preserve">9QP   </t>
  </si>
  <si>
    <t xml:space="preserve">HU17  9QP   </t>
  </si>
  <si>
    <t>HU17 9QP</t>
  </si>
  <si>
    <t>HU179QP</t>
  </si>
  <si>
    <t xml:space="preserve">9QR   </t>
  </si>
  <si>
    <t xml:space="preserve">HU17  9QR   </t>
  </si>
  <si>
    <t>HU17 9QR</t>
  </si>
  <si>
    <t>HU179QR</t>
  </si>
  <si>
    <t xml:space="preserve">9QS   </t>
  </si>
  <si>
    <t xml:space="preserve">HU17  9QS   </t>
  </si>
  <si>
    <t>HU17 9QS</t>
  </si>
  <si>
    <t>HU179QS</t>
  </si>
  <si>
    <t xml:space="preserve">9QT   </t>
  </si>
  <si>
    <t xml:space="preserve">HU17  9QT   </t>
  </si>
  <si>
    <t>HU17 9QT</t>
  </si>
  <si>
    <t>HU179QT</t>
  </si>
  <si>
    <t xml:space="preserve">9QU   </t>
  </si>
  <si>
    <t xml:space="preserve">HU17  9QU   </t>
  </si>
  <si>
    <t>HU17 9QU</t>
  </si>
  <si>
    <t>HU179QU</t>
  </si>
  <si>
    <t xml:space="preserve">9QW   </t>
  </si>
  <si>
    <t xml:space="preserve">HU17  9QW   </t>
  </si>
  <si>
    <t>HU17 9QW</t>
  </si>
  <si>
    <t>HU179QW</t>
  </si>
  <si>
    <t xml:space="preserve">9QX   </t>
  </si>
  <si>
    <t xml:space="preserve">HU17  9QX   </t>
  </si>
  <si>
    <t>HU17 9QX</t>
  </si>
  <si>
    <t>HU179QX</t>
  </si>
  <si>
    <t xml:space="preserve">HU17  9QY   </t>
  </si>
  <si>
    <t>HU17 9QY</t>
  </si>
  <si>
    <t>HU179QY</t>
  </si>
  <si>
    <t xml:space="preserve">HU17  9QZ   </t>
  </si>
  <si>
    <t>HU17 9QZ</t>
  </si>
  <si>
    <t>HU179QZ</t>
  </si>
  <si>
    <t xml:space="preserve">HU17  9RA   </t>
  </si>
  <si>
    <t>HU17 9RA</t>
  </si>
  <si>
    <t>HU179RA</t>
  </si>
  <si>
    <t xml:space="preserve">HU17  9RB   </t>
  </si>
  <si>
    <t>HU17 9RB</t>
  </si>
  <si>
    <t>HU179RB</t>
  </si>
  <si>
    <t xml:space="preserve">HU17  9RD   </t>
  </si>
  <si>
    <t>HU17 9RD</t>
  </si>
  <si>
    <t>HU179RD</t>
  </si>
  <si>
    <t xml:space="preserve">9RE   </t>
  </si>
  <si>
    <t xml:space="preserve">HU17  9RE   </t>
  </si>
  <si>
    <t>HU17 9RE</t>
  </si>
  <si>
    <t>HU179RE</t>
  </si>
  <si>
    <t xml:space="preserve">9RF   </t>
  </si>
  <si>
    <t xml:space="preserve">HU17  9RF   </t>
  </si>
  <si>
    <t>HU17 9RF</t>
  </si>
  <si>
    <t>HU179RF</t>
  </si>
  <si>
    <t xml:space="preserve">HU17  9RG   </t>
  </si>
  <si>
    <t>HU17 9RG</t>
  </si>
  <si>
    <t>HU179RG</t>
  </si>
  <si>
    <t xml:space="preserve">HU17  9RS   </t>
  </si>
  <si>
    <t>HU17 9RS</t>
  </si>
  <si>
    <t>HU179RS</t>
  </si>
  <si>
    <t xml:space="preserve">HU17  9RT   </t>
  </si>
  <si>
    <t>HU17 9RT</t>
  </si>
  <si>
    <t>HU179RT</t>
  </si>
  <si>
    <t xml:space="preserve">HU17  9SF   </t>
  </si>
  <si>
    <t>HU17 9SF</t>
  </si>
  <si>
    <t>HU179SF</t>
  </si>
  <si>
    <t xml:space="preserve">HU17  9SP   </t>
  </si>
  <si>
    <t>HU17 9SP</t>
  </si>
  <si>
    <t>HU179SP</t>
  </si>
  <si>
    <t xml:space="preserve">HU17  9SS   </t>
  </si>
  <si>
    <t>HU17 9SS</t>
  </si>
  <si>
    <t>HU179SS</t>
  </si>
  <si>
    <t xml:space="preserve">HU17  9TB   </t>
  </si>
  <si>
    <t>HU17 9TB</t>
  </si>
  <si>
    <t>HU179TB</t>
  </si>
  <si>
    <t xml:space="preserve">HU17  9UJ   </t>
  </si>
  <si>
    <t>HU17 9UJ</t>
  </si>
  <si>
    <t>HU179UJ</t>
  </si>
  <si>
    <t xml:space="preserve">9UL   </t>
  </si>
  <si>
    <t xml:space="preserve">HU17  9UL   </t>
  </si>
  <si>
    <t>HU17 9UL</t>
  </si>
  <si>
    <t>HU179UL</t>
  </si>
  <si>
    <t xml:space="preserve">9UN   </t>
  </si>
  <si>
    <t xml:space="preserve">HU17  9UN   </t>
  </si>
  <si>
    <t>HU17 9UN</t>
  </si>
  <si>
    <t>HU179UN</t>
  </si>
  <si>
    <t xml:space="preserve">9UP   </t>
  </si>
  <si>
    <t xml:space="preserve">HU17  9UP   </t>
  </si>
  <si>
    <t>HU17 9UP</t>
  </si>
  <si>
    <t>HU179UP</t>
  </si>
  <si>
    <t xml:space="preserve">9UQ   </t>
  </si>
  <si>
    <t xml:space="preserve">HU17  9UQ   </t>
  </si>
  <si>
    <t>HU17 9UQ</t>
  </si>
  <si>
    <t>HU179UQ</t>
  </si>
  <si>
    <t xml:space="preserve">9UR   </t>
  </si>
  <si>
    <t xml:space="preserve">HU17  9UR   </t>
  </si>
  <si>
    <t>HU17 9UR</t>
  </si>
  <si>
    <t>HU179UR</t>
  </si>
  <si>
    <t xml:space="preserve">9US   </t>
  </si>
  <si>
    <t xml:space="preserve">HU17  9US   </t>
  </si>
  <si>
    <t>HU17 9US</t>
  </si>
  <si>
    <t>HU179US</t>
  </si>
  <si>
    <t xml:space="preserve">9UT   </t>
  </si>
  <si>
    <t xml:space="preserve">HU17  9UT   </t>
  </si>
  <si>
    <t>HU17 9UT</t>
  </si>
  <si>
    <t>HU179UT</t>
  </si>
  <si>
    <t xml:space="preserve">9UU   </t>
  </si>
  <si>
    <t xml:space="preserve">HU17  9UU   </t>
  </si>
  <si>
    <t>HU17 9UU</t>
  </si>
  <si>
    <t>HU179UU</t>
  </si>
  <si>
    <t xml:space="preserve">9UW   </t>
  </si>
  <si>
    <t xml:space="preserve">HU17  9UW   </t>
  </si>
  <si>
    <t>HU17 9UW</t>
  </si>
  <si>
    <t>HU179UW</t>
  </si>
  <si>
    <t xml:space="preserve">HU17  9UX   </t>
  </si>
  <si>
    <t>HU17 9UX</t>
  </si>
  <si>
    <t>HU179UX</t>
  </si>
  <si>
    <t xml:space="preserve">HU17  9XX   </t>
  </si>
  <si>
    <t>HU17 9XX</t>
  </si>
  <si>
    <t>HU179XX</t>
  </si>
  <si>
    <t xml:space="preserve">9YN   </t>
  </si>
  <si>
    <t xml:space="preserve">HU17  9YN   </t>
  </si>
  <si>
    <t>HU17 9YN</t>
  </si>
  <si>
    <t>HU179YN</t>
  </si>
  <si>
    <t xml:space="preserve">9YW   </t>
  </si>
  <si>
    <t xml:space="preserve">HU17  9YW   </t>
  </si>
  <si>
    <t>HU17 9YW</t>
  </si>
  <si>
    <t>HU179YW</t>
  </si>
  <si>
    <t xml:space="preserve">9YZ   </t>
  </si>
  <si>
    <t xml:space="preserve">HU17  9YZ   </t>
  </si>
  <si>
    <t>HU17 9YZ</t>
  </si>
  <si>
    <t>HU179YZ</t>
  </si>
  <si>
    <t xml:space="preserve">HU6   0AU   </t>
  </si>
  <si>
    <t>HU6 0AU</t>
  </si>
  <si>
    <t>HU60AU</t>
  </si>
  <si>
    <t xml:space="preserve">HU7   0ET   </t>
  </si>
  <si>
    <t>HU7 0ET</t>
  </si>
  <si>
    <t>HU70ET</t>
  </si>
  <si>
    <t xml:space="preserve">NG18  </t>
  </si>
  <si>
    <t xml:space="preserve">NG18  4LF   </t>
  </si>
  <si>
    <t>NG18 4LF</t>
  </si>
  <si>
    <t>NG184LF</t>
  </si>
  <si>
    <t xml:space="preserve">UB11  </t>
  </si>
  <si>
    <t xml:space="preserve">UB11  1BT   </t>
  </si>
  <si>
    <t>UB11 1BT</t>
  </si>
  <si>
    <t>UB111BT</t>
  </si>
  <si>
    <t xml:space="preserve">YO16  </t>
  </si>
  <si>
    <t xml:space="preserve">YO16  4QP   </t>
  </si>
  <si>
    <t>YO16 4QP</t>
  </si>
  <si>
    <t>YO164QP</t>
  </si>
  <si>
    <t xml:space="preserve">YO16  4XF   </t>
  </si>
  <si>
    <t>YO16 4XF</t>
  </si>
  <si>
    <t>YO164XF</t>
  </si>
  <si>
    <t xml:space="preserve">YO26  </t>
  </si>
  <si>
    <t xml:space="preserve">6PH   </t>
  </si>
  <si>
    <t xml:space="preserve">YO26  6PH   </t>
  </si>
  <si>
    <t>YO26 6PH</t>
  </si>
  <si>
    <t>YO266PH</t>
  </si>
  <si>
    <t xml:space="preserve">HU14  4JR   </t>
  </si>
  <si>
    <t>HU14 4JR</t>
  </si>
  <si>
    <t>HU144JR</t>
  </si>
  <si>
    <t xml:space="preserve">HU14  4QX   </t>
  </si>
  <si>
    <t>HU14 4QX</t>
  </si>
  <si>
    <t>HU144QX</t>
  </si>
  <si>
    <t xml:space="preserve">HU16  </t>
  </si>
  <si>
    <t xml:space="preserve">      </t>
  </si>
  <si>
    <t xml:space="preserve">HU16        </t>
  </si>
  <si>
    <t>HU16</t>
  </si>
  <si>
    <t xml:space="preserve">HU16  0AG   </t>
  </si>
  <si>
    <t>HU16 0AG</t>
  </si>
  <si>
    <t>HU160AG</t>
  </si>
  <si>
    <t xml:space="preserve">HU16  1WW   </t>
  </si>
  <si>
    <t>HU16 1WW</t>
  </si>
  <si>
    <t>HU161WW</t>
  </si>
  <si>
    <t xml:space="preserve">HU16  4AA   </t>
  </si>
  <si>
    <t>HU16 4AA</t>
  </si>
  <si>
    <t>HU164AA</t>
  </si>
  <si>
    <t xml:space="preserve">HU16  4AB   </t>
  </si>
  <si>
    <t>HU16 4AB</t>
  </si>
  <si>
    <t>HU164AB</t>
  </si>
  <si>
    <t xml:space="preserve">HU16  4AD   </t>
  </si>
  <si>
    <t>HU16 4AD</t>
  </si>
  <si>
    <t>HU164AD</t>
  </si>
  <si>
    <t xml:space="preserve">HU16  4AE   </t>
  </si>
  <si>
    <t>HU16 4AE</t>
  </si>
  <si>
    <t>HU164AE</t>
  </si>
  <si>
    <t xml:space="preserve">HU16  4AG   </t>
  </si>
  <si>
    <t>HU16 4AG</t>
  </si>
  <si>
    <t>HU164AG</t>
  </si>
  <si>
    <t xml:space="preserve">HU16  4AH   </t>
  </si>
  <si>
    <t>HU16 4AH</t>
  </si>
  <si>
    <t>HU164AH</t>
  </si>
  <si>
    <t xml:space="preserve">HU16  4AJ   </t>
  </si>
  <si>
    <t>HU16 4AJ</t>
  </si>
  <si>
    <t>HU164AJ</t>
  </si>
  <si>
    <t xml:space="preserve">HU16  4AL   </t>
  </si>
  <si>
    <t>HU16 4AL</t>
  </si>
  <si>
    <t>HU164AL</t>
  </si>
  <si>
    <t xml:space="preserve">HU16  4AP   </t>
  </si>
  <si>
    <t>HU16 4AP</t>
  </si>
  <si>
    <t>HU164AP</t>
  </si>
  <si>
    <t xml:space="preserve">HU16  4AQ   </t>
  </si>
  <si>
    <t>HU16 4AQ</t>
  </si>
  <si>
    <t>HU164AQ</t>
  </si>
  <si>
    <t xml:space="preserve">HU16  4AR   </t>
  </si>
  <si>
    <t>HU16 4AR</t>
  </si>
  <si>
    <t>HU164AR</t>
  </si>
  <si>
    <t xml:space="preserve">HU16  4AS   </t>
  </si>
  <si>
    <t>HU16 4AS</t>
  </si>
  <si>
    <t>HU164AS</t>
  </si>
  <si>
    <t xml:space="preserve">HU16  4AT   </t>
  </si>
  <si>
    <t>HU16 4AT</t>
  </si>
  <si>
    <t>HU164AT</t>
  </si>
  <si>
    <t xml:space="preserve">HU16  4AU   </t>
  </si>
  <si>
    <t>HU16 4AU</t>
  </si>
  <si>
    <t>HU164AU</t>
  </si>
  <si>
    <t xml:space="preserve">HU16  4AW   </t>
  </si>
  <si>
    <t>HU16 4AW</t>
  </si>
  <si>
    <t>HU164AW</t>
  </si>
  <si>
    <t xml:space="preserve">HU16  4AX   </t>
  </si>
  <si>
    <t>HU16 4AX</t>
  </si>
  <si>
    <t>HU164AX</t>
  </si>
  <si>
    <t xml:space="preserve">HU16  4AY   </t>
  </si>
  <si>
    <t>HU16 4AY</t>
  </si>
  <si>
    <t>HU164AY</t>
  </si>
  <si>
    <t xml:space="preserve">HU16  4AZ   </t>
  </si>
  <si>
    <t>HU16 4AZ</t>
  </si>
  <si>
    <t>HU164AZ</t>
  </si>
  <si>
    <t xml:space="preserve">HU16  4BB   </t>
  </si>
  <si>
    <t>HU16 4BB</t>
  </si>
  <si>
    <t>HU164BB</t>
  </si>
  <si>
    <t xml:space="preserve">HU16  4BD   </t>
  </si>
  <si>
    <t>HU16 4BD</t>
  </si>
  <si>
    <t>HU164BD</t>
  </si>
  <si>
    <t xml:space="preserve">HU16  4BG   </t>
  </si>
  <si>
    <t>HU16 4BG</t>
  </si>
  <si>
    <t>HU164BG</t>
  </si>
  <si>
    <t xml:space="preserve">HU16  4BH   </t>
  </si>
  <si>
    <t>HU16 4BH</t>
  </si>
  <si>
    <t>HU164BH</t>
  </si>
  <si>
    <t xml:space="preserve">HU16  4BJ   </t>
  </si>
  <si>
    <t>HU16 4BJ</t>
  </si>
  <si>
    <t>HU164BJ</t>
  </si>
  <si>
    <t xml:space="preserve">HU16  4BL   </t>
  </si>
  <si>
    <t>HU16 4BL</t>
  </si>
  <si>
    <t>HU164BL</t>
  </si>
  <si>
    <t xml:space="preserve">HU16  4BN   </t>
  </si>
  <si>
    <t>HU16 4BN</t>
  </si>
  <si>
    <t>HU164BN</t>
  </si>
  <si>
    <t xml:space="preserve">HU16  4BQ   </t>
  </si>
  <si>
    <t>HU16 4BQ</t>
  </si>
  <si>
    <t>HU164BQ</t>
  </si>
  <si>
    <t xml:space="preserve">HU16  4DA   </t>
  </si>
  <si>
    <t>HU16 4DA</t>
  </si>
  <si>
    <t>HU164DA</t>
  </si>
  <si>
    <t xml:space="preserve">HU16  4DB   </t>
  </si>
  <si>
    <t>HU16 4DB</t>
  </si>
  <si>
    <t>HU164DB</t>
  </si>
  <si>
    <t xml:space="preserve">HU16  4DD   </t>
  </si>
  <si>
    <t>HU16 4DD</t>
  </si>
  <si>
    <t>HU164DD</t>
  </si>
  <si>
    <t xml:space="preserve">HU16  4DE   </t>
  </si>
  <si>
    <t>HU16 4DE</t>
  </si>
  <si>
    <t>HU164DE</t>
  </si>
  <si>
    <t xml:space="preserve">HU16  4DF   </t>
  </si>
  <si>
    <t>HU16 4DF</t>
  </si>
  <si>
    <t>HU164DF</t>
  </si>
  <si>
    <t xml:space="preserve">HU16  4DG   </t>
  </si>
  <si>
    <t>HU16 4DG</t>
  </si>
  <si>
    <t>HU164DG</t>
  </si>
  <si>
    <t xml:space="preserve">HU16  4DH   </t>
  </si>
  <si>
    <t>HU16 4DH</t>
  </si>
  <si>
    <t>HU164DH</t>
  </si>
  <si>
    <t xml:space="preserve">HU16  4DJ   </t>
  </si>
  <si>
    <t>HU16 4DJ</t>
  </si>
  <si>
    <t>HU164DJ</t>
  </si>
  <si>
    <t xml:space="preserve">HU16  4DL   </t>
  </si>
  <si>
    <t>HU16 4DL</t>
  </si>
  <si>
    <t>HU164DL</t>
  </si>
  <si>
    <t xml:space="preserve">HU16  4DN   </t>
  </si>
  <si>
    <t>HU16 4DN</t>
  </si>
  <si>
    <t>HU164DN</t>
  </si>
  <si>
    <t xml:space="preserve">HU16  4DP   </t>
  </si>
  <si>
    <t>HU16 4DP</t>
  </si>
  <si>
    <t>HU164DP</t>
  </si>
  <si>
    <t xml:space="preserve">HU16  4DR   </t>
  </si>
  <si>
    <t>HU16 4DR</t>
  </si>
  <si>
    <t>HU164DR</t>
  </si>
  <si>
    <t xml:space="preserve">HU16  4DS   </t>
  </si>
  <si>
    <t>HU16 4DS</t>
  </si>
  <si>
    <t>HU164DS</t>
  </si>
  <si>
    <t xml:space="preserve">HU16  4DT   </t>
  </si>
  <si>
    <t>HU16 4DT</t>
  </si>
  <si>
    <t>HU164DT</t>
  </si>
  <si>
    <t xml:space="preserve">HU16  4DU   </t>
  </si>
  <si>
    <t>HU16 4DU</t>
  </si>
  <si>
    <t>HU164DU</t>
  </si>
  <si>
    <t xml:space="preserve">HU16  4DX   </t>
  </si>
  <si>
    <t>HU16 4DX</t>
  </si>
  <si>
    <t>HU164DX</t>
  </si>
  <si>
    <t xml:space="preserve">HU16  4DY   </t>
  </si>
  <si>
    <t>HU16 4DY</t>
  </si>
  <si>
    <t>HU164DY</t>
  </si>
  <si>
    <t xml:space="preserve">HU16  4DZ   </t>
  </si>
  <si>
    <t>HU16 4DZ</t>
  </si>
  <si>
    <t>HU164DZ</t>
  </si>
  <si>
    <t xml:space="preserve">HU16  4EA   </t>
  </si>
  <si>
    <t>HU16 4EA</t>
  </si>
  <si>
    <t>HU164EA</t>
  </si>
  <si>
    <t xml:space="preserve">HU16  4EH   </t>
  </si>
  <si>
    <t>HU16 4EH</t>
  </si>
  <si>
    <t>HU164EH</t>
  </si>
  <si>
    <t xml:space="preserve">HU16  4EJ   </t>
  </si>
  <si>
    <t>HU16 4EJ</t>
  </si>
  <si>
    <t>HU164EJ</t>
  </si>
  <si>
    <t xml:space="preserve">HU16  4EL   </t>
  </si>
  <si>
    <t>HU16 4EL</t>
  </si>
  <si>
    <t>HU164EL</t>
  </si>
  <si>
    <t xml:space="preserve">HU16  4EN   </t>
  </si>
  <si>
    <t>HU16 4EN</t>
  </si>
  <si>
    <t>HU164EN</t>
  </si>
  <si>
    <t xml:space="preserve">HU16  4EP   </t>
  </si>
  <si>
    <t>HU16 4EP</t>
  </si>
  <si>
    <t>HU164EP</t>
  </si>
  <si>
    <t xml:space="preserve">HU16  4EQ   </t>
  </si>
  <si>
    <t>HU16 4EQ</t>
  </si>
  <si>
    <t>HU164EQ</t>
  </si>
  <si>
    <t xml:space="preserve">HU16  4ER   </t>
  </si>
  <si>
    <t>HU16 4ER</t>
  </si>
  <si>
    <t>HU164ER</t>
  </si>
  <si>
    <t xml:space="preserve">HU16  4ES   </t>
  </si>
  <si>
    <t>HU16 4ES</t>
  </si>
  <si>
    <t>HU164ES</t>
  </si>
  <si>
    <t xml:space="preserve">HU16  4ET   </t>
  </si>
  <si>
    <t>HU16 4ET</t>
  </si>
  <si>
    <t>HU164ET</t>
  </si>
  <si>
    <t xml:space="preserve">HU16  4EU   </t>
  </si>
  <si>
    <t>HU16 4EU</t>
  </si>
  <si>
    <t>HU164EU</t>
  </si>
  <si>
    <t xml:space="preserve">HU16  4EX   </t>
  </si>
  <si>
    <t>HU16 4EX</t>
  </si>
  <si>
    <t>HU164EX</t>
  </si>
  <si>
    <t xml:space="preserve">HU16  4EY   </t>
  </si>
  <si>
    <t>HU16 4EY</t>
  </si>
  <si>
    <t>HU164EY</t>
  </si>
  <si>
    <t xml:space="preserve">HU16  4EZ   </t>
  </si>
  <si>
    <t>HU16 4EZ</t>
  </si>
  <si>
    <t>HU164EZ</t>
  </si>
  <si>
    <t xml:space="preserve">HU16  4HA   </t>
  </si>
  <si>
    <t>HU16 4HA</t>
  </si>
  <si>
    <t>HU164HA</t>
  </si>
  <si>
    <t xml:space="preserve">HU16  4HB   </t>
  </si>
  <si>
    <t>HU16 4HB</t>
  </si>
  <si>
    <t>HU164HB</t>
  </si>
  <si>
    <t xml:space="preserve">HU16  4HD   </t>
  </si>
  <si>
    <t>HU16 4HD</t>
  </si>
  <si>
    <t>HU164HD</t>
  </si>
  <si>
    <t xml:space="preserve">HU16  4HE   </t>
  </si>
  <si>
    <t>HU16 4HE</t>
  </si>
  <si>
    <t>HU164HE</t>
  </si>
  <si>
    <t xml:space="preserve">HU16  4HG   </t>
  </si>
  <si>
    <t>HU16 4HG</t>
  </si>
  <si>
    <t>HU164HG</t>
  </si>
  <si>
    <t xml:space="preserve">HU16  4HH   </t>
  </si>
  <si>
    <t>HU16 4HH</t>
  </si>
  <si>
    <t>HU164HH</t>
  </si>
  <si>
    <t xml:space="preserve">HU16  4HJ   </t>
  </si>
  <si>
    <t>HU16 4HJ</t>
  </si>
  <si>
    <t>HU164HJ</t>
  </si>
  <si>
    <t xml:space="preserve">HU16  4HL   </t>
  </si>
  <si>
    <t>HU16 4HL</t>
  </si>
  <si>
    <t>HU164HL</t>
  </si>
  <si>
    <t xml:space="preserve">HU16  4HN   </t>
  </si>
  <si>
    <t>HU16 4HN</t>
  </si>
  <si>
    <t>HU164HN</t>
  </si>
  <si>
    <t xml:space="preserve">HU16  4HP   </t>
  </si>
  <si>
    <t>HU16 4HP</t>
  </si>
  <si>
    <t>HU164HP</t>
  </si>
  <si>
    <t xml:space="preserve">HU16  4HQ   </t>
  </si>
  <si>
    <t>HU16 4HQ</t>
  </si>
  <si>
    <t>HU164HQ</t>
  </si>
  <si>
    <t xml:space="preserve">HU16  4HY   </t>
  </si>
  <si>
    <t>HU16 4HY</t>
  </si>
  <si>
    <t>HU164HY</t>
  </si>
  <si>
    <t xml:space="preserve">HU16  4JA   </t>
  </si>
  <si>
    <t>HU16 4JA</t>
  </si>
  <si>
    <t>HU164JA</t>
  </si>
  <si>
    <t xml:space="preserve">HU16  4JB   </t>
  </si>
  <si>
    <t>HU16 4JB</t>
  </si>
  <si>
    <t>HU164JB</t>
  </si>
  <si>
    <t xml:space="preserve">HU16  4JD   </t>
  </si>
  <si>
    <t>HU16 4JD</t>
  </si>
  <si>
    <t>HU164JD</t>
  </si>
  <si>
    <t xml:space="preserve">HU16  4JE   </t>
  </si>
  <si>
    <t>HU16 4JE</t>
  </si>
  <si>
    <t>HU164JE</t>
  </si>
  <si>
    <t xml:space="preserve">HU16  4JF   </t>
  </si>
  <si>
    <t>HU16 4JF</t>
  </si>
  <si>
    <t>HU164JF</t>
  </si>
  <si>
    <t xml:space="preserve">HU16  4JG   </t>
  </si>
  <si>
    <t>HU16 4JG</t>
  </si>
  <si>
    <t>HU164JG</t>
  </si>
  <si>
    <t xml:space="preserve">HU16  4JH   </t>
  </si>
  <si>
    <t>HU16 4JH</t>
  </si>
  <si>
    <t>HU164JH</t>
  </si>
  <si>
    <t xml:space="preserve">HU16  4JJ   </t>
  </si>
  <si>
    <t>HU16 4JJ</t>
  </si>
  <si>
    <t>HU164JJ</t>
  </si>
  <si>
    <t xml:space="preserve">HU16  4JL   </t>
  </si>
  <si>
    <t>HU16 4JL</t>
  </si>
  <si>
    <t>HU164JL</t>
  </si>
  <si>
    <t xml:space="preserve">4JN   </t>
  </si>
  <si>
    <t xml:space="preserve">HU16  4JN   </t>
  </si>
  <si>
    <t>HU16 4JN</t>
  </si>
  <si>
    <t>HU164JN</t>
  </si>
  <si>
    <t xml:space="preserve">HU16  4JP   </t>
  </si>
  <si>
    <t>HU16 4JP</t>
  </si>
  <si>
    <t>HU164JP</t>
  </si>
  <si>
    <t xml:space="preserve">HU16  4JQ   </t>
  </si>
  <si>
    <t>HU16 4JQ</t>
  </si>
  <si>
    <t>HU164JQ</t>
  </si>
  <si>
    <t xml:space="preserve">HU16  4JR   </t>
  </si>
  <si>
    <t>HU16 4JR</t>
  </si>
  <si>
    <t>HU164JR</t>
  </si>
  <si>
    <t xml:space="preserve">HU16  4JS   </t>
  </si>
  <si>
    <t>HU16 4JS</t>
  </si>
  <si>
    <t>HU164JS</t>
  </si>
  <si>
    <t xml:space="preserve">HU16  4JT   </t>
  </si>
  <si>
    <t>HU16 4JT</t>
  </si>
  <si>
    <t>HU164JT</t>
  </si>
  <si>
    <t xml:space="preserve">HU16  4JU   </t>
  </si>
  <si>
    <t>HU16 4JU</t>
  </si>
  <si>
    <t>HU164JU</t>
  </si>
  <si>
    <t xml:space="preserve">HU16  4JW   </t>
  </si>
  <si>
    <t>HU16 4JW</t>
  </si>
  <si>
    <t>HU164JW</t>
  </si>
  <si>
    <t xml:space="preserve">HU16  4JX   </t>
  </si>
  <si>
    <t>HU16 4JX</t>
  </si>
  <si>
    <t>HU164JX</t>
  </si>
  <si>
    <t xml:space="preserve">HU16  4JY   </t>
  </si>
  <si>
    <t>HU16 4JY</t>
  </si>
  <si>
    <t>HU164JY</t>
  </si>
  <si>
    <t xml:space="preserve">HU16  4LE   </t>
  </si>
  <si>
    <t>HU16 4LE</t>
  </si>
  <si>
    <t>HU164LE</t>
  </si>
  <si>
    <t xml:space="preserve">HU16  4LF   </t>
  </si>
  <si>
    <t>HU16 4LF</t>
  </si>
  <si>
    <t>HU164LF</t>
  </si>
  <si>
    <t xml:space="preserve">HU16  4LH   </t>
  </si>
  <si>
    <t>HU16 4LH</t>
  </si>
  <si>
    <t>HU164LH</t>
  </si>
  <si>
    <t xml:space="preserve">HU16  4LJ   </t>
  </si>
  <si>
    <t>HU16 4LJ</t>
  </si>
  <si>
    <t>HU164LJ</t>
  </si>
  <si>
    <t xml:space="preserve">HU16  4LL   </t>
  </si>
  <si>
    <t>HU16 4LL</t>
  </si>
  <si>
    <t>HU164LL</t>
  </si>
  <si>
    <t xml:space="preserve">HU16  4LQ   </t>
  </si>
  <si>
    <t>HU16 4LQ</t>
  </si>
  <si>
    <t>HU164LQ</t>
  </si>
  <si>
    <t xml:space="preserve">HU16  4LS   </t>
  </si>
  <si>
    <t>HU16 4LS</t>
  </si>
  <si>
    <t>HU164LS</t>
  </si>
  <si>
    <t xml:space="preserve">HU16  4LT   </t>
  </si>
  <si>
    <t>HU16 4LT</t>
  </si>
  <si>
    <t>HU164LT</t>
  </si>
  <si>
    <t xml:space="preserve">HU16  4LU   </t>
  </si>
  <si>
    <t>HU16 4LU</t>
  </si>
  <si>
    <t>HU164LU</t>
  </si>
  <si>
    <t xml:space="preserve">HU16  4LW   </t>
  </si>
  <si>
    <t>HU16 4LW</t>
  </si>
  <si>
    <t>HU164LW</t>
  </si>
  <si>
    <t xml:space="preserve">HU16  4LX   </t>
  </si>
  <si>
    <t>HU16 4LX</t>
  </si>
  <si>
    <t>HU164LX</t>
  </si>
  <si>
    <t xml:space="preserve">HU16  4LY   </t>
  </si>
  <si>
    <t>HU16 4LY</t>
  </si>
  <si>
    <t>HU164LY</t>
  </si>
  <si>
    <t xml:space="preserve">HU16  4LZ   </t>
  </si>
  <si>
    <t>HU16 4LZ</t>
  </si>
  <si>
    <t>HU164LZ</t>
  </si>
  <si>
    <t xml:space="preserve">HU16  4NA   </t>
  </si>
  <si>
    <t>HU16 4NA</t>
  </si>
  <si>
    <t>HU164NA</t>
  </si>
  <si>
    <t xml:space="preserve">HU16  4NB   </t>
  </si>
  <si>
    <t>HU16 4NB</t>
  </si>
  <si>
    <t>HU164NB</t>
  </si>
  <si>
    <t xml:space="preserve">HU16  4ND   </t>
  </si>
  <si>
    <t>HU16 4ND</t>
  </si>
  <si>
    <t>HU164ND</t>
  </si>
  <si>
    <t xml:space="preserve">HU16  4NE   </t>
  </si>
  <si>
    <t>HU16 4NE</t>
  </si>
  <si>
    <t>HU164NE</t>
  </si>
  <si>
    <t xml:space="preserve">HU16  4NF   </t>
  </si>
  <si>
    <t>HU16 4NF</t>
  </si>
  <si>
    <t>HU164NF</t>
  </si>
  <si>
    <t xml:space="preserve">HU16  4NG   </t>
  </si>
  <si>
    <t>HU16 4NG</t>
  </si>
  <si>
    <t>HU164NG</t>
  </si>
  <si>
    <t xml:space="preserve">HU16  4NH   </t>
  </si>
  <si>
    <t>HU16 4NH</t>
  </si>
  <si>
    <t>HU164NH</t>
  </si>
  <si>
    <t xml:space="preserve">HU16  4NJ   </t>
  </si>
  <si>
    <t>HU16 4NJ</t>
  </si>
  <si>
    <t>HU164NJ</t>
  </si>
  <si>
    <t xml:space="preserve">HU16  4NL   </t>
  </si>
  <si>
    <t>HU16 4NL</t>
  </si>
  <si>
    <t>HU164NL</t>
  </si>
  <si>
    <t xml:space="preserve">HU16  4NN   </t>
  </si>
  <si>
    <t>HU16 4NN</t>
  </si>
  <si>
    <t>HU164NN</t>
  </si>
  <si>
    <t xml:space="preserve">HU16  4NP   </t>
  </si>
  <si>
    <t>HU16 4NP</t>
  </si>
  <si>
    <t>HU164NP</t>
  </si>
  <si>
    <t xml:space="preserve">HU16  4PA   </t>
  </si>
  <si>
    <t>HU16 4PA</t>
  </si>
  <si>
    <t>HU164PA</t>
  </si>
  <si>
    <t xml:space="preserve">HU16  4PB   </t>
  </si>
  <si>
    <t>HU16 4PB</t>
  </si>
  <si>
    <t>HU164PB</t>
  </si>
  <si>
    <t xml:space="preserve">HU16  4PD   </t>
  </si>
  <si>
    <t>HU16 4PD</t>
  </si>
  <si>
    <t>HU164PD</t>
  </si>
  <si>
    <t xml:space="preserve">HU16  4PE   </t>
  </si>
  <si>
    <t>HU16 4PE</t>
  </si>
  <si>
    <t>HU164PE</t>
  </si>
  <si>
    <t xml:space="preserve">HU16  4PF   </t>
  </si>
  <si>
    <t>HU16 4PF</t>
  </si>
  <si>
    <t>HU164PF</t>
  </si>
  <si>
    <t xml:space="preserve">HU16  4PJ   </t>
  </si>
  <si>
    <t>HU16 4PJ</t>
  </si>
  <si>
    <t>HU164PJ</t>
  </si>
  <si>
    <t xml:space="preserve">HU16  4PL   </t>
  </si>
  <si>
    <t>HU16 4PL</t>
  </si>
  <si>
    <t>HU164PL</t>
  </si>
  <si>
    <t xml:space="preserve">HU16  4PN   </t>
  </si>
  <si>
    <t>HU16 4PN</t>
  </si>
  <si>
    <t>HU164PN</t>
  </si>
  <si>
    <t xml:space="preserve">HU16  4PP   </t>
  </si>
  <si>
    <t>HU16 4PP</t>
  </si>
  <si>
    <t>HU164PP</t>
  </si>
  <si>
    <t xml:space="preserve">HU16  4PR   </t>
  </si>
  <si>
    <t>HU16 4PR</t>
  </si>
  <si>
    <t>HU164PR</t>
  </si>
  <si>
    <t xml:space="preserve">HU16  4PT   </t>
  </si>
  <si>
    <t>HU16 4PT</t>
  </si>
  <si>
    <t>HU164PT</t>
  </si>
  <si>
    <t xml:space="preserve">HU16  4PU   </t>
  </si>
  <si>
    <t>HU16 4PU</t>
  </si>
  <si>
    <t>HU164PU</t>
  </si>
  <si>
    <t xml:space="preserve">HU16  4PX   </t>
  </si>
  <si>
    <t>HU16 4PX</t>
  </si>
  <si>
    <t>HU164PX</t>
  </si>
  <si>
    <t xml:space="preserve">HU16  4PY   </t>
  </si>
  <si>
    <t>HU16 4PY</t>
  </si>
  <si>
    <t>HU164PY</t>
  </si>
  <si>
    <t xml:space="preserve">HU16  4PZ   </t>
  </si>
  <si>
    <t>HU16 4PZ</t>
  </si>
  <si>
    <t>HU164PZ</t>
  </si>
  <si>
    <t xml:space="preserve">HU16  4QB   </t>
  </si>
  <si>
    <t>HU16 4QB</t>
  </si>
  <si>
    <t>HU164QB</t>
  </si>
  <si>
    <t xml:space="preserve">HU16  4QD   </t>
  </si>
  <si>
    <t>HU16 4QD</t>
  </si>
  <si>
    <t>HU164QD</t>
  </si>
  <si>
    <t xml:space="preserve">HU16  4QE   </t>
  </si>
  <si>
    <t>HU16 4QE</t>
  </si>
  <si>
    <t>HU164QE</t>
  </si>
  <si>
    <t xml:space="preserve">HU16  4QF   </t>
  </si>
  <si>
    <t>HU16 4QF</t>
  </si>
  <si>
    <t>HU164QF</t>
  </si>
  <si>
    <t xml:space="preserve">HU16  4QG   </t>
  </si>
  <si>
    <t>HU16 4QG</t>
  </si>
  <si>
    <t>HU164QG</t>
  </si>
  <si>
    <t xml:space="preserve">HU16  4QH   </t>
  </si>
  <si>
    <t>HU16 4QH</t>
  </si>
  <si>
    <t>HU164QH</t>
  </si>
  <si>
    <t xml:space="preserve">HU16  4QJ   </t>
  </si>
  <si>
    <t>HU16 4QJ</t>
  </si>
  <si>
    <t>HU164QJ</t>
  </si>
  <si>
    <t xml:space="preserve">HU16  4QL   </t>
  </si>
  <si>
    <t>HU16 4QL</t>
  </si>
  <si>
    <t>HU164QL</t>
  </si>
  <si>
    <t xml:space="preserve">HU16  4QN   </t>
  </si>
  <si>
    <t>HU16 4QN</t>
  </si>
  <si>
    <t>HU164QN</t>
  </si>
  <si>
    <t xml:space="preserve">HU16  4QP   </t>
  </si>
  <si>
    <t>HU16 4QP</t>
  </si>
  <si>
    <t>HU164QP</t>
  </si>
  <si>
    <t xml:space="preserve">HU16  4QQ   </t>
  </si>
  <si>
    <t>HU16 4QQ</t>
  </si>
  <si>
    <t>HU164QQ</t>
  </si>
  <si>
    <t xml:space="preserve">HU16  4QR   </t>
  </si>
  <si>
    <t>HU16 4QR</t>
  </si>
  <si>
    <t>HU164QR</t>
  </si>
  <si>
    <t xml:space="preserve">HU16  4QT   </t>
  </si>
  <si>
    <t>HU16 4QT</t>
  </si>
  <si>
    <t>HU164QT</t>
  </si>
  <si>
    <t xml:space="preserve">4QU   </t>
  </si>
  <si>
    <t xml:space="preserve">HU16  4QU   </t>
  </si>
  <si>
    <t>HU16 4QU</t>
  </si>
  <si>
    <t>HU164QU</t>
  </si>
  <si>
    <t xml:space="preserve">HU16  4QW   </t>
  </si>
  <si>
    <t>HU16 4QW</t>
  </si>
  <si>
    <t>HU164QW</t>
  </si>
  <si>
    <t xml:space="preserve">HU16  4QX   </t>
  </si>
  <si>
    <t>HU16 4QX</t>
  </si>
  <si>
    <t>HU164QX</t>
  </si>
  <si>
    <t xml:space="preserve">HU16  4QY   </t>
  </si>
  <si>
    <t>HU16 4QY</t>
  </si>
  <si>
    <t>HU164QY</t>
  </si>
  <si>
    <t xml:space="preserve">HU16  4QZ   </t>
  </si>
  <si>
    <t>HU16 4QZ</t>
  </si>
  <si>
    <t>HU164QZ</t>
  </si>
  <si>
    <t xml:space="preserve">HU16  4RA   </t>
  </si>
  <si>
    <t>HU16 4RA</t>
  </si>
  <si>
    <t>HU164RA</t>
  </si>
  <si>
    <t xml:space="preserve">HU16  4RB   </t>
  </si>
  <si>
    <t>HU16 4RB</t>
  </si>
  <si>
    <t>HU164RB</t>
  </si>
  <si>
    <t xml:space="preserve">HU16  4RD   </t>
  </si>
  <si>
    <t>HU16 4RD</t>
  </si>
  <si>
    <t>HU164RD</t>
  </si>
  <si>
    <t xml:space="preserve">HU16  4RE   </t>
  </si>
  <si>
    <t>HU16 4RE</t>
  </si>
  <si>
    <t>HU164RE</t>
  </si>
  <si>
    <t xml:space="preserve">HU16  4RF   </t>
  </si>
  <si>
    <t>HU16 4RF</t>
  </si>
  <si>
    <t>HU164RF</t>
  </si>
  <si>
    <t xml:space="preserve">HU16  4RG   </t>
  </si>
  <si>
    <t>HU16 4RG</t>
  </si>
  <si>
    <t>HU164RG</t>
  </si>
  <si>
    <t xml:space="preserve">HU16  4RH   </t>
  </si>
  <si>
    <t>HU16 4RH</t>
  </si>
  <si>
    <t>HU164RH</t>
  </si>
  <si>
    <t xml:space="preserve">HU16  4RJ   </t>
  </si>
  <si>
    <t>HU16 4RJ</t>
  </si>
  <si>
    <t>HU164RJ</t>
  </si>
  <si>
    <t xml:space="preserve">HU16  4RL   </t>
  </si>
  <si>
    <t>HU16 4RL</t>
  </si>
  <si>
    <t>HU164RL</t>
  </si>
  <si>
    <t xml:space="preserve">HU16  4RN   </t>
  </si>
  <si>
    <t>HU16 4RN</t>
  </si>
  <si>
    <t>HU164RN</t>
  </si>
  <si>
    <t xml:space="preserve">HU16  4RP   </t>
  </si>
  <si>
    <t>HU16 4RP</t>
  </si>
  <si>
    <t>HU164RP</t>
  </si>
  <si>
    <t xml:space="preserve">HU16  4RQ   </t>
  </si>
  <si>
    <t>HU16 4RQ</t>
  </si>
  <si>
    <t>HU164RQ</t>
  </si>
  <si>
    <t xml:space="preserve">HU16  4RR   </t>
  </si>
  <si>
    <t>HU16 4RR</t>
  </si>
  <si>
    <t>HU164RR</t>
  </si>
  <si>
    <t xml:space="preserve">HU16  4RS   </t>
  </si>
  <si>
    <t>HU16 4RS</t>
  </si>
  <si>
    <t>HU164RS</t>
  </si>
  <si>
    <t xml:space="preserve">HU16  4RT   </t>
  </si>
  <si>
    <t>HU16 4RT</t>
  </si>
  <si>
    <t>HU164RT</t>
  </si>
  <si>
    <t xml:space="preserve">HU16  4RU   </t>
  </si>
  <si>
    <t>HU16 4RU</t>
  </si>
  <si>
    <t>HU164RU</t>
  </si>
  <si>
    <t xml:space="preserve">HU16  4RX   </t>
  </si>
  <si>
    <t>HU16 4RX</t>
  </si>
  <si>
    <t>HU164RX</t>
  </si>
  <si>
    <t xml:space="preserve">HU16  4RY   </t>
  </si>
  <si>
    <t>HU16 4RY</t>
  </si>
  <si>
    <t>HU164RY</t>
  </si>
  <si>
    <t xml:space="preserve">HU16  4RZ   </t>
  </si>
  <si>
    <t>HU16 4RZ</t>
  </si>
  <si>
    <t>HU164RZ</t>
  </si>
  <si>
    <t xml:space="preserve">HU16  4SA   </t>
  </si>
  <si>
    <t>HU16 4SA</t>
  </si>
  <si>
    <t>HU164SA</t>
  </si>
  <si>
    <t xml:space="preserve">HU16  4SB   </t>
  </si>
  <si>
    <t>HU16 4SB</t>
  </si>
  <si>
    <t>HU164SB</t>
  </si>
  <si>
    <t xml:space="preserve">HU16  4SD   </t>
  </si>
  <si>
    <t>HU16 4SD</t>
  </si>
  <si>
    <t>HU164SD</t>
  </si>
  <si>
    <t xml:space="preserve">HU16  4SE   </t>
  </si>
  <si>
    <t>HU16 4SE</t>
  </si>
  <si>
    <t>HU164SE</t>
  </si>
  <si>
    <t xml:space="preserve">HU16  4XX   </t>
  </si>
  <si>
    <t>HU16 4XX</t>
  </si>
  <si>
    <t>HU164XX</t>
  </si>
  <si>
    <t xml:space="preserve">HU16  4YH   </t>
  </si>
  <si>
    <t>HU16 4YH</t>
  </si>
  <si>
    <t>HU164YH</t>
  </si>
  <si>
    <t xml:space="preserve">HU16  4YN   </t>
  </si>
  <si>
    <t>HU16 4YN</t>
  </si>
  <si>
    <t>HU164YN</t>
  </si>
  <si>
    <t xml:space="preserve">HU16  4YP   </t>
  </si>
  <si>
    <t>HU16 4YP</t>
  </si>
  <si>
    <t>HU164YP</t>
  </si>
  <si>
    <t xml:space="preserve">HU16  4YQ   </t>
  </si>
  <si>
    <t>HU16 4YQ</t>
  </si>
  <si>
    <t>HU164YQ</t>
  </si>
  <si>
    <t xml:space="preserve">HU16  4YR   </t>
  </si>
  <si>
    <t>HU16 4YR</t>
  </si>
  <si>
    <t>HU164YR</t>
  </si>
  <si>
    <t xml:space="preserve">HU16  4YW   </t>
  </si>
  <si>
    <t>HU16 4YW</t>
  </si>
  <si>
    <t>HU164YW</t>
  </si>
  <si>
    <t xml:space="preserve">HU16  4YZ   </t>
  </si>
  <si>
    <t>HU16 4YZ</t>
  </si>
  <si>
    <t>HU164YZ</t>
  </si>
  <si>
    <t xml:space="preserve">HU16  5AA   </t>
  </si>
  <si>
    <t>HU16 5AA</t>
  </si>
  <si>
    <t>HU165AA</t>
  </si>
  <si>
    <t xml:space="preserve">HU16  5AB   </t>
  </si>
  <si>
    <t>HU16 5AB</t>
  </si>
  <si>
    <t>HU165AB</t>
  </si>
  <si>
    <t xml:space="preserve">HU16  5AD   </t>
  </si>
  <si>
    <t>HU16 5AD</t>
  </si>
  <si>
    <t>HU165AD</t>
  </si>
  <si>
    <t xml:space="preserve">HU16  5AE   </t>
  </si>
  <si>
    <t>HU16 5AE</t>
  </si>
  <si>
    <t>HU165AE</t>
  </si>
  <si>
    <t xml:space="preserve">HU16  5AF   </t>
  </si>
  <si>
    <t>HU16 5AF</t>
  </si>
  <si>
    <t>HU165AF</t>
  </si>
  <si>
    <t xml:space="preserve">HU16  5AG   </t>
  </si>
  <si>
    <t>HU16 5AG</t>
  </si>
  <si>
    <t>HU165AG</t>
  </si>
  <si>
    <t xml:space="preserve">HU16  5AH   </t>
  </si>
  <si>
    <t>HU16 5AH</t>
  </si>
  <si>
    <t>HU165AH</t>
  </si>
  <si>
    <t xml:space="preserve">HU16  5AJ   </t>
  </si>
  <si>
    <t>HU16 5AJ</t>
  </si>
  <si>
    <t>HU165AJ</t>
  </si>
  <si>
    <t xml:space="preserve">HU16  5AL   </t>
  </si>
  <si>
    <t>HU16 5AL</t>
  </si>
  <si>
    <t>HU165AL</t>
  </si>
  <si>
    <t xml:space="preserve">HU16  5AN   </t>
  </si>
  <si>
    <t>HU16 5AN</t>
  </si>
  <si>
    <t>HU165AN</t>
  </si>
  <si>
    <t xml:space="preserve">HU16  5AP   </t>
  </si>
  <si>
    <t>HU16 5AP</t>
  </si>
  <si>
    <t>HU165AP</t>
  </si>
  <si>
    <t xml:space="preserve">HU16  5AR   </t>
  </si>
  <si>
    <t>HU16 5AR</t>
  </si>
  <si>
    <t>HU165AR</t>
  </si>
  <si>
    <t xml:space="preserve">HU16  5AS   </t>
  </si>
  <si>
    <t>HU16 5AS</t>
  </si>
  <si>
    <t>HU165AS</t>
  </si>
  <si>
    <t xml:space="preserve">HU16  5AT   </t>
  </si>
  <si>
    <t>HU16 5AT</t>
  </si>
  <si>
    <t>HU165AT</t>
  </si>
  <si>
    <t xml:space="preserve">HU16  5AU   </t>
  </si>
  <si>
    <t>HU16 5AU</t>
  </si>
  <si>
    <t>HU165AU</t>
  </si>
  <si>
    <t xml:space="preserve">HU16  5AX   </t>
  </si>
  <si>
    <t>HU16 5AX</t>
  </si>
  <si>
    <t>HU165AX</t>
  </si>
  <si>
    <t xml:space="preserve">HU16  5AY   </t>
  </si>
  <si>
    <t>HU16 5AY</t>
  </si>
  <si>
    <t>HU165AY</t>
  </si>
  <si>
    <t xml:space="preserve">HU16  5AZ   </t>
  </si>
  <si>
    <t>HU16 5AZ</t>
  </si>
  <si>
    <t>HU165AZ</t>
  </si>
  <si>
    <t xml:space="preserve">HU16  5BA   </t>
  </si>
  <si>
    <t>HU16 5BA</t>
  </si>
  <si>
    <t>HU165BA</t>
  </si>
  <si>
    <t xml:space="preserve">HU16  5BB   </t>
  </si>
  <si>
    <t>HU16 5BB</t>
  </si>
  <si>
    <t>HU165BB</t>
  </si>
  <si>
    <t xml:space="preserve">HU16  5BD   </t>
  </si>
  <si>
    <t>HU16 5BD</t>
  </si>
  <si>
    <t>HU165BD</t>
  </si>
  <si>
    <t xml:space="preserve">HU16  5BE   </t>
  </si>
  <si>
    <t>HU16 5BE</t>
  </si>
  <si>
    <t>HU165BE</t>
  </si>
  <si>
    <t xml:space="preserve">HU16  5BG   </t>
  </si>
  <si>
    <t>HU16 5BG</t>
  </si>
  <si>
    <t>HU165BG</t>
  </si>
  <si>
    <t xml:space="preserve">HU16  5BH   </t>
  </si>
  <si>
    <t>HU16 5BH</t>
  </si>
  <si>
    <t>HU165BH</t>
  </si>
  <si>
    <t xml:space="preserve">HU16  5BJ   </t>
  </si>
  <si>
    <t>HU16 5BJ</t>
  </si>
  <si>
    <t>HU165BJ</t>
  </si>
  <si>
    <t xml:space="preserve">HU16  5BL   </t>
  </si>
  <si>
    <t>HU16 5BL</t>
  </si>
  <si>
    <t>HU165BL</t>
  </si>
  <si>
    <t xml:space="preserve">HU16  5BN   </t>
  </si>
  <si>
    <t>HU16 5BN</t>
  </si>
  <si>
    <t>HU165BN</t>
  </si>
  <si>
    <t xml:space="preserve">HU16  5BP   </t>
  </si>
  <si>
    <t>HU16 5BP</t>
  </si>
  <si>
    <t>HU165BP</t>
  </si>
  <si>
    <t xml:space="preserve">HU16  5BS   </t>
  </si>
  <si>
    <t>HU16 5BS</t>
  </si>
  <si>
    <t>HU165BS</t>
  </si>
  <si>
    <t xml:space="preserve">HU16  5BT   </t>
  </si>
  <si>
    <t>HU16 5BT</t>
  </si>
  <si>
    <t>HU165BT</t>
  </si>
  <si>
    <t xml:space="preserve">HU16  5BU   </t>
  </si>
  <si>
    <t>HU16 5BU</t>
  </si>
  <si>
    <t>HU165BU</t>
  </si>
  <si>
    <t xml:space="preserve">HU16  5BX   </t>
  </si>
  <si>
    <t>HU16 5BX</t>
  </si>
  <si>
    <t>HU165BX</t>
  </si>
  <si>
    <t xml:space="preserve">HU16  5BY   </t>
  </si>
  <si>
    <t>HU16 5BY</t>
  </si>
  <si>
    <t>HU165BY</t>
  </si>
  <si>
    <t xml:space="preserve">HU16  5BZ   </t>
  </si>
  <si>
    <t>HU16 5BZ</t>
  </si>
  <si>
    <t>HU165BZ</t>
  </si>
  <si>
    <t xml:space="preserve">HU16  5DA   </t>
  </si>
  <si>
    <t>HU16 5DA</t>
  </si>
  <si>
    <t>HU165DA</t>
  </si>
  <si>
    <t xml:space="preserve">HU16  5DG   </t>
  </si>
  <si>
    <t>HU16 5DG</t>
  </si>
  <si>
    <t>HU165DG</t>
  </si>
  <si>
    <t xml:space="preserve">HU16  5DH   </t>
  </si>
  <si>
    <t>HU16 5DH</t>
  </si>
  <si>
    <t>HU165DH</t>
  </si>
  <si>
    <t xml:space="preserve">HU16  5DJ   </t>
  </si>
  <si>
    <t>HU16 5DJ</t>
  </si>
  <si>
    <t>HU165DJ</t>
  </si>
  <si>
    <t xml:space="preserve">HU16  5DL   </t>
  </si>
  <si>
    <t>HU16 5DL</t>
  </si>
  <si>
    <t>HU165DL</t>
  </si>
  <si>
    <t xml:space="preserve">HU16  5DN   </t>
  </si>
  <si>
    <t>HU16 5DN</t>
  </si>
  <si>
    <t>HU165DN</t>
  </si>
  <si>
    <t xml:space="preserve">HU16  5DP   </t>
  </si>
  <si>
    <t>HU16 5DP</t>
  </si>
  <si>
    <t>HU165DP</t>
  </si>
  <si>
    <t xml:space="preserve">HU16  5DQ   </t>
  </si>
  <si>
    <t>HU16 5DQ</t>
  </si>
  <si>
    <t>HU165DQ</t>
  </si>
  <si>
    <t xml:space="preserve">HU16  5DR   </t>
  </si>
  <si>
    <t>HU16 5DR</t>
  </si>
  <si>
    <t>HU165DR</t>
  </si>
  <si>
    <t xml:space="preserve">HU16  5DS   </t>
  </si>
  <si>
    <t>HU16 5DS</t>
  </si>
  <si>
    <t>HU165DS</t>
  </si>
  <si>
    <t xml:space="preserve">5DT   </t>
  </si>
  <si>
    <t xml:space="preserve">HU16  5DT   </t>
  </si>
  <si>
    <t>HU16 5DT</t>
  </si>
  <si>
    <t>HU165DT</t>
  </si>
  <si>
    <t xml:space="preserve">5DU   </t>
  </si>
  <si>
    <t xml:space="preserve">HU16  5DU   </t>
  </si>
  <si>
    <t>HU16 5DU</t>
  </si>
  <si>
    <t>HU165DU</t>
  </si>
  <si>
    <t xml:space="preserve">HU16  5DW   </t>
  </si>
  <si>
    <t>HU16 5DW</t>
  </si>
  <si>
    <t>HU165DW</t>
  </si>
  <si>
    <t xml:space="preserve">5DX   </t>
  </si>
  <si>
    <t xml:space="preserve">HU16  5DX   </t>
  </si>
  <si>
    <t>HU16 5DX</t>
  </si>
  <si>
    <t>HU165DX</t>
  </si>
  <si>
    <t xml:space="preserve">5DY   </t>
  </si>
  <si>
    <t xml:space="preserve">HU16  5DY   </t>
  </si>
  <si>
    <t>HU16 5DY</t>
  </si>
  <si>
    <t>HU165DY</t>
  </si>
  <si>
    <t xml:space="preserve">HU16  5DZ   </t>
  </si>
  <si>
    <t>HU16 5DZ</t>
  </si>
  <si>
    <t>HU165DZ</t>
  </si>
  <si>
    <t xml:space="preserve">5EA   </t>
  </si>
  <si>
    <t xml:space="preserve">HU16  5EA   </t>
  </si>
  <si>
    <t>HU16 5EA</t>
  </si>
  <si>
    <t>HU165EA</t>
  </si>
  <si>
    <t xml:space="preserve">5EB   </t>
  </si>
  <si>
    <t xml:space="preserve">HU16  5EB   </t>
  </si>
  <si>
    <t>HU16 5EB</t>
  </si>
  <si>
    <t>HU165EB</t>
  </si>
  <si>
    <t xml:space="preserve">5ED   </t>
  </si>
  <si>
    <t xml:space="preserve">HU16  5ED   </t>
  </si>
  <si>
    <t>HU16 5ED</t>
  </si>
  <si>
    <t>HU165ED</t>
  </si>
  <si>
    <t xml:space="preserve">HU16  5EE   </t>
  </si>
  <si>
    <t>HU16 5EE</t>
  </si>
  <si>
    <t>HU165EE</t>
  </si>
  <si>
    <t xml:space="preserve">HU16  5EF   </t>
  </si>
  <si>
    <t>HU16 5EF</t>
  </si>
  <si>
    <t>HU165EF</t>
  </si>
  <si>
    <t xml:space="preserve">HU16  5EG   </t>
  </si>
  <si>
    <t>HU16 5EG</t>
  </si>
  <si>
    <t>HU165EG</t>
  </si>
  <si>
    <t xml:space="preserve">HU16  5EH   </t>
  </si>
  <si>
    <t>HU16 5EH</t>
  </si>
  <si>
    <t>HU165EH</t>
  </si>
  <si>
    <t xml:space="preserve">HU16  5EJ   </t>
  </si>
  <si>
    <t>HU16 5EJ</t>
  </si>
  <si>
    <t>HU165EJ</t>
  </si>
  <si>
    <t xml:space="preserve">5EN   </t>
  </si>
  <si>
    <t xml:space="preserve">HU16  5EN   </t>
  </si>
  <si>
    <t>HU16 5EN</t>
  </si>
  <si>
    <t>HU165EN</t>
  </si>
  <si>
    <t xml:space="preserve">5EP   </t>
  </si>
  <si>
    <t xml:space="preserve">HU16  5EP   </t>
  </si>
  <si>
    <t>HU16 5EP</t>
  </si>
  <si>
    <t>HU165EP</t>
  </si>
  <si>
    <t xml:space="preserve">5EQ   </t>
  </si>
  <si>
    <t xml:space="preserve">HU16  5EQ   </t>
  </si>
  <si>
    <t>HU16 5EQ</t>
  </si>
  <si>
    <t>HU165EQ</t>
  </si>
  <si>
    <t xml:space="preserve">HU16  5ER   </t>
  </si>
  <si>
    <t>HU16 5ER</t>
  </si>
  <si>
    <t>HU165ER</t>
  </si>
  <si>
    <t xml:space="preserve">5ES   </t>
  </si>
  <si>
    <t xml:space="preserve">HU16  5ES   </t>
  </si>
  <si>
    <t>HU16 5ES</t>
  </si>
  <si>
    <t>HU165ES</t>
  </si>
  <si>
    <t xml:space="preserve">5ET   </t>
  </si>
  <si>
    <t xml:space="preserve">HU16  5ET   </t>
  </si>
  <si>
    <t>HU16 5ET</t>
  </si>
  <si>
    <t>HU165ET</t>
  </si>
  <si>
    <t xml:space="preserve">5EU   </t>
  </si>
  <si>
    <t xml:space="preserve">HU16  5EU   </t>
  </si>
  <si>
    <t>HU16 5EU</t>
  </si>
  <si>
    <t>HU165EU</t>
  </si>
  <si>
    <t xml:space="preserve">5EW   </t>
  </si>
  <si>
    <t xml:space="preserve">HU16  5EW   </t>
  </si>
  <si>
    <t>HU16 5EW</t>
  </si>
  <si>
    <t>HU165EW</t>
  </si>
  <si>
    <t xml:space="preserve">5EX   </t>
  </si>
  <si>
    <t xml:space="preserve">HU16  5EX   </t>
  </si>
  <si>
    <t>HU16 5EX</t>
  </si>
  <si>
    <t>HU165EX</t>
  </si>
  <si>
    <t xml:space="preserve">5EY   </t>
  </si>
  <si>
    <t xml:space="preserve">HU16  5EY   </t>
  </si>
  <si>
    <t>HU16 5EY</t>
  </si>
  <si>
    <t>HU165EY</t>
  </si>
  <si>
    <t xml:space="preserve">HU16  5EZ   </t>
  </si>
  <si>
    <t>HU16 5EZ</t>
  </si>
  <si>
    <t>HU165EZ</t>
  </si>
  <si>
    <t xml:space="preserve">5HA   </t>
  </si>
  <si>
    <t xml:space="preserve">HU16  5HA   </t>
  </si>
  <si>
    <t>HU16 5HA</t>
  </si>
  <si>
    <t>HU165HA</t>
  </si>
  <si>
    <t xml:space="preserve">HU16  5HB   </t>
  </si>
  <si>
    <t>HU16 5HB</t>
  </si>
  <si>
    <t>HU165HB</t>
  </si>
  <si>
    <t xml:space="preserve">HU16  5HD   </t>
  </si>
  <si>
    <t>HU16 5HD</t>
  </si>
  <si>
    <t>HU165HD</t>
  </si>
  <si>
    <t xml:space="preserve">5HE   </t>
  </si>
  <si>
    <t xml:space="preserve">HU16  5HE   </t>
  </si>
  <si>
    <t>HU16 5HE</t>
  </si>
  <si>
    <t>HU165HE</t>
  </si>
  <si>
    <t xml:space="preserve">5HG   </t>
  </si>
  <si>
    <t xml:space="preserve">HU16  5HG   </t>
  </si>
  <si>
    <t>HU16 5HG</t>
  </si>
  <si>
    <t>HU165HG</t>
  </si>
  <si>
    <t xml:space="preserve">5HH   </t>
  </si>
  <si>
    <t xml:space="preserve">HU16  5HH   </t>
  </si>
  <si>
    <t>HU16 5HH</t>
  </si>
  <si>
    <t>HU165HH</t>
  </si>
  <si>
    <t xml:space="preserve">5HJ   </t>
  </si>
  <si>
    <t xml:space="preserve">HU16  5HJ   </t>
  </si>
  <si>
    <t>HU16 5HJ</t>
  </si>
  <si>
    <t>HU165HJ</t>
  </si>
  <si>
    <t xml:space="preserve">HU16  5HL   </t>
  </si>
  <si>
    <t>HU16 5HL</t>
  </si>
  <si>
    <t>HU165HL</t>
  </si>
  <si>
    <t xml:space="preserve">HU16  5HN   </t>
  </si>
  <si>
    <t>HU16 5HN</t>
  </si>
  <si>
    <t>HU165HN</t>
  </si>
  <si>
    <t xml:space="preserve">5HP   </t>
  </si>
  <si>
    <t xml:space="preserve">HU16  5HP   </t>
  </si>
  <si>
    <t>HU16 5HP</t>
  </si>
  <si>
    <t>HU165HP</t>
  </si>
  <si>
    <t xml:space="preserve">HU16  5HR   </t>
  </si>
  <si>
    <t>HU16 5HR</t>
  </si>
  <si>
    <t>HU165HR</t>
  </si>
  <si>
    <t xml:space="preserve">5HS   </t>
  </si>
  <si>
    <t xml:space="preserve">HU16  5HS   </t>
  </si>
  <si>
    <t>HU16 5HS</t>
  </si>
  <si>
    <t>HU165HS</t>
  </si>
  <si>
    <t xml:space="preserve">5HT   </t>
  </si>
  <si>
    <t xml:space="preserve">HU16  5HT   </t>
  </si>
  <si>
    <t>HU16 5HT</t>
  </si>
  <si>
    <t>HU165HT</t>
  </si>
  <si>
    <t xml:space="preserve">HU16  5HU   </t>
  </si>
  <si>
    <t>HU16 5HU</t>
  </si>
  <si>
    <t>HU165HU</t>
  </si>
  <si>
    <t xml:space="preserve">5HW   </t>
  </si>
  <si>
    <t xml:space="preserve">HU16  5HW   </t>
  </si>
  <si>
    <t>HU16 5HW</t>
  </si>
  <si>
    <t>HU165HW</t>
  </si>
  <si>
    <t xml:space="preserve">5JD   </t>
  </si>
  <si>
    <t xml:space="preserve">HU16  5JD   </t>
  </si>
  <si>
    <t>HU16 5JD</t>
  </si>
  <si>
    <t>HU165JD</t>
  </si>
  <si>
    <t xml:space="preserve">5JE   </t>
  </si>
  <si>
    <t xml:space="preserve">HU16  5JE   </t>
  </si>
  <si>
    <t>HU16 5JE</t>
  </si>
  <si>
    <t>HU165JE</t>
  </si>
  <si>
    <t xml:space="preserve">5JF   </t>
  </si>
  <si>
    <t xml:space="preserve">HU16  5JF   </t>
  </si>
  <si>
    <t>HU16 5JF</t>
  </si>
  <si>
    <t>HU165JF</t>
  </si>
  <si>
    <t xml:space="preserve">HU16  5JG   </t>
  </si>
  <si>
    <t>HU16 5JG</t>
  </si>
  <si>
    <t>HU165JG</t>
  </si>
  <si>
    <t xml:space="preserve">5JH   </t>
  </si>
  <si>
    <t xml:space="preserve">HU16  5JH   </t>
  </si>
  <si>
    <t>HU16 5JH</t>
  </si>
  <si>
    <t>HU165JH</t>
  </si>
  <si>
    <t xml:space="preserve">5JJ   </t>
  </si>
  <si>
    <t xml:space="preserve">HU16  5JJ   </t>
  </si>
  <si>
    <t>HU16 5JJ</t>
  </si>
  <si>
    <t>HU165JJ</t>
  </si>
  <si>
    <t xml:space="preserve">5JL   </t>
  </si>
  <si>
    <t xml:space="preserve">HU16  5JL   </t>
  </si>
  <si>
    <t>HU16 5JL</t>
  </si>
  <si>
    <t>HU165JL</t>
  </si>
  <si>
    <t xml:space="preserve">5JN   </t>
  </si>
  <si>
    <t xml:space="preserve">HU16  5JN   </t>
  </si>
  <si>
    <t>HU16 5JN</t>
  </si>
  <si>
    <t>HU165JN</t>
  </si>
  <si>
    <t xml:space="preserve">HU16  5JP   </t>
  </si>
  <si>
    <t>HU16 5JP</t>
  </si>
  <si>
    <t>HU165JP</t>
  </si>
  <si>
    <t xml:space="preserve">5JQ   </t>
  </si>
  <si>
    <t xml:space="preserve">HU16  5JQ   </t>
  </si>
  <si>
    <t>HU16 5JQ</t>
  </si>
  <si>
    <t>HU165JQ</t>
  </si>
  <si>
    <t xml:space="preserve">5JR   </t>
  </si>
  <si>
    <t xml:space="preserve">HU16  5JR   </t>
  </si>
  <si>
    <t>HU16 5JR</t>
  </si>
  <si>
    <t>HU165JR</t>
  </si>
  <si>
    <t xml:space="preserve">5JS   </t>
  </si>
  <si>
    <t xml:space="preserve">HU16  5JS   </t>
  </si>
  <si>
    <t>HU16 5JS</t>
  </si>
  <si>
    <t>HU165JS</t>
  </si>
  <si>
    <t xml:space="preserve">HU16  5JT   </t>
  </si>
  <si>
    <t>HU16 5JT</t>
  </si>
  <si>
    <t>HU165JT</t>
  </si>
  <si>
    <t xml:space="preserve">5JU   </t>
  </si>
  <si>
    <t xml:space="preserve">HU16  5JU   </t>
  </si>
  <si>
    <t>HU16 5JU</t>
  </si>
  <si>
    <t>HU165JU</t>
  </si>
  <si>
    <t xml:space="preserve">5JW   </t>
  </si>
  <si>
    <t xml:space="preserve">HU16  5JW   </t>
  </si>
  <si>
    <t>HU16 5JW</t>
  </si>
  <si>
    <t>HU165JW</t>
  </si>
  <si>
    <t xml:space="preserve">HU16  5JX   </t>
  </si>
  <si>
    <t>HU16 5JX</t>
  </si>
  <si>
    <t>HU165JX</t>
  </si>
  <si>
    <t xml:space="preserve">HU16  5LA   </t>
  </si>
  <si>
    <t>HU16 5LA</t>
  </si>
  <si>
    <t>HU165LA</t>
  </si>
  <si>
    <t xml:space="preserve">5LB   </t>
  </si>
  <si>
    <t xml:space="preserve">HU16  5LB   </t>
  </si>
  <si>
    <t>HU16 5LB</t>
  </si>
  <si>
    <t>HU165LB</t>
  </si>
  <si>
    <t xml:space="preserve">5LD   </t>
  </si>
  <si>
    <t xml:space="preserve">HU16  5LD   </t>
  </si>
  <si>
    <t>HU16 5LD</t>
  </si>
  <si>
    <t>HU165LD</t>
  </si>
  <si>
    <t xml:space="preserve">5LE   </t>
  </si>
  <si>
    <t xml:space="preserve">HU16  5LE   </t>
  </si>
  <si>
    <t>HU16 5LE</t>
  </si>
  <si>
    <t>HU165LE</t>
  </si>
  <si>
    <t xml:space="preserve">5LF   </t>
  </si>
  <si>
    <t xml:space="preserve">HU16  5LF   </t>
  </si>
  <si>
    <t>HU16 5LF</t>
  </si>
  <si>
    <t>HU165LF</t>
  </si>
  <si>
    <t xml:space="preserve">5LG   </t>
  </si>
  <si>
    <t xml:space="preserve">HU16  5LG   </t>
  </si>
  <si>
    <t>HU16 5LG</t>
  </si>
  <si>
    <t>HU165LG</t>
  </si>
  <si>
    <t xml:space="preserve">5LH   </t>
  </si>
  <si>
    <t xml:space="preserve">HU16  5LH   </t>
  </si>
  <si>
    <t>HU16 5LH</t>
  </si>
  <si>
    <t>HU165LH</t>
  </si>
  <si>
    <t xml:space="preserve">5LJ   </t>
  </si>
  <si>
    <t xml:space="preserve">HU16  5LJ   </t>
  </si>
  <si>
    <t>HU16 5LJ</t>
  </si>
  <si>
    <t>HU165LJ</t>
  </si>
  <si>
    <t xml:space="preserve">5LL   </t>
  </si>
  <si>
    <t xml:space="preserve">HU16  5LL   </t>
  </si>
  <si>
    <t>HU16 5LL</t>
  </si>
  <si>
    <t>HU165LL</t>
  </si>
  <si>
    <t xml:space="preserve">5LN   </t>
  </si>
  <si>
    <t xml:space="preserve">HU16  5LN   </t>
  </si>
  <si>
    <t>HU16 5LN</t>
  </si>
  <si>
    <t>HU165LN</t>
  </si>
  <si>
    <t xml:space="preserve">HU16  5LP   </t>
  </si>
  <si>
    <t>HU16 5LP</t>
  </si>
  <si>
    <t>HU165LP</t>
  </si>
  <si>
    <t xml:space="preserve">5LQ   </t>
  </si>
  <si>
    <t xml:space="preserve">HU16  5LQ   </t>
  </si>
  <si>
    <t>HU16 5LQ</t>
  </si>
  <si>
    <t>HU165LQ</t>
  </si>
  <si>
    <t xml:space="preserve">5LW   </t>
  </si>
  <si>
    <t xml:space="preserve">HU16  5LW   </t>
  </si>
  <si>
    <t>HU16 5LW</t>
  </si>
  <si>
    <t>HU165LW</t>
  </si>
  <si>
    <t xml:space="preserve">5NA   </t>
  </si>
  <si>
    <t xml:space="preserve">HU16  5NA   </t>
  </si>
  <si>
    <t>HU16 5NA</t>
  </si>
  <si>
    <t>HU165NA</t>
  </si>
  <si>
    <t xml:space="preserve">5NB   </t>
  </si>
  <si>
    <t xml:space="preserve">HU16  5NB   </t>
  </si>
  <si>
    <t>HU16 5NB</t>
  </si>
  <si>
    <t>HU165NB</t>
  </si>
  <si>
    <t xml:space="preserve">5ND   </t>
  </si>
  <si>
    <t xml:space="preserve">HU16  5ND   </t>
  </si>
  <si>
    <t>HU16 5ND</t>
  </si>
  <si>
    <t>HU165ND</t>
  </si>
  <si>
    <t xml:space="preserve">5NE   </t>
  </si>
  <si>
    <t xml:space="preserve">HU16  5NE   </t>
  </si>
  <si>
    <t>HU16 5NE</t>
  </si>
  <si>
    <t>HU165NE</t>
  </si>
  <si>
    <t xml:space="preserve">5NF   </t>
  </si>
  <si>
    <t xml:space="preserve">HU16  5NF   </t>
  </si>
  <si>
    <t>HU16 5NF</t>
  </si>
  <si>
    <t>HU165NF</t>
  </si>
  <si>
    <t xml:space="preserve">5NG   </t>
  </si>
  <si>
    <t xml:space="preserve">HU16  5NG   </t>
  </si>
  <si>
    <t>HU16 5NG</t>
  </si>
  <si>
    <t>HU165NG</t>
  </si>
  <si>
    <t xml:space="preserve">5NH   </t>
  </si>
  <si>
    <t xml:space="preserve">HU16  5NH   </t>
  </si>
  <si>
    <t>HU16 5NH</t>
  </si>
  <si>
    <t>HU165NH</t>
  </si>
  <si>
    <t xml:space="preserve">5NJ   </t>
  </si>
  <si>
    <t xml:space="preserve">HU16  5NJ   </t>
  </si>
  <si>
    <t>HU16 5NJ</t>
  </si>
  <si>
    <t>HU165NJ</t>
  </si>
  <si>
    <t xml:space="preserve">5NL   </t>
  </si>
  <si>
    <t xml:space="preserve">HU16  5NL   </t>
  </si>
  <si>
    <t>HU16 5NL</t>
  </si>
  <si>
    <t>HU165NL</t>
  </si>
  <si>
    <t xml:space="preserve">5NN   </t>
  </si>
  <si>
    <t xml:space="preserve">HU16  5NN   </t>
  </si>
  <si>
    <t>HU16 5NN</t>
  </si>
  <si>
    <t>HU165NN</t>
  </si>
  <si>
    <t xml:space="preserve">5NP   </t>
  </si>
  <si>
    <t xml:space="preserve">HU16  5NP   </t>
  </si>
  <si>
    <t>HU16 5NP</t>
  </si>
  <si>
    <t>HU165NP</t>
  </si>
  <si>
    <t xml:space="preserve">5NQ   </t>
  </si>
  <si>
    <t xml:space="preserve">HU16  5NQ   </t>
  </si>
  <si>
    <t>HU16 5NQ</t>
  </si>
  <si>
    <t>HU165NQ</t>
  </si>
  <si>
    <t xml:space="preserve">5NR   </t>
  </si>
  <si>
    <t xml:space="preserve">HU16  5NR   </t>
  </si>
  <si>
    <t>HU16 5NR</t>
  </si>
  <si>
    <t>HU165NR</t>
  </si>
  <si>
    <t xml:space="preserve">5NS   </t>
  </si>
  <si>
    <t xml:space="preserve">HU16  5NS   </t>
  </si>
  <si>
    <t>HU16 5NS</t>
  </si>
  <si>
    <t>HU165NS</t>
  </si>
  <si>
    <t xml:space="preserve">5NW   </t>
  </si>
  <si>
    <t xml:space="preserve">HU16  5NW   </t>
  </si>
  <si>
    <t>HU16 5NW</t>
  </si>
  <si>
    <t>HU165NW</t>
  </si>
  <si>
    <t xml:space="preserve">5PA   </t>
  </si>
  <si>
    <t xml:space="preserve">HU16  5PA   </t>
  </si>
  <si>
    <t>HU16 5PA</t>
  </si>
  <si>
    <t>HU165PA</t>
  </si>
  <si>
    <t xml:space="preserve">5PB   </t>
  </si>
  <si>
    <t xml:space="preserve">HU16  5PB   </t>
  </si>
  <si>
    <t>HU16 5PB</t>
  </si>
  <si>
    <t>HU165PB</t>
  </si>
  <si>
    <t xml:space="preserve">5PD   </t>
  </si>
  <si>
    <t xml:space="preserve">HU16  5PD   </t>
  </si>
  <si>
    <t>HU16 5PD</t>
  </si>
  <si>
    <t>HU165PD</t>
  </si>
  <si>
    <t xml:space="preserve">5PE   </t>
  </si>
  <si>
    <t xml:space="preserve">HU16  5PE   </t>
  </si>
  <si>
    <t>HU16 5PE</t>
  </si>
  <si>
    <t>HU165PE</t>
  </si>
  <si>
    <t xml:space="preserve">5PF   </t>
  </si>
  <si>
    <t xml:space="preserve">HU16  5PF   </t>
  </si>
  <si>
    <t>HU16 5PF</t>
  </si>
  <si>
    <t>HU165PF</t>
  </si>
  <si>
    <t xml:space="preserve">5PG   </t>
  </si>
  <si>
    <t xml:space="preserve">HU16  5PG   </t>
  </si>
  <si>
    <t>HU16 5PG</t>
  </si>
  <si>
    <t>HU165PG</t>
  </si>
  <si>
    <t xml:space="preserve">HU16  5PH   </t>
  </si>
  <si>
    <t>HU16 5PH</t>
  </si>
  <si>
    <t>HU165PH</t>
  </si>
  <si>
    <t xml:space="preserve">HU16  5PJ   </t>
  </si>
  <si>
    <t>HU16 5PJ</t>
  </si>
  <si>
    <t>HU165PJ</t>
  </si>
  <si>
    <t xml:space="preserve">HU16  5PL   </t>
  </si>
  <si>
    <t>HU16 5PL</t>
  </si>
  <si>
    <t>HU165PL</t>
  </si>
  <si>
    <t xml:space="preserve">HU16  5PN   </t>
  </si>
  <si>
    <t>HU16 5PN</t>
  </si>
  <si>
    <t>HU165PN</t>
  </si>
  <si>
    <t xml:space="preserve">HU16  5PP   </t>
  </si>
  <si>
    <t>HU16 5PP</t>
  </si>
  <si>
    <t>HU165PP</t>
  </si>
  <si>
    <t xml:space="preserve">5PQ   </t>
  </si>
  <si>
    <t xml:space="preserve">HU16  5PQ   </t>
  </si>
  <si>
    <t>HU16 5PQ</t>
  </si>
  <si>
    <t>HU165PQ</t>
  </si>
  <si>
    <t xml:space="preserve">HU16  5PR   </t>
  </si>
  <si>
    <t>HU16 5PR</t>
  </si>
  <si>
    <t>HU165PR</t>
  </si>
  <si>
    <t xml:space="preserve">HU16  5PS   </t>
  </si>
  <si>
    <t>HU16 5PS</t>
  </si>
  <si>
    <t>HU165PS</t>
  </si>
  <si>
    <t xml:space="preserve">HU16  5PT   </t>
  </si>
  <si>
    <t>HU16 5PT</t>
  </si>
  <si>
    <t>HU165PT</t>
  </si>
  <si>
    <t xml:space="preserve">5PU   </t>
  </si>
  <si>
    <t xml:space="preserve">HU16  5PU   </t>
  </si>
  <si>
    <t>HU16 5PU</t>
  </si>
  <si>
    <t>HU165PU</t>
  </si>
  <si>
    <t xml:space="preserve">HU16  5PW   </t>
  </si>
  <si>
    <t>HU16 5PW</t>
  </si>
  <si>
    <t>HU165PW</t>
  </si>
  <si>
    <t xml:space="preserve">5PX   </t>
  </si>
  <si>
    <t xml:space="preserve">HU16  5PX   </t>
  </si>
  <si>
    <t>HU16 5PX</t>
  </si>
  <si>
    <t>HU165PX</t>
  </si>
  <si>
    <t xml:space="preserve">5PY   </t>
  </si>
  <si>
    <t xml:space="preserve">HU16  5PY   </t>
  </si>
  <si>
    <t>HU16 5PY</t>
  </si>
  <si>
    <t>HU165PY</t>
  </si>
  <si>
    <t xml:space="preserve">5PZ   </t>
  </si>
  <si>
    <t xml:space="preserve">HU16  5PZ   </t>
  </si>
  <si>
    <t>HU16 5PZ</t>
  </si>
  <si>
    <t>HU165PZ</t>
  </si>
  <si>
    <t xml:space="preserve">HU16  5QA   </t>
  </si>
  <si>
    <t>HU16 5QA</t>
  </si>
  <si>
    <t>HU165QA</t>
  </si>
  <si>
    <t xml:space="preserve">HU16  5QB   </t>
  </si>
  <si>
    <t>HU16 5QB</t>
  </si>
  <si>
    <t>HU165QB</t>
  </si>
  <si>
    <t xml:space="preserve">HU16  5QD   </t>
  </si>
  <si>
    <t>HU16 5QD</t>
  </si>
  <si>
    <t>HU165QD</t>
  </si>
  <si>
    <t xml:space="preserve">HU16  5QE   </t>
  </si>
  <si>
    <t>HU16 5QE</t>
  </si>
  <si>
    <t>HU165QE</t>
  </si>
  <si>
    <t xml:space="preserve">HU16  5QF   </t>
  </si>
  <si>
    <t>HU16 5QF</t>
  </si>
  <si>
    <t>HU165QF</t>
  </si>
  <si>
    <t xml:space="preserve">HU16  5QG   </t>
  </si>
  <si>
    <t>HU16 5QG</t>
  </si>
  <si>
    <t>HU165QG</t>
  </si>
  <si>
    <t xml:space="preserve">HU16  5QH   </t>
  </si>
  <si>
    <t>HU16 5QH</t>
  </si>
  <si>
    <t>HU165QH</t>
  </si>
  <si>
    <t xml:space="preserve">HU16  5QJ   </t>
  </si>
  <si>
    <t>HU16 5QJ</t>
  </si>
  <si>
    <t>HU165QJ</t>
  </si>
  <si>
    <t xml:space="preserve">HU16  5QL   </t>
  </si>
  <si>
    <t>HU16 5QL</t>
  </si>
  <si>
    <t>HU165QL</t>
  </si>
  <si>
    <t xml:space="preserve">HU16  5QN   </t>
  </si>
  <si>
    <t>HU16 5QN</t>
  </si>
  <si>
    <t>HU165QN</t>
  </si>
  <si>
    <t xml:space="preserve">HU16  5QP   </t>
  </si>
  <si>
    <t>HU16 5QP</t>
  </si>
  <si>
    <t>HU165QP</t>
  </si>
  <si>
    <t xml:space="preserve">HU16  5QQ   </t>
  </si>
  <si>
    <t>HU16 5QQ</t>
  </si>
  <si>
    <t>HU165QQ</t>
  </si>
  <si>
    <t xml:space="preserve">5QR   </t>
  </si>
  <si>
    <t xml:space="preserve">HU16  5QR   </t>
  </si>
  <si>
    <t>HU16 5QR</t>
  </si>
  <si>
    <t>HU165QR</t>
  </si>
  <si>
    <t xml:space="preserve">5QS   </t>
  </si>
  <si>
    <t xml:space="preserve">HU16  5QS   </t>
  </si>
  <si>
    <t>HU16 5QS</t>
  </si>
  <si>
    <t>HU165QS</t>
  </si>
  <si>
    <t xml:space="preserve">5QT   </t>
  </si>
  <si>
    <t xml:space="preserve">HU16  5QT   </t>
  </si>
  <si>
    <t>HU16 5QT</t>
  </si>
  <si>
    <t>HU165QT</t>
  </si>
  <si>
    <t xml:space="preserve">5QU   </t>
  </si>
  <si>
    <t xml:space="preserve">HU16  5QU   </t>
  </si>
  <si>
    <t>HU16 5QU</t>
  </si>
  <si>
    <t>HU165QU</t>
  </si>
  <si>
    <t xml:space="preserve">HU16  5QW   </t>
  </si>
  <si>
    <t>HU16 5QW</t>
  </si>
  <si>
    <t>HU165QW</t>
  </si>
  <si>
    <t xml:space="preserve">5QX   </t>
  </si>
  <si>
    <t xml:space="preserve">HU16  5QX   </t>
  </si>
  <si>
    <t>HU16 5QX</t>
  </si>
  <si>
    <t>HU165QX</t>
  </si>
  <si>
    <t xml:space="preserve">5QY   </t>
  </si>
  <si>
    <t xml:space="preserve">HU16  5QY   </t>
  </si>
  <si>
    <t>HU16 5QY</t>
  </si>
  <si>
    <t>HU165QY</t>
  </si>
  <si>
    <t xml:space="preserve">5QZ   </t>
  </si>
  <si>
    <t xml:space="preserve">HU16  5QZ   </t>
  </si>
  <si>
    <t>HU16 5QZ</t>
  </si>
  <si>
    <t>HU165QZ</t>
  </si>
  <si>
    <t xml:space="preserve">HU16  5RA   </t>
  </si>
  <si>
    <t>HU16 5RA</t>
  </si>
  <si>
    <t>HU165RA</t>
  </si>
  <si>
    <t xml:space="preserve">HU16  5RB   </t>
  </si>
  <si>
    <t>HU16 5RB</t>
  </si>
  <si>
    <t>HU165RB</t>
  </si>
  <si>
    <t xml:space="preserve">HU16  5RD   </t>
  </si>
  <si>
    <t>HU16 5RD</t>
  </si>
  <si>
    <t>HU165RD</t>
  </si>
  <si>
    <t xml:space="preserve">HU16  5RE   </t>
  </si>
  <si>
    <t>HU16 5RE</t>
  </si>
  <si>
    <t>HU165RE</t>
  </si>
  <si>
    <t xml:space="preserve">HU16  5RF   </t>
  </si>
  <si>
    <t>HU16 5RF</t>
  </si>
  <si>
    <t>HU165RF</t>
  </si>
  <si>
    <t xml:space="preserve">HU16  5RG   </t>
  </si>
  <si>
    <t>HU16 5RG</t>
  </si>
  <si>
    <t>HU165RG</t>
  </si>
  <si>
    <t xml:space="preserve">HU16  5RH   </t>
  </si>
  <si>
    <t>HU16 5RH</t>
  </si>
  <si>
    <t>HU165RH</t>
  </si>
  <si>
    <t xml:space="preserve">HU16  5RJ   </t>
  </si>
  <si>
    <t>HU16 5RJ</t>
  </si>
  <si>
    <t>HU165RJ</t>
  </si>
  <si>
    <t xml:space="preserve">HU16  5RL   </t>
  </si>
  <si>
    <t>HU16 5RL</t>
  </si>
  <si>
    <t>HU165RL</t>
  </si>
  <si>
    <t xml:space="preserve">HU16  5RN   </t>
  </si>
  <si>
    <t>HU16 5RN</t>
  </si>
  <si>
    <t>HU165RN</t>
  </si>
  <si>
    <t xml:space="preserve">5RP   </t>
  </si>
  <si>
    <t xml:space="preserve">HU16  5RP   </t>
  </si>
  <si>
    <t>HU16 5RP</t>
  </si>
  <si>
    <t>HU165RP</t>
  </si>
  <si>
    <t xml:space="preserve">HU16  5RQ   </t>
  </si>
  <si>
    <t>HU16 5RQ</t>
  </si>
  <si>
    <t>HU165RQ</t>
  </si>
  <si>
    <t xml:space="preserve">5RR   </t>
  </si>
  <si>
    <t xml:space="preserve">HU16  5RR   </t>
  </si>
  <si>
    <t>HU16 5RR</t>
  </si>
  <si>
    <t>HU165RR</t>
  </si>
  <si>
    <t xml:space="preserve">5RS   </t>
  </si>
  <si>
    <t xml:space="preserve">HU16  5RS   </t>
  </si>
  <si>
    <t>HU16 5RS</t>
  </si>
  <si>
    <t>HU165RS</t>
  </si>
  <si>
    <t xml:space="preserve">5RU   </t>
  </si>
  <si>
    <t xml:space="preserve">HU16  5RU   </t>
  </si>
  <si>
    <t>HU16 5RU</t>
  </si>
  <si>
    <t>HU165RU</t>
  </si>
  <si>
    <t xml:space="preserve">HU16  5RW   </t>
  </si>
  <si>
    <t>HU16 5RW</t>
  </si>
  <si>
    <t>HU165RW</t>
  </si>
  <si>
    <t xml:space="preserve">5RX   </t>
  </si>
  <si>
    <t xml:space="preserve">HU16  5RX   </t>
  </si>
  <si>
    <t>HU16 5RX</t>
  </si>
  <si>
    <t>HU165RX</t>
  </si>
  <si>
    <t xml:space="preserve">5RZ   </t>
  </si>
  <si>
    <t xml:space="preserve">HU16  5RZ   </t>
  </si>
  <si>
    <t>HU16 5RZ</t>
  </si>
  <si>
    <t>HU165RZ</t>
  </si>
  <si>
    <t xml:space="preserve">HU16  5SA   </t>
  </si>
  <si>
    <t>HU16 5SA</t>
  </si>
  <si>
    <t>HU165SA</t>
  </si>
  <si>
    <t xml:space="preserve">HU16  5SB   </t>
  </si>
  <si>
    <t>HU16 5SB</t>
  </si>
  <si>
    <t>HU165SB</t>
  </si>
  <si>
    <t xml:space="preserve">HU16  5SD   </t>
  </si>
  <si>
    <t>HU16 5SD</t>
  </si>
  <si>
    <t>HU165SD</t>
  </si>
  <si>
    <t xml:space="preserve">HU16  5SE   </t>
  </si>
  <si>
    <t>HU16 5SE</t>
  </si>
  <si>
    <t>HU165SE</t>
  </si>
  <si>
    <t xml:space="preserve">HU16  5SF   </t>
  </si>
  <si>
    <t>HU16 5SF</t>
  </si>
  <si>
    <t>HU165SF</t>
  </si>
  <si>
    <t xml:space="preserve">HU16  5SG   </t>
  </si>
  <si>
    <t>HU16 5SG</t>
  </si>
  <si>
    <t>HU165SG</t>
  </si>
  <si>
    <t xml:space="preserve">HU16  5SH   </t>
  </si>
  <si>
    <t>HU16 5SH</t>
  </si>
  <si>
    <t>HU165SH</t>
  </si>
  <si>
    <t xml:space="preserve">HU16  5SJ   </t>
  </si>
  <si>
    <t>HU16 5SJ</t>
  </si>
  <si>
    <t>HU165SJ</t>
  </si>
  <si>
    <t xml:space="preserve">HU16  5SL   </t>
  </si>
  <si>
    <t>HU16 5SL</t>
  </si>
  <si>
    <t>HU165SL</t>
  </si>
  <si>
    <t xml:space="preserve">HU16  5SN   </t>
  </si>
  <si>
    <t>HU16 5SN</t>
  </si>
  <si>
    <t>HU165SN</t>
  </si>
  <si>
    <t xml:space="preserve">HU16  5SP   </t>
  </si>
  <si>
    <t>HU16 5SP</t>
  </si>
  <si>
    <t>HU165SP</t>
  </si>
  <si>
    <t xml:space="preserve">HU16  5SQ   </t>
  </si>
  <si>
    <t>HU16 5SQ</t>
  </si>
  <si>
    <t>HU165SQ</t>
  </si>
  <si>
    <t xml:space="preserve">HU16  5SR   </t>
  </si>
  <si>
    <t>HU16 5SR</t>
  </si>
  <si>
    <t>HU165SR</t>
  </si>
  <si>
    <t xml:space="preserve">HU16  5SS   </t>
  </si>
  <si>
    <t>HU16 5SS</t>
  </si>
  <si>
    <t>HU165SS</t>
  </si>
  <si>
    <t xml:space="preserve">HU16  5ST   </t>
  </si>
  <si>
    <t>HU16 5ST</t>
  </si>
  <si>
    <t>HU165ST</t>
  </si>
  <si>
    <t xml:space="preserve">HU16  5SW   </t>
  </si>
  <si>
    <t>HU16 5SW</t>
  </si>
  <si>
    <t>HU165SW</t>
  </si>
  <si>
    <t xml:space="preserve">HU16  5SX   </t>
  </si>
  <si>
    <t>HU16 5SX</t>
  </si>
  <si>
    <t>HU165SX</t>
  </si>
  <si>
    <t xml:space="preserve">5TA   </t>
  </si>
  <si>
    <t xml:space="preserve">HU16  5TA   </t>
  </si>
  <si>
    <t>HU16 5TA</t>
  </si>
  <si>
    <t>HU165TA</t>
  </si>
  <si>
    <t xml:space="preserve">5TB   </t>
  </si>
  <si>
    <t xml:space="preserve">HU16  5TB   </t>
  </si>
  <si>
    <t>HU16 5TB</t>
  </si>
  <si>
    <t>HU165TB</t>
  </si>
  <si>
    <t xml:space="preserve">5TD   </t>
  </si>
  <si>
    <t xml:space="preserve">HU16  5TD   </t>
  </si>
  <si>
    <t>HU16 5TD</t>
  </si>
  <si>
    <t>HU165TD</t>
  </si>
  <si>
    <t xml:space="preserve">5TE   </t>
  </si>
  <si>
    <t xml:space="preserve">HU16  5TE   </t>
  </si>
  <si>
    <t>HU16 5TE</t>
  </si>
  <si>
    <t>HU165TE</t>
  </si>
  <si>
    <t xml:space="preserve">5TF   </t>
  </si>
  <si>
    <t xml:space="preserve">HU16  5TF   </t>
  </si>
  <si>
    <t>HU16 5TF</t>
  </si>
  <si>
    <t>HU165TF</t>
  </si>
  <si>
    <t xml:space="preserve">5TG   </t>
  </si>
  <si>
    <t xml:space="preserve">HU16  5TG   </t>
  </si>
  <si>
    <t>HU16 5TG</t>
  </si>
  <si>
    <t>HU165TG</t>
  </si>
  <si>
    <t xml:space="preserve">5TH   </t>
  </si>
  <si>
    <t xml:space="preserve">HU16  5TH   </t>
  </si>
  <si>
    <t>HU16 5TH</t>
  </si>
  <si>
    <t>HU165TH</t>
  </si>
  <si>
    <t xml:space="preserve">5TJ   </t>
  </si>
  <si>
    <t xml:space="preserve">HU16  5TJ   </t>
  </si>
  <si>
    <t>HU16 5TJ</t>
  </si>
  <si>
    <t>HU165TJ</t>
  </si>
  <si>
    <t xml:space="preserve">5TL   </t>
  </si>
  <si>
    <t xml:space="preserve">HU16  5TL   </t>
  </si>
  <si>
    <t>HU16 5TL</t>
  </si>
  <si>
    <t>HU165TL</t>
  </si>
  <si>
    <t xml:space="preserve">5TN   </t>
  </si>
  <si>
    <t xml:space="preserve">HU16  5TN   </t>
  </si>
  <si>
    <t>HU16 5TN</t>
  </si>
  <si>
    <t>HU165TN</t>
  </si>
  <si>
    <t xml:space="preserve">5TP   </t>
  </si>
  <si>
    <t xml:space="preserve">HU16  5TP   </t>
  </si>
  <si>
    <t>HU16 5TP</t>
  </si>
  <si>
    <t>HU165TP</t>
  </si>
  <si>
    <t xml:space="preserve">5TQ   </t>
  </si>
  <si>
    <t xml:space="preserve">HU16  5TQ   </t>
  </si>
  <si>
    <t>HU16 5TQ</t>
  </si>
  <si>
    <t>HU165TQ</t>
  </si>
  <si>
    <t xml:space="preserve">5TR   </t>
  </si>
  <si>
    <t xml:space="preserve">HU16  5TR   </t>
  </si>
  <si>
    <t>HU16 5TR</t>
  </si>
  <si>
    <t>HU165TR</t>
  </si>
  <si>
    <t xml:space="preserve">5TS   </t>
  </si>
  <si>
    <t xml:space="preserve">HU16  5TS   </t>
  </si>
  <si>
    <t>HU16 5TS</t>
  </si>
  <si>
    <t>HU165TS</t>
  </si>
  <si>
    <t xml:space="preserve">5TT   </t>
  </si>
  <si>
    <t xml:space="preserve">HU16  5TT   </t>
  </si>
  <si>
    <t>HU16 5TT</t>
  </si>
  <si>
    <t>HU165TT</t>
  </si>
  <si>
    <t xml:space="preserve">5TU   </t>
  </si>
  <si>
    <t xml:space="preserve">HU16  5TU   </t>
  </si>
  <si>
    <t>HU16 5TU</t>
  </si>
  <si>
    <t>HU165TU</t>
  </si>
  <si>
    <t xml:space="preserve">5TW   </t>
  </si>
  <si>
    <t xml:space="preserve">HU16  5TW   </t>
  </si>
  <si>
    <t>HU16 5TW</t>
  </si>
  <si>
    <t>HU165TW</t>
  </si>
  <si>
    <t xml:space="preserve">5TX   </t>
  </si>
  <si>
    <t xml:space="preserve">HU16  5TX   </t>
  </si>
  <si>
    <t>HU16 5TX</t>
  </si>
  <si>
    <t>HU165TX</t>
  </si>
  <si>
    <t xml:space="preserve">5TY   </t>
  </si>
  <si>
    <t xml:space="preserve">HU16  5TY   </t>
  </si>
  <si>
    <t>HU16 5TY</t>
  </si>
  <si>
    <t>HU165TY</t>
  </si>
  <si>
    <t xml:space="preserve">5TZ   </t>
  </si>
  <si>
    <t xml:space="preserve">HU16  5TZ   </t>
  </si>
  <si>
    <t>HU16 5TZ</t>
  </si>
  <si>
    <t>HU165TZ</t>
  </si>
  <si>
    <t xml:space="preserve">5UA   </t>
  </si>
  <si>
    <t xml:space="preserve">HU16  5UA   </t>
  </si>
  <si>
    <t>HU16 5UA</t>
  </si>
  <si>
    <t>HU165UA</t>
  </si>
  <si>
    <t xml:space="preserve">5UB   </t>
  </si>
  <si>
    <t xml:space="preserve">HU16  5UB   </t>
  </si>
  <si>
    <t>HU16 5UB</t>
  </si>
  <si>
    <t>HU165UB</t>
  </si>
  <si>
    <t xml:space="preserve">5UD   </t>
  </si>
  <si>
    <t xml:space="preserve">HU16  5UD   </t>
  </si>
  <si>
    <t>HU16 5UD</t>
  </si>
  <si>
    <t>HU165UD</t>
  </si>
  <si>
    <t xml:space="preserve">5UE   </t>
  </si>
  <si>
    <t xml:space="preserve">HU16  5UE   </t>
  </si>
  <si>
    <t>HU16 5UE</t>
  </si>
  <si>
    <t>HU165UE</t>
  </si>
  <si>
    <t xml:space="preserve">5UF   </t>
  </si>
  <si>
    <t xml:space="preserve">HU16  5UF   </t>
  </si>
  <si>
    <t>HU16 5UF</t>
  </si>
  <si>
    <t>HU165UF</t>
  </si>
  <si>
    <t xml:space="preserve">5UG   </t>
  </si>
  <si>
    <t xml:space="preserve">HU16  5UG   </t>
  </si>
  <si>
    <t>HU16 5UG</t>
  </si>
  <si>
    <t>HU165UG</t>
  </si>
  <si>
    <t xml:space="preserve">5UH   </t>
  </si>
  <si>
    <t xml:space="preserve">HU16  5UH   </t>
  </si>
  <si>
    <t>HU16 5UH</t>
  </si>
  <si>
    <t>HU165UH</t>
  </si>
  <si>
    <t xml:space="preserve">5UJ   </t>
  </si>
  <si>
    <t xml:space="preserve">HU16  5UJ   </t>
  </si>
  <si>
    <t>HU16 5UJ</t>
  </si>
  <si>
    <t>HU165UJ</t>
  </si>
  <si>
    <t xml:space="preserve">5UL   </t>
  </si>
  <si>
    <t xml:space="preserve">HU16  5UL   </t>
  </si>
  <si>
    <t>HU16 5UL</t>
  </si>
  <si>
    <t>HU165UL</t>
  </si>
  <si>
    <t xml:space="preserve">HU16  5XZ   </t>
  </si>
  <si>
    <t>HU16 5XZ</t>
  </si>
  <si>
    <t>HU165XZ</t>
  </si>
  <si>
    <t xml:space="preserve">5YB   </t>
  </si>
  <si>
    <t xml:space="preserve">HU16  5YB   </t>
  </si>
  <si>
    <t>HU16 5YB</t>
  </si>
  <si>
    <t>HU165YB</t>
  </si>
  <si>
    <t xml:space="preserve">5YD   </t>
  </si>
  <si>
    <t xml:space="preserve">HU16  5YD   </t>
  </si>
  <si>
    <t>HU16 5YD</t>
  </si>
  <si>
    <t>HU165YD</t>
  </si>
  <si>
    <t xml:space="preserve">5YE   </t>
  </si>
  <si>
    <t xml:space="preserve">HU16  5YE   </t>
  </si>
  <si>
    <t>HU16 5YE</t>
  </si>
  <si>
    <t>HU165YE</t>
  </si>
  <si>
    <t xml:space="preserve">5YF   </t>
  </si>
  <si>
    <t xml:space="preserve">HU16  5YF   </t>
  </si>
  <si>
    <t>HU16 5YF</t>
  </si>
  <si>
    <t>HU165YF</t>
  </si>
  <si>
    <t xml:space="preserve">5YG   </t>
  </si>
  <si>
    <t xml:space="preserve">HU16  5YG   </t>
  </si>
  <si>
    <t>HU16 5YG</t>
  </si>
  <si>
    <t>HU165YG</t>
  </si>
  <si>
    <t xml:space="preserve">5YJ   </t>
  </si>
  <si>
    <t xml:space="preserve">HU16  5YJ   </t>
  </si>
  <si>
    <t>HU16 5YJ</t>
  </si>
  <si>
    <t>HU165YJ</t>
  </si>
  <si>
    <t xml:space="preserve">HU16  5YQ   </t>
  </si>
  <si>
    <t>HU16 5YQ</t>
  </si>
  <si>
    <t>HU165YQ</t>
  </si>
  <si>
    <t xml:space="preserve">HU16  5YT   </t>
  </si>
  <si>
    <t>HU16 5YT</t>
  </si>
  <si>
    <t>HU165YT</t>
  </si>
  <si>
    <t xml:space="preserve">HU20  </t>
  </si>
  <si>
    <t xml:space="preserve">HU20  3JS   </t>
  </si>
  <si>
    <t>HU20 3JS</t>
  </si>
  <si>
    <t>HU203JS</t>
  </si>
  <si>
    <t xml:space="preserve">3UP   </t>
  </si>
  <si>
    <t xml:space="preserve">HU20  3UP   </t>
  </si>
  <si>
    <t>HU20 3UP</t>
  </si>
  <si>
    <t>HU203UP</t>
  </si>
  <si>
    <t xml:space="preserve">3UR   </t>
  </si>
  <si>
    <t xml:space="preserve">HU20  3UR   </t>
  </si>
  <si>
    <t>HU20 3UR</t>
  </si>
  <si>
    <t>HU203UR</t>
  </si>
  <si>
    <t xml:space="preserve">3XN   </t>
  </si>
  <si>
    <t xml:space="preserve">HU20  3XN   </t>
  </si>
  <si>
    <t>HU20 3XN</t>
  </si>
  <si>
    <t>HU203XN</t>
  </si>
  <si>
    <t xml:space="preserve">3XP   </t>
  </si>
  <si>
    <t xml:space="preserve">HU20  3XP   </t>
  </si>
  <si>
    <t>HU20 3XP</t>
  </si>
  <si>
    <t>HU203XP</t>
  </si>
  <si>
    <t xml:space="preserve">3YZ   </t>
  </si>
  <si>
    <t xml:space="preserve">HU20  3YZ   </t>
  </si>
  <si>
    <t>HU20 3YZ</t>
  </si>
  <si>
    <t>HU203YZ</t>
  </si>
  <si>
    <t xml:space="preserve">HU5   </t>
  </si>
  <si>
    <t xml:space="preserve">HU5   4AB   </t>
  </si>
  <si>
    <t>HU5 4AB</t>
  </si>
  <si>
    <t>HU54AB</t>
  </si>
  <si>
    <t xml:space="preserve">HU5   4AD   </t>
  </si>
  <si>
    <t>HU5 4AD</t>
  </si>
  <si>
    <t>HU54AD</t>
  </si>
  <si>
    <t xml:space="preserve">HU5   4AE   </t>
  </si>
  <si>
    <t>HU5 4AE</t>
  </si>
  <si>
    <t>HU54AE</t>
  </si>
  <si>
    <t xml:space="preserve">HU5   4AG   </t>
  </si>
  <si>
    <t>HU5 4AG</t>
  </si>
  <si>
    <t>HU54AG</t>
  </si>
  <si>
    <t xml:space="preserve">HU5   4AH   </t>
  </si>
  <si>
    <t>HU5 4AH</t>
  </si>
  <si>
    <t>HU54AH</t>
  </si>
  <si>
    <t xml:space="preserve">HU5   4QD   </t>
  </si>
  <si>
    <t>HU5 4QD</t>
  </si>
  <si>
    <t>HU54QD</t>
  </si>
  <si>
    <t xml:space="preserve">HU5   4QE   </t>
  </si>
  <si>
    <t>HU5 4QE</t>
  </si>
  <si>
    <t>HU54QE</t>
  </si>
  <si>
    <t xml:space="preserve">HU5   4QF   </t>
  </si>
  <si>
    <t>HU5 4QF</t>
  </si>
  <si>
    <t>HU54QF</t>
  </si>
  <si>
    <t xml:space="preserve">HU5   4RJ   </t>
  </si>
  <si>
    <t>HU5 4RJ</t>
  </si>
  <si>
    <t>HU54RJ</t>
  </si>
  <si>
    <t xml:space="preserve">HU5   4RL   </t>
  </si>
  <si>
    <t>HU5 4RL</t>
  </si>
  <si>
    <t>HU54RL</t>
  </si>
  <si>
    <t xml:space="preserve">HU5   4RP   </t>
  </si>
  <si>
    <t>HU5 4RP</t>
  </si>
  <si>
    <t>HU54RP</t>
  </si>
  <si>
    <t xml:space="preserve">HU5   4RR   </t>
  </si>
  <si>
    <t>HU5 4RR</t>
  </si>
  <si>
    <t>HU54RR</t>
  </si>
  <si>
    <t xml:space="preserve">HU5   4RS   </t>
  </si>
  <si>
    <t>HU5 4RS</t>
  </si>
  <si>
    <t>HU54RS</t>
  </si>
  <si>
    <t xml:space="preserve">HU5   4RT   </t>
  </si>
  <si>
    <t>HU5 4RT</t>
  </si>
  <si>
    <t>HU54RT</t>
  </si>
  <si>
    <t xml:space="preserve">HU5   4RU   </t>
  </si>
  <si>
    <t>HU5 4RU</t>
  </si>
  <si>
    <t>HU54RU</t>
  </si>
  <si>
    <t xml:space="preserve">HU5   4RX   </t>
  </si>
  <si>
    <t>HU5 4RX</t>
  </si>
  <si>
    <t>HU54RX</t>
  </si>
  <si>
    <t xml:space="preserve">HU5   4RY   </t>
  </si>
  <si>
    <t>HU5 4RY</t>
  </si>
  <si>
    <t>HU54RY</t>
  </si>
  <si>
    <t xml:space="preserve">HU5   4RZ   </t>
  </si>
  <si>
    <t>HU5 4RZ</t>
  </si>
  <si>
    <t>HU54RZ</t>
  </si>
  <si>
    <t xml:space="preserve">HU5   4SA   </t>
  </si>
  <si>
    <t>HU5 4SA</t>
  </si>
  <si>
    <t>HU54SA</t>
  </si>
  <si>
    <t xml:space="preserve">HU5   4SB   </t>
  </si>
  <si>
    <t>HU5 4SB</t>
  </si>
  <si>
    <t>HU54SB</t>
  </si>
  <si>
    <t xml:space="preserve">HU5   4SD   </t>
  </si>
  <si>
    <t>HU5 4SD</t>
  </si>
  <si>
    <t>HU54SD</t>
  </si>
  <si>
    <t xml:space="preserve">HU5   4SE   </t>
  </si>
  <si>
    <t>HU5 4SE</t>
  </si>
  <si>
    <t>HU54SE</t>
  </si>
  <si>
    <t xml:space="preserve">HU5   4SG   </t>
  </si>
  <si>
    <t>HU5 4SG</t>
  </si>
  <si>
    <t>HU54SG</t>
  </si>
  <si>
    <t xml:space="preserve">HU5   4SH   </t>
  </si>
  <si>
    <t>HU5 4SH</t>
  </si>
  <si>
    <t>HU54SH</t>
  </si>
  <si>
    <t xml:space="preserve">HU5   4SJ   </t>
  </si>
  <si>
    <t>HU5 4SJ</t>
  </si>
  <si>
    <t>HU54SJ</t>
  </si>
  <si>
    <t xml:space="preserve">4SL   </t>
  </si>
  <si>
    <t xml:space="preserve">HU5   4SL   </t>
  </si>
  <si>
    <t>HU5 4SL</t>
  </si>
  <si>
    <t>HU54SL</t>
  </si>
  <si>
    <t xml:space="preserve">HU5   4SN   </t>
  </si>
  <si>
    <t>HU5 4SN</t>
  </si>
  <si>
    <t>HU54SN</t>
  </si>
  <si>
    <t xml:space="preserve">HU5   4SP   </t>
  </si>
  <si>
    <t>HU5 4SP</t>
  </si>
  <si>
    <t>HU54SP</t>
  </si>
  <si>
    <t xml:space="preserve">HU5   4SR   </t>
  </si>
  <si>
    <t>HU5 4SR</t>
  </si>
  <si>
    <t>HU54SR</t>
  </si>
  <si>
    <t xml:space="preserve">4SS   </t>
  </si>
  <si>
    <t xml:space="preserve">HU5   4SS   </t>
  </si>
  <si>
    <t>HU5 4SS</t>
  </si>
  <si>
    <t>HU54SS</t>
  </si>
  <si>
    <t xml:space="preserve">HU5   4ST   </t>
  </si>
  <si>
    <t>HU5 4ST</t>
  </si>
  <si>
    <t>HU54ST</t>
  </si>
  <si>
    <t xml:space="preserve">HU5   4SU   </t>
  </si>
  <si>
    <t>HU5 4SU</t>
  </si>
  <si>
    <t>HU54SU</t>
  </si>
  <si>
    <t xml:space="preserve">HU5   4SX   </t>
  </si>
  <si>
    <t>HU5 4SX</t>
  </si>
  <si>
    <t>HU54SX</t>
  </si>
  <si>
    <t xml:space="preserve">HU5   4SY   </t>
  </si>
  <si>
    <t>HU5 4SY</t>
  </si>
  <si>
    <t>HU54SY</t>
  </si>
  <si>
    <t xml:space="preserve">HU5   4SZ   </t>
  </si>
  <si>
    <t>HU5 4SZ</t>
  </si>
  <si>
    <t>HU54SZ</t>
  </si>
  <si>
    <t xml:space="preserve">HU5   4TA   </t>
  </si>
  <si>
    <t>HU5 4TA</t>
  </si>
  <si>
    <t>HU54TA</t>
  </si>
  <si>
    <t xml:space="preserve">HU5   4TB   </t>
  </si>
  <si>
    <t>HU5 4TB</t>
  </si>
  <si>
    <t>HU54TB</t>
  </si>
  <si>
    <t xml:space="preserve">HU5   4TD   </t>
  </si>
  <si>
    <t>HU5 4TD</t>
  </si>
  <si>
    <t>HU54TD</t>
  </si>
  <si>
    <t xml:space="preserve">HU5   4TE   </t>
  </si>
  <si>
    <t>HU5 4TE</t>
  </si>
  <si>
    <t>HU54TE</t>
  </si>
  <si>
    <t xml:space="preserve">HU5   4TG   </t>
  </si>
  <si>
    <t>HU5 4TG</t>
  </si>
  <si>
    <t>HU54TG</t>
  </si>
  <si>
    <t xml:space="preserve">HU5   4TH   </t>
  </si>
  <si>
    <t>HU5 4TH</t>
  </si>
  <si>
    <t>HU54TH</t>
  </si>
  <si>
    <t xml:space="preserve">HU5   4TJ   </t>
  </si>
  <si>
    <t>HU5 4TJ</t>
  </si>
  <si>
    <t>HU54TJ</t>
  </si>
  <si>
    <t xml:space="preserve">HU5   4TL   </t>
  </si>
  <si>
    <t>HU5 4TL</t>
  </si>
  <si>
    <t>HU54TL</t>
  </si>
  <si>
    <t xml:space="preserve">HU5   4TN   </t>
  </si>
  <si>
    <t>HU5 4TN</t>
  </si>
  <si>
    <t>HU54TN</t>
  </si>
  <si>
    <t xml:space="preserve">HU6   0AD   </t>
  </si>
  <si>
    <t>HU6 0AD</t>
  </si>
  <si>
    <t>HU60AD</t>
  </si>
  <si>
    <t xml:space="preserve">HU6   0AG   </t>
  </si>
  <si>
    <t>HU6 0AG</t>
  </si>
  <si>
    <t>HU60AG</t>
  </si>
  <si>
    <t xml:space="preserve">HU6   0AH   </t>
  </si>
  <si>
    <t>HU6 0AH</t>
  </si>
  <si>
    <t>HU60AH</t>
  </si>
  <si>
    <t xml:space="preserve">HU6   0YZ   </t>
  </si>
  <si>
    <t>HU6 0YZ</t>
  </si>
  <si>
    <t>HU60YZ</t>
  </si>
  <si>
    <t xml:space="preserve">HU6   8QZ   </t>
  </si>
  <si>
    <t>HU6 8QZ</t>
  </si>
  <si>
    <t>HU68QZ</t>
  </si>
  <si>
    <t xml:space="preserve">HU6   8RA   </t>
  </si>
  <si>
    <t>HU6 8RA</t>
  </si>
  <si>
    <t>HU68RA</t>
  </si>
  <si>
    <t xml:space="preserve">8RB   </t>
  </si>
  <si>
    <t xml:space="preserve">HU6   8RB   </t>
  </si>
  <si>
    <t>HU6 8RB</t>
  </si>
  <si>
    <t>HU68RB</t>
  </si>
  <si>
    <t xml:space="preserve">HU6   8RD   </t>
  </si>
  <si>
    <t>HU6 8RD</t>
  </si>
  <si>
    <t>HU68RD</t>
  </si>
  <si>
    <t xml:space="preserve">HU6   8RE   </t>
  </si>
  <si>
    <t>HU6 8RE</t>
  </si>
  <si>
    <t>HU68RE</t>
  </si>
  <si>
    <t xml:space="preserve">HU6   8RG   </t>
  </si>
  <si>
    <t>HU6 8RG</t>
  </si>
  <si>
    <t>HU68RG</t>
  </si>
  <si>
    <t xml:space="preserve">HU6   8SH   </t>
  </si>
  <si>
    <t>HU6 8SH</t>
  </si>
  <si>
    <t>HU68SH</t>
  </si>
  <si>
    <t xml:space="preserve">HU6   8SJ   </t>
  </si>
  <si>
    <t>HU6 8SJ</t>
  </si>
  <si>
    <t>HU68SJ</t>
  </si>
  <si>
    <t xml:space="preserve">HU6   8SL   </t>
  </si>
  <si>
    <t>HU6 8SL</t>
  </si>
  <si>
    <t>HU68SL</t>
  </si>
  <si>
    <t xml:space="preserve">HU6   8SN   </t>
  </si>
  <si>
    <t>HU6 8SN</t>
  </si>
  <si>
    <t>HU68SN</t>
  </si>
  <si>
    <t xml:space="preserve">HU6   8SU   </t>
  </si>
  <si>
    <t>HU6 8SU</t>
  </si>
  <si>
    <t>HU68SU</t>
  </si>
  <si>
    <t xml:space="preserve">HU6   8SW   </t>
  </si>
  <si>
    <t>HU6 8SW</t>
  </si>
  <si>
    <t>HU68SW</t>
  </si>
  <si>
    <t xml:space="preserve">HU6   8TA   </t>
  </si>
  <si>
    <t>HU6 8TA</t>
  </si>
  <si>
    <t>HU68TA</t>
  </si>
  <si>
    <t xml:space="preserve">HU6   8TB   </t>
  </si>
  <si>
    <t>HU6 8TB</t>
  </si>
  <si>
    <t>HU68TB</t>
  </si>
  <si>
    <t xml:space="preserve">HU6   8TD   </t>
  </si>
  <si>
    <t>HU6 8TD</t>
  </si>
  <si>
    <t>HU68TD</t>
  </si>
  <si>
    <t xml:space="preserve">HU6   8TE   </t>
  </si>
  <si>
    <t>HU6 8TE</t>
  </si>
  <si>
    <t>HU68TE</t>
  </si>
  <si>
    <t xml:space="preserve">HU6   8TG   </t>
  </si>
  <si>
    <t>HU6 8TG</t>
  </si>
  <si>
    <t>HU68TG</t>
  </si>
  <si>
    <t xml:space="preserve">HU6   8TQ   </t>
  </si>
  <si>
    <t>HU6 8TQ</t>
  </si>
  <si>
    <t>HU68TQ</t>
  </si>
  <si>
    <t xml:space="preserve">HU1   </t>
  </si>
  <si>
    <t xml:space="preserve">HU1   1AA   </t>
  </si>
  <si>
    <t>HU1 1AA</t>
  </si>
  <si>
    <t>HU11AA</t>
  </si>
  <si>
    <t xml:space="preserve">HU1   1AB   </t>
  </si>
  <si>
    <t>HU1 1AB</t>
  </si>
  <si>
    <t>HU11AB</t>
  </si>
  <si>
    <t xml:space="preserve">HU1   1AJ   </t>
  </si>
  <si>
    <t>HU1 1AJ</t>
  </si>
  <si>
    <t>HU11AJ</t>
  </si>
  <si>
    <t xml:space="preserve">HU1   1EA   </t>
  </si>
  <si>
    <t>HU1 1EA</t>
  </si>
  <si>
    <t>HU11EA</t>
  </si>
  <si>
    <t xml:space="preserve">1EF   </t>
  </si>
  <si>
    <t xml:space="preserve">HU1   1EF   </t>
  </si>
  <si>
    <t>HU1 1EF</t>
  </si>
  <si>
    <t>HU11EF</t>
  </si>
  <si>
    <t xml:space="preserve">HU1   1EH   </t>
  </si>
  <si>
    <t>HU1 1EH</t>
  </si>
  <si>
    <t>HU11EH</t>
  </si>
  <si>
    <t xml:space="preserve">HU1   1EJ   </t>
  </si>
  <si>
    <t>HU1 1EJ</t>
  </si>
  <si>
    <t>HU11EJ</t>
  </si>
  <si>
    <t xml:space="preserve">HU1   1EL   </t>
  </si>
  <si>
    <t>HU1 1EL</t>
  </si>
  <si>
    <t>HU11EL</t>
  </si>
  <si>
    <t xml:space="preserve">HU1   1EN   </t>
  </si>
  <si>
    <t>HU1 1EN</t>
  </si>
  <si>
    <t>HU11EN</t>
  </si>
  <si>
    <t xml:space="preserve">HU1   1EP   </t>
  </si>
  <si>
    <t>HU1 1EP</t>
  </si>
  <si>
    <t>HU11EP</t>
  </si>
  <si>
    <t xml:space="preserve">HU1   1EW   </t>
  </si>
  <si>
    <t>HU1 1EW</t>
  </si>
  <si>
    <t>HU11EW</t>
  </si>
  <si>
    <t xml:space="preserve">HU1   1EX   </t>
  </si>
  <si>
    <t>HU1 1EX</t>
  </si>
  <si>
    <t>HU11EX</t>
  </si>
  <si>
    <t xml:space="preserve">HU1   1HA   </t>
  </si>
  <si>
    <t>HU1 1HA</t>
  </si>
  <si>
    <t>HU11HA</t>
  </si>
  <si>
    <t xml:space="preserve">HU1   1HB   </t>
  </si>
  <si>
    <t>HU1 1HB</t>
  </si>
  <si>
    <t>HU11HB</t>
  </si>
  <si>
    <t xml:space="preserve">HU1   1HH   </t>
  </si>
  <si>
    <t>HU1 1HH</t>
  </si>
  <si>
    <t>HU11HH</t>
  </si>
  <si>
    <t xml:space="preserve">HU1   1HJ   </t>
  </si>
  <si>
    <t>HU1 1HJ</t>
  </si>
  <si>
    <t>HU11HJ</t>
  </si>
  <si>
    <t xml:space="preserve">HU1   1HL   </t>
  </si>
  <si>
    <t>HU1 1HL</t>
  </si>
  <si>
    <t>HU11HL</t>
  </si>
  <si>
    <t xml:space="preserve">HU1   1HN   </t>
  </si>
  <si>
    <t>HU1 1HN</t>
  </si>
  <si>
    <t>HU11HN</t>
  </si>
  <si>
    <t xml:space="preserve">HU1   1HP   </t>
  </si>
  <si>
    <t>HU1 1HP</t>
  </si>
  <si>
    <t>HU11HP</t>
  </si>
  <si>
    <t xml:space="preserve">HU1   1HS   </t>
  </si>
  <si>
    <t>HU1 1HS</t>
  </si>
  <si>
    <t>HU11HS</t>
  </si>
  <si>
    <t xml:space="preserve">HU1   1HT   </t>
  </si>
  <si>
    <t>HU1 1HT</t>
  </si>
  <si>
    <t>HU11HT</t>
  </si>
  <si>
    <t xml:space="preserve">HU1   1HX   </t>
  </si>
  <si>
    <t>HU1 1HX</t>
  </si>
  <si>
    <t>HU11HX</t>
  </si>
  <si>
    <t xml:space="preserve">HU1   1JA   </t>
  </si>
  <si>
    <t>HU1 1JA</t>
  </si>
  <si>
    <t>HU11JA</t>
  </si>
  <si>
    <t xml:space="preserve">HU1   1JE   </t>
  </si>
  <si>
    <t>HU1 1JE</t>
  </si>
  <si>
    <t>HU11JE</t>
  </si>
  <si>
    <t xml:space="preserve">HU1   1JF   </t>
  </si>
  <si>
    <t>HU1 1JF</t>
  </si>
  <si>
    <t>HU11JF</t>
  </si>
  <si>
    <t xml:space="preserve">HU1   1JG   </t>
  </si>
  <si>
    <t>HU1 1JG</t>
  </si>
  <si>
    <t>HU11JG</t>
  </si>
  <si>
    <t xml:space="preserve">HU1   1JH   </t>
  </si>
  <si>
    <t>HU1 1JH</t>
  </si>
  <si>
    <t>HU11JH</t>
  </si>
  <si>
    <t xml:space="preserve">HU1   1JJ   </t>
  </si>
  <si>
    <t>HU1 1JJ</t>
  </si>
  <si>
    <t>HU11JJ</t>
  </si>
  <si>
    <t xml:space="preserve">HU1   1JP   </t>
  </si>
  <si>
    <t>HU1 1JP</t>
  </si>
  <si>
    <t>HU11JP</t>
  </si>
  <si>
    <t xml:space="preserve">HU1   1JQ   </t>
  </si>
  <si>
    <t>HU1 1JQ</t>
  </si>
  <si>
    <t>HU11JQ</t>
  </si>
  <si>
    <t xml:space="preserve">HU1   1JR   </t>
  </si>
  <si>
    <t>HU1 1JR</t>
  </si>
  <si>
    <t>HU11JR</t>
  </si>
  <si>
    <t xml:space="preserve">HU1   1JS   </t>
  </si>
  <si>
    <t>HU1 1JS</t>
  </si>
  <si>
    <t>HU11JS</t>
  </si>
  <si>
    <t xml:space="preserve">HU1   1JU   </t>
  </si>
  <si>
    <t>HU1 1JU</t>
  </si>
  <si>
    <t>HU11JU</t>
  </si>
  <si>
    <t xml:space="preserve">HU1   1LA   </t>
  </si>
  <si>
    <t>HU1 1LA</t>
  </si>
  <si>
    <t>HU11LA</t>
  </si>
  <si>
    <t xml:space="preserve">HU1   1LF   </t>
  </si>
  <si>
    <t>HU1 1LF</t>
  </si>
  <si>
    <t>HU11LF</t>
  </si>
  <si>
    <t xml:space="preserve">HU1   1LH   </t>
  </si>
  <si>
    <t>HU1 1LH</t>
  </si>
  <si>
    <t>HU11LH</t>
  </si>
  <si>
    <t xml:space="preserve">HU1   1LJ   </t>
  </si>
  <si>
    <t>HU1 1LJ</t>
  </si>
  <si>
    <t>HU11LJ</t>
  </si>
  <si>
    <t xml:space="preserve">HU1   1LW   </t>
  </si>
  <si>
    <t>HU1 1LW</t>
  </si>
  <si>
    <t>HU11LW</t>
  </si>
  <si>
    <t xml:space="preserve">HU1   1NB   </t>
  </si>
  <si>
    <t>HU1 1NB</t>
  </si>
  <si>
    <t>HU11NB</t>
  </si>
  <si>
    <t xml:space="preserve">HU1   1ND   </t>
  </si>
  <si>
    <t>HU1 1ND</t>
  </si>
  <si>
    <t>HU11ND</t>
  </si>
  <si>
    <t xml:space="preserve">HU1   1NE   </t>
  </si>
  <si>
    <t>HU1 1NE</t>
  </si>
  <si>
    <t>HU11NE</t>
  </si>
  <si>
    <t xml:space="preserve">HU1   1NG   </t>
  </si>
  <si>
    <t>HU1 1NG</t>
  </si>
  <si>
    <t>HU11NG</t>
  </si>
  <si>
    <t xml:space="preserve">HU1   1NH   </t>
  </si>
  <si>
    <t>HU1 1NH</t>
  </si>
  <si>
    <t>HU11NH</t>
  </si>
  <si>
    <t xml:space="preserve">HU1   1NJ   </t>
  </si>
  <si>
    <t>HU1 1NJ</t>
  </si>
  <si>
    <t>HU11NJ</t>
  </si>
  <si>
    <t xml:space="preserve">HU1   1NL   </t>
  </si>
  <si>
    <t>HU1 1NL</t>
  </si>
  <si>
    <t>HU11NL</t>
  </si>
  <si>
    <t xml:space="preserve">HU1   1NP   </t>
  </si>
  <si>
    <t>HU1 1NP</t>
  </si>
  <si>
    <t>HU11NP</t>
  </si>
  <si>
    <t xml:space="preserve">HU1   1NQ   </t>
  </si>
  <si>
    <t>HU1 1NQ</t>
  </si>
  <si>
    <t>HU11NQ</t>
  </si>
  <si>
    <t xml:space="preserve">HU1   1NR   </t>
  </si>
  <si>
    <t>HU1 1NR</t>
  </si>
  <si>
    <t>HU11NR</t>
  </si>
  <si>
    <t xml:space="preserve">HU1   1NZ   </t>
  </si>
  <si>
    <t>HU1 1NZ</t>
  </si>
  <si>
    <t>HU11NZ</t>
  </si>
  <si>
    <t xml:space="preserve">HU1   1PA   </t>
  </si>
  <si>
    <t>HU1 1PA</t>
  </si>
  <si>
    <t>HU11PA</t>
  </si>
  <si>
    <t xml:space="preserve">HU1   1PB   </t>
  </si>
  <si>
    <t>HU1 1PB</t>
  </si>
  <si>
    <t>HU11PB</t>
  </si>
  <si>
    <t xml:space="preserve">HU1   1PH   </t>
  </si>
  <si>
    <t>HU1 1PH</t>
  </si>
  <si>
    <t>HU11PH</t>
  </si>
  <si>
    <t xml:space="preserve">HU1   1PL   </t>
  </si>
  <si>
    <t>HU1 1PL</t>
  </si>
  <si>
    <t>HU11PL</t>
  </si>
  <si>
    <t xml:space="preserve">HU1   1PQ   </t>
  </si>
  <si>
    <t>HU1 1PQ</t>
  </si>
  <si>
    <t>HU11PQ</t>
  </si>
  <si>
    <t xml:space="preserve">HU1   1PS   </t>
  </si>
  <si>
    <t>HU1 1PS</t>
  </si>
  <si>
    <t>HU11PS</t>
  </si>
  <si>
    <t xml:space="preserve">HU1   1PT   </t>
  </si>
  <si>
    <t>HU1 1PT</t>
  </si>
  <si>
    <t>HU11PT</t>
  </si>
  <si>
    <t xml:space="preserve">HU1   1PW   </t>
  </si>
  <si>
    <t>HU1 1PW</t>
  </si>
  <si>
    <t>HU11PW</t>
  </si>
  <si>
    <t xml:space="preserve">HU1   1PX   </t>
  </si>
  <si>
    <t>HU1 1PX</t>
  </si>
  <si>
    <t>HU11PX</t>
  </si>
  <si>
    <t xml:space="preserve">HU1   1QE   </t>
  </si>
  <si>
    <t>HU1 1QE</t>
  </si>
  <si>
    <t>HU11QE</t>
  </si>
  <si>
    <t xml:space="preserve">HU1   1QJ   </t>
  </si>
  <si>
    <t>HU1 1QJ</t>
  </si>
  <si>
    <t>HU11QJ</t>
  </si>
  <si>
    <t xml:space="preserve">HU1   1QP   </t>
  </si>
  <si>
    <t>HU1 1QP</t>
  </si>
  <si>
    <t>HU11QP</t>
  </si>
  <si>
    <t xml:space="preserve">HU1   1QR   </t>
  </si>
  <si>
    <t>HU1 1QR</t>
  </si>
  <si>
    <t>HU11QR</t>
  </si>
  <si>
    <t xml:space="preserve">1QS   </t>
  </si>
  <si>
    <t xml:space="preserve">HU1   1QS   </t>
  </si>
  <si>
    <t>HU1 1QS</t>
  </si>
  <si>
    <t>HU11QS</t>
  </si>
  <si>
    <t xml:space="preserve">1QT   </t>
  </si>
  <si>
    <t xml:space="preserve">HU1   1QT   </t>
  </si>
  <si>
    <t>HU1 1QT</t>
  </si>
  <si>
    <t>HU11QT</t>
  </si>
  <si>
    <t xml:space="preserve">HU1   1RA   </t>
  </si>
  <si>
    <t>HU1 1RA</t>
  </si>
  <si>
    <t>HU11RA</t>
  </si>
  <si>
    <t xml:space="preserve">HU1   1RB   </t>
  </si>
  <si>
    <t>HU1 1RB</t>
  </si>
  <si>
    <t>HU11RB</t>
  </si>
  <si>
    <t xml:space="preserve">HU1   1RH   </t>
  </si>
  <si>
    <t>HU1 1RH</t>
  </si>
  <si>
    <t>HU11RH</t>
  </si>
  <si>
    <t xml:space="preserve">HU1   1RJ   </t>
  </si>
  <si>
    <t>HU1 1RJ</t>
  </si>
  <si>
    <t>HU11RJ</t>
  </si>
  <si>
    <t xml:space="preserve">HU1   1RN   </t>
  </si>
  <si>
    <t>HU1 1RN</t>
  </si>
  <si>
    <t>HU11RN</t>
  </si>
  <si>
    <t xml:space="preserve">HU1   1RP   </t>
  </si>
  <si>
    <t>HU1 1RP</t>
  </si>
  <si>
    <t>HU11RP</t>
  </si>
  <si>
    <t xml:space="preserve">HU1   1RQ   </t>
  </si>
  <si>
    <t>HU1 1RQ</t>
  </si>
  <si>
    <t>HU11RQ</t>
  </si>
  <si>
    <t xml:space="preserve">HU1   1RR   </t>
  </si>
  <si>
    <t>HU1 1RR</t>
  </si>
  <si>
    <t>HU11RR</t>
  </si>
  <si>
    <t xml:space="preserve">HU1   1RS   </t>
  </si>
  <si>
    <t>HU1 1RS</t>
  </si>
  <si>
    <t>HU11RS</t>
  </si>
  <si>
    <t xml:space="preserve">HU1   1RT   </t>
  </si>
  <si>
    <t>HU1 1RT</t>
  </si>
  <si>
    <t>HU11RT</t>
  </si>
  <si>
    <t xml:space="preserve">HU1   1RU   </t>
  </si>
  <si>
    <t>HU1 1RU</t>
  </si>
  <si>
    <t>HU11RU</t>
  </si>
  <si>
    <t xml:space="preserve">HU1   1RW   </t>
  </si>
  <si>
    <t>HU1 1RW</t>
  </si>
  <si>
    <t>HU11RW</t>
  </si>
  <si>
    <t xml:space="preserve">1RY   </t>
  </si>
  <si>
    <t xml:space="preserve">HU1   1RY   </t>
  </si>
  <si>
    <t>HU1 1RY</t>
  </si>
  <si>
    <t>HU11RY</t>
  </si>
  <si>
    <t xml:space="preserve">HU1   1SB   </t>
  </si>
  <si>
    <t>HU1 1SB</t>
  </si>
  <si>
    <t>HU11SB</t>
  </si>
  <si>
    <t xml:space="preserve">HU1   1SD   </t>
  </si>
  <si>
    <t>HU1 1SD</t>
  </si>
  <si>
    <t>HU11SD</t>
  </si>
  <si>
    <t xml:space="preserve">HU1   1SE   </t>
  </si>
  <si>
    <t>HU1 1SE</t>
  </si>
  <si>
    <t>HU11SE</t>
  </si>
  <si>
    <t xml:space="preserve">HU1   1TB   </t>
  </si>
  <si>
    <t>HU1 1TB</t>
  </si>
  <si>
    <t>HU11TB</t>
  </si>
  <si>
    <t xml:space="preserve">HU1   1TE   </t>
  </si>
  <si>
    <t>HU1 1TE</t>
  </si>
  <si>
    <t>HU11TE</t>
  </si>
  <si>
    <t xml:space="preserve">1TG   </t>
  </si>
  <si>
    <t xml:space="preserve">HU1   1TG   </t>
  </si>
  <si>
    <t>HU1 1TG</t>
  </si>
  <si>
    <t>HU11TG</t>
  </si>
  <si>
    <t xml:space="preserve">1TH   </t>
  </si>
  <si>
    <t xml:space="preserve">HU1   1TH   </t>
  </si>
  <si>
    <t>HU1 1TH</t>
  </si>
  <si>
    <t>HU11TH</t>
  </si>
  <si>
    <t xml:space="preserve">1TJ   </t>
  </si>
  <si>
    <t xml:space="preserve">HU1   1TJ   </t>
  </si>
  <si>
    <t>HU1 1TJ</t>
  </si>
  <si>
    <t>HU11TJ</t>
  </si>
  <si>
    <t xml:space="preserve">1TL   </t>
  </si>
  <si>
    <t xml:space="preserve">HU1   1TL   </t>
  </si>
  <si>
    <t>HU1 1TL</t>
  </si>
  <si>
    <t>HU11TL</t>
  </si>
  <si>
    <t xml:space="preserve">1TN   </t>
  </si>
  <si>
    <t xml:space="preserve">HU1   1TN   </t>
  </si>
  <si>
    <t>HU1 1TN</t>
  </si>
  <si>
    <t>HU11TN</t>
  </si>
  <si>
    <t xml:space="preserve">1TP   </t>
  </si>
  <si>
    <t xml:space="preserve">HU1   1TP   </t>
  </si>
  <si>
    <t>HU1 1TP</t>
  </si>
  <si>
    <t>HU11TP</t>
  </si>
  <si>
    <t xml:space="preserve">1TS   </t>
  </si>
  <si>
    <t xml:space="preserve">HU1   1TS   </t>
  </si>
  <si>
    <t>HU1 1TS</t>
  </si>
  <si>
    <t>HU11TS</t>
  </si>
  <si>
    <t xml:space="preserve">1TT   </t>
  </si>
  <si>
    <t xml:space="preserve">HU1   1TT   </t>
  </si>
  <si>
    <t>HU1 1TT</t>
  </si>
  <si>
    <t>HU11TT</t>
  </si>
  <si>
    <t xml:space="preserve">1TU   </t>
  </si>
  <si>
    <t xml:space="preserve">HU1   1TU   </t>
  </si>
  <si>
    <t>HU1 1TU</t>
  </si>
  <si>
    <t>HU11TU</t>
  </si>
  <si>
    <t xml:space="preserve">1TW   </t>
  </si>
  <si>
    <t xml:space="preserve">HU1   1TW   </t>
  </si>
  <si>
    <t>HU1 1TW</t>
  </si>
  <si>
    <t>HU11TW</t>
  </si>
  <si>
    <t xml:space="preserve">1TX   </t>
  </si>
  <si>
    <t xml:space="preserve">HU1   1TX   </t>
  </si>
  <si>
    <t>HU1 1TX</t>
  </si>
  <si>
    <t>HU11TX</t>
  </si>
  <si>
    <t xml:space="preserve">1TY   </t>
  </si>
  <si>
    <t xml:space="preserve">HU1   1TY   </t>
  </si>
  <si>
    <t>HU1 1TY</t>
  </si>
  <si>
    <t>HU11TY</t>
  </si>
  <si>
    <t xml:space="preserve">1TZ   </t>
  </si>
  <si>
    <t xml:space="preserve">HU1   1TZ   </t>
  </si>
  <si>
    <t>HU1 1TZ</t>
  </si>
  <si>
    <t>HU11TZ</t>
  </si>
  <si>
    <t xml:space="preserve">1UA   </t>
  </si>
  <si>
    <t xml:space="preserve">HU1   1UA   </t>
  </si>
  <si>
    <t>HU1 1UA</t>
  </si>
  <si>
    <t>HU11UA</t>
  </si>
  <si>
    <t xml:space="preserve">1UB   </t>
  </si>
  <si>
    <t xml:space="preserve">HU1   1UB   </t>
  </si>
  <si>
    <t>HU1 1UB</t>
  </si>
  <si>
    <t>HU11UB</t>
  </si>
  <si>
    <t xml:space="preserve">1UD   </t>
  </si>
  <si>
    <t xml:space="preserve">HU1   1UD   </t>
  </si>
  <si>
    <t>HU1 1UD</t>
  </si>
  <si>
    <t>HU11UD</t>
  </si>
  <si>
    <t xml:space="preserve">1UF   </t>
  </si>
  <si>
    <t xml:space="preserve">HU1   1UF   </t>
  </si>
  <si>
    <t>HU1 1UF</t>
  </si>
  <si>
    <t>HU11UF</t>
  </si>
  <si>
    <t xml:space="preserve">1UH   </t>
  </si>
  <si>
    <t xml:space="preserve">HU1   1UH   </t>
  </si>
  <si>
    <t>HU1 1UH</t>
  </si>
  <si>
    <t>HU11UH</t>
  </si>
  <si>
    <t xml:space="preserve">1UL   </t>
  </si>
  <si>
    <t xml:space="preserve">HU1   1UL   </t>
  </si>
  <si>
    <t>HU1 1UL</t>
  </si>
  <si>
    <t>HU11UL</t>
  </si>
  <si>
    <t xml:space="preserve">1UP   </t>
  </si>
  <si>
    <t xml:space="preserve">HU1   1UP   </t>
  </si>
  <si>
    <t>HU1 1UP</t>
  </si>
  <si>
    <t>HU11UP</t>
  </si>
  <si>
    <t xml:space="preserve">1UQ   </t>
  </si>
  <si>
    <t xml:space="preserve">HU1   1UQ   </t>
  </si>
  <si>
    <t>HU1 1UQ</t>
  </si>
  <si>
    <t>HU11UQ</t>
  </si>
  <si>
    <t xml:space="preserve">1UR   </t>
  </si>
  <si>
    <t xml:space="preserve">HU1   1UR   </t>
  </si>
  <si>
    <t>HU1 1UR</t>
  </si>
  <si>
    <t>HU11UR</t>
  </si>
  <si>
    <t xml:space="preserve">1UT   </t>
  </si>
  <si>
    <t xml:space="preserve">HU1   1UT   </t>
  </si>
  <si>
    <t>HU1 1UT</t>
  </si>
  <si>
    <t>HU11UT</t>
  </si>
  <si>
    <t xml:space="preserve">1UU   </t>
  </si>
  <si>
    <t xml:space="preserve">HU1   1UU   </t>
  </si>
  <si>
    <t>HU1 1UU</t>
  </si>
  <si>
    <t>HU11UU</t>
  </si>
  <si>
    <t xml:space="preserve">1UY   </t>
  </si>
  <si>
    <t xml:space="preserve">HU1   1UY   </t>
  </si>
  <si>
    <t>HU1 1UY</t>
  </si>
  <si>
    <t>HU11UY</t>
  </si>
  <si>
    <t xml:space="preserve">1UZ   </t>
  </si>
  <si>
    <t xml:space="preserve">HU1   1UZ   </t>
  </si>
  <si>
    <t>HU1 1UZ</t>
  </si>
  <si>
    <t>HU11UZ</t>
  </si>
  <si>
    <t xml:space="preserve">1WA   </t>
  </si>
  <si>
    <t xml:space="preserve">HU1   1WA   </t>
  </si>
  <si>
    <t>HU1 1WA</t>
  </si>
  <si>
    <t>HU11WA</t>
  </si>
  <si>
    <t xml:space="preserve">1WB   </t>
  </si>
  <si>
    <t xml:space="preserve">HU1   1WB   </t>
  </si>
  <si>
    <t>HU1 1WB</t>
  </si>
  <si>
    <t>HU11WB</t>
  </si>
  <si>
    <t xml:space="preserve">1WD   </t>
  </si>
  <si>
    <t xml:space="preserve">HU1   1WD   </t>
  </si>
  <si>
    <t>HU1 1WD</t>
  </si>
  <si>
    <t>HU11WD</t>
  </si>
  <si>
    <t xml:space="preserve">1WE   </t>
  </si>
  <si>
    <t xml:space="preserve">HU1   1WE   </t>
  </si>
  <si>
    <t>HU1 1WE</t>
  </si>
  <si>
    <t>HU11WE</t>
  </si>
  <si>
    <t xml:space="preserve">HU1   1WW   </t>
  </si>
  <si>
    <t>HU1 1WW</t>
  </si>
  <si>
    <t>HU11WW</t>
  </si>
  <si>
    <t xml:space="preserve">1XA   </t>
  </si>
  <si>
    <t xml:space="preserve">HU1   1XA   </t>
  </si>
  <si>
    <t>HU1 1XA</t>
  </si>
  <si>
    <t>HU11XA</t>
  </si>
  <si>
    <t xml:space="preserve">1XB   </t>
  </si>
  <si>
    <t xml:space="preserve">HU1   1XB   </t>
  </si>
  <si>
    <t>HU1 1XB</t>
  </si>
  <si>
    <t>HU11XB</t>
  </si>
  <si>
    <t xml:space="preserve">1XD   </t>
  </si>
  <si>
    <t xml:space="preserve">HU1   1XD   </t>
  </si>
  <si>
    <t>HU1 1XD</t>
  </si>
  <si>
    <t>HU11XD</t>
  </si>
  <si>
    <t xml:space="preserve">1XE   </t>
  </si>
  <si>
    <t xml:space="preserve">HU1   1XE   </t>
  </si>
  <si>
    <t>HU1 1XE</t>
  </si>
  <si>
    <t>HU11XE</t>
  </si>
  <si>
    <t xml:space="preserve">1XF   </t>
  </si>
  <si>
    <t xml:space="preserve">HU1   1XF   </t>
  </si>
  <si>
    <t>HU1 1XF</t>
  </si>
  <si>
    <t>HU11XF</t>
  </si>
  <si>
    <t xml:space="preserve">1XG   </t>
  </si>
  <si>
    <t xml:space="preserve">HU1   1XG   </t>
  </si>
  <si>
    <t>HU1 1XG</t>
  </si>
  <si>
    <t>HU11XG</t>
  </si>
  <si>
    <t xml:space="preserve">1XH   </t>
  </si>
  <si>
    <t xml:space="preserve">HU1   1XH   </t>
  </si>
  <si>
    <t>HU1 1XH</t>
  </si>
  <si>
    <t>HU11XH</t>
  </si>
  <si>
    <t xml:space="preserve">1XJ   </t>
  </si>
  <si>
    <t xml:space="preserve">HU1   1XJ   </t>
  </si>
  <si>
    <t>HU1 1XJ</t>
  </si>
  <si>
    <t>HU11XJ</t>
  </si>
  <si>
    <t xml:space="preserve">1XL   </t>
  </si>
  <si>
    <t xml:space="preserve">HU1   1XL   </t>
  </si>
  <si>
    <t>HU1 1XL</t>
  </si>
  <si>
    <t>HU11XL</t>
  </si>
  <si>
    <t xml:space="preserve">1XN   </t>
  </si>
  <si>
    <t xml:space="preserve">HU1   1XN   </t>
  </si>
  <si>
    <t>HU1 1XN</t>
  </si>
  <si>
    <t>HU11XN</t>
  </si>
  <si>
    <t xml:space="preserve">1XQ   </t>
  </si>
  <si>
    <t xml:space="preserve">HU1   1XQ   </t>
  </si>
  <si>
    <t>HU1 1XQ</t>
  </si>
  <si>
    <t>HU11XQ</t>
  </si>
  <si>
    <t xml:space="preserve">1XR   </t>
  </si>
  <si>
    <t xml:space="preserve">HU1   1XR   </t>
  </si>
  <si>
    <t>HU1 1XR</t>
  </si>
  <si>
    <t>HU11XR</t>
  </si>
  <si>
    <t xml:space="preserve">1XS   </t>
  </si>
  <si>
    <t xml:space="preserve">HU1   1XS   </t>
  </si>
  <si>
    <t>HU1 1XS</t>
  </si>
  <si>
    <t>HU11XS</t>
  </si>
  <si>
    <t xml:space="preserve">1XU   </t>
  </si>
  <si>
    <t xml:space="preserve">HU1   1XU   </t>
  </si>
  <si>
    <t>HU1 1XU</t>
  </si>
  <si>
    <t>HU11XU</t>
  </si>
  <si>
    <t xml:space="preserve">1XW   </t>
  </si>
  <si>
    <t xml:space="preserve">HU1   1XW   </t>
  </si>
  <si>
    <t>HU1 1XW</t>
  </si>
  <si>
    <t>HU11XW</t>
  </si>
  <si>
    <t xml:space="preserve">1XX   </t>
  </si>
  <si>
    <t xml:space="preserve">HU1   1XX   </t>
  </si>
  <si>
    <t>HU1 1XX</t>
  </si>
  <si>
    <t>HU11XX</t>
  </si>
  <si>
    <t xml:space="preserve">1XY   </t>
  </si>
  <si>
    <t xml:space="preserve">HU1   1XY   </t>
  </si>
  <si>
    <t>HU1 1XY</t>
  </si>
  <si>
    <t>HU11XY</t>
  </si>
  <si>
    <t xml:space="preserve">1XZ   </t>
  </si>
  <si>
    <t xml:space="preserve">HU1   1XZ   </t>
  </si>
  <si>
    <t>HU1 1XZ</t>
  </si>
  <si>
    <t>HU11XZ</t>
  </si>
  <si>
    <t xml:space="preserve">1YA   </t>
  </si>
  <si>
    <t xml:space="preserve">HU1   1YA   </t>
  </si>
  <si>
    <t>HU1 1YA</t>
  </si>
  <si>
    <t>HU11YA</t>
  </si>
  <si>
    <t xml:space="preserve">1YB   </t>
  </si>
  <si>
    <t xml:space="preserve">HU1   1YB   </t>
  </si>
  <si>
    <t>HU1 1YB</t>
  </si>
  <si>
    <t>HU11YB</t>
  </si>
  <si>
    <t xml:space="preserve">1YD   </t>
  </si>
  <si>
    <t xml:space="preserve">HU1   1YD   </t>
  </si>
  <si>
    <t>HU1 1YD</t>
  </si>
  <si>
    <t>HU11YD</t>
  </si>
  <si>
    <t xml:space="preserve">1YE   </t>
  </si>
  <si>
    <t xml:space="preserve">HU1   1YE   </t>
  </si>
  <si>
    <t>HU1 1YE</t>
  </si>
  <si>
    <t>HU11YE</t>
  </si>
  <si>
    <t xml:space="preserve">1YF   </t>
  </si>
  <si>
    <t xml:space="preserve">HU1   1YF   </t>
  </si>
  <si>
    <t>HU1 1YF</t>
  </si>
  <si>
    <t>HU11YF</t>
  </si>
  <si>
    <t xml:space="preserve">1YG   </t>
  </si>
  <si>
    <t xml:space="preserve">HU1   1YG   </t>
  </si>
  <si>
    <t>HU1 1YG</t>
  </si>
  <si>
    <t>HU11YG</t>
  </si>
  <si>
    <t xml:space="preserve">HU1   1YH   </t>
  </si>
  <si>
    <t>HU1 1YH</t>
  </si>
  <si>
    <t>HU11YH</t>
  </si>
  <si>
    <t xml:space="preserve">1YJ   </t>
  </si>
  <si>
    <t xml:space="preserve">HU1   1YJ   </t>
  </si>
  <si>
    <t>HU1 1YJ</t>
  </si>
  <si>
    <t>HU11YJ</t>
  </si>
  <si>
    <t xml:space="preserve">1YL   </t>
  </si>
  <si>
    <t xml:space="preserve">HU1   1YL   </t>
  </si>
  <si>
    <t>HU1 1YL</t>
  </si>
  <si>
    <t>HU11YL</t>
  </si>
  <si>
    <t xml:space="preserve">HU1   1YP   </t>
  </si>
  <si>
    <t>HU1 1YP</t>
  </si>
  <si>
    <t>HU11YP</t>
  </si>
  <si>
    <t xml:space="preserve">HU1   1YQ   </t>
  </si>
  <si>
    <t>HU1 1YQ</t>
  </si>
  <si>
    <t>HU11YQ</t>
  </si>
  <si>
    <t xml:space="preserve">1YR   </t>
  </si>
  <si>
    <t xml:space="preserve">HU1   1YR   </t>
  </si>
  <si>
    <t>HU1 1YR</t>
  </si>
  <si>
    <t>HU11YR</t>
  </si>
  <si>
    <t xml:space="preserve">HU1   1YS   </t>
  </si>
  <si>
    <t>HU1 1YS</t>
  </si>
  <si>
    <t>HU11YS</t>
  </si>
  <si>
    <t xml:space="preserve">1YT   </t>
  </si>
  <si>
    <t xml:space="preserve">HU1   1YT   </t>
  </si>
  <si>
    <t>HU1 1YT</t>
  </si>
  <si>
    <t>HU11YT</t>
  </si>
  <si>
    <t xml:space="preserve">HU1   1YU   </t>
  </si>
  <si>
    <t>HU1 1YU</t>
  </si>
  <si>
    <t>HU11YU</t>
  </si>
  <si>
    <t xml:space="preserve">1YX   </t>
  </si>
  <si>
    <t xml:space="preserve">HU1   1YX   </t>
  </si>
  <si>
    <t>HU1 1YX</t>
  </si>
  <si>
    <t>HU11YX</t>
  </si>
  <si>
    <t xml:space="preserve">HU1   1YY   </t>
  </si>
  <si>
    <t>HU1 1YY</t>
  </si>
  <si>
    <t>HU11YY</t>
  </si>
  <si>
    <t xml:space="preserve">HU1   1YZ   </t>
  </si>
  <si>
    <t>HU1 1YZ</t>
  </si>
  <si>
    <t>HU11YZ</t>
  </si>
  <si>
    <t xml:space="preserve">HU1   2AA   </t>
  </si>
  <si>
    <t>HU1 2AA</t>
  </si>
  <si>
    <t>HU12AA</t>
  </si>
  <si>
    <t xml:space="preserve">HU1   2AB   </t>
  </si>
  <si>
    <t>HU1 2AB</t>
  </si>
  <si>
    <t>HU12AB</t>
  </si>
  <si>
    <t xml:space="preserve">2AD   </t>
  </si>
  <si>
    <t xml:space="preserve">HU1   2AD   </t>
  </si>
  <si>
    <t>HU1 2AD</t>
  </si>
  <si>
    <t>HU12AD</t>
  </si>
  <si>
    <t xml:space="preserve">2AG   </t>
  </si>
  <si>
    <t xml:space="preserve">HU1   2AG   </t>
  </si>
  <si>
    <t>HU1 2AG</t>
  </si>
  <si>
    <t>HU12AG</t>
  </si>
  <si>
    <t xml:space="preserve">2AH   </t>
  </si>
  <si>
    <t xml:space="preserve">HU1   2AH   </t>
  </si>
  <si>
    <t>HU1 2AH</t>
  </si>
  <si>
    <t>HU12AH</t>
  </si>
  <si>
    <t xml:space="preserve">2AJ   </t>
  </si>
  <si>
    <t xml:space="preserve">HU1   2AJ   </t>
  </si>
  <si>
    <t>HU1 2AJ</t>
  </si>
  <si>
    <t>HU12AJ</t>
  </si>
  <si>
    <t xml:space="preserve">HU1   2AL   </t>
  </si>
  <si>
    <t>HU1 2AL</t>
  </si>
  <si>
    <t>HU12AL</t>
  </si>
  <si>
    <t xml:space="preserve">HU1   2AN   </t>
  </si>
  <si>
    <t>HU1 2AN</t>
  </si>
  <si>
    <t>HU12AN</t>
  </si>
  <si>
    <t xml:space="preserve">2AP   </t>
  </si>
  <si>
    <t xml:space="preserve">HU1   2AP   </t>
  </si>
  <si>
    <t>HU1 2AP</t>
  </si>
  <si>
    <t>HU12AP</t>
  </si>
  <si>
    <t xml:space="preserve">2AR   </t>
  </si>
  <si>
    <t xml:space="preserve">HU1   2AR   </t>
  </si>
  <si>
    <t>HU1 2AR</t>
  </si>
  <si>
    <t>HU12AR</t>
  </si>
  <si>
    <t xml:space="preserve">2AS   </t>
  </si>
  <si>
    <t xml:space="preserve">HU1   2AS   </t>
  </si>
  <si>
    <t>HU1 2AS</t>
  </si>
  <si>
    <t>HU12AS</t>
  </si>
  <si>
    <t xml:space="preserve">2AT   </t>
  </si>
  <si>
    <t xml:space="preserve">HU1   2AT   </t>
  </si>
  <si>
    <t>HU1 2AT</t>
  </si>
  <si>
    <t>HU12AT</t>
  </si>
  <si>
    <t xml:space="preserve">2AW   </t>
  </si>
  <si>
    <t xml:space="preserve">HU1   2AW   </t>
  </si>
  <si>
    <t>HU1 2AW</t>
  </si>
  <si>
    <t>HU12AW</t>
  </si>
  <si>
    <t xml:space="preserve">2AX   </t>
  </si>
  <si>
    <t xml:space="preserve">HU1   2AX   </t>
  </si>
  <si>
    <t>HU1 2AX</t>
  </si>
  <si>
    <t>HU12AX</t>
  </si>
  <si>
    <t xml:space="preserve">HU1   2AY   </t>
  </si>
  <si>
    <t>HU1 2AY</t>
  </si>
  <si>
    <t>HU12AY</t>
  </si>
  <si>
    <t xml:space="preserve">2AZ   </t>
  </si>
  <si>
    <t xml:space="preserve">HU1   2AZ   </t>
  </si>
  <si>
    <t>HU1 2AZ</t>
  </si>
  <si>
    <t>HU12AZ</t>
  </si>
  <si>
    <t xml:space="preserve">2BA   </t>
  </si>
  <si>
    <t xml:space="preserve">HU1   2BA   </t>
  </si>
  <si>
    <t>HU1 2BA</t>
  </si>
  <si>
    <t>HU12BA</t>
  </si>
  <si>
    <t xml:space="preserve">2BB   </t>
  </si>
  <si>
    <t xml:space="preserve">HU1   2BB   </t>
  </si>
  <si>
    <t>HU1 2BB</t>
  </si>
  <si>
    <t>HU12BB</t>
  </si>
  <si>
    <t xml:space="preserve">2BH   </t>
  </si>
  <si>
    <t xml:space="preserve">HU1   2BH   </t>
  </si>
  <si>
    <t>HU1 2BH</t>
  </si>
  <si>
    <t>HU12BH</t>
  </si>
  <si>
    <t xml:space="preserve">2BL   </t>
  </si>
  <si>
    <t xml:space="preserve">HU1   2BL   </t>
  </si>
  <si>
    <t>HU1 2BL</t>
  </si>
  <si>
    <t>HU12BL</t>
  </si>
  <si>
    <t xml:space="preserve">2BN   </t>
  </si>
  <si>
    <t xml:space="preserve">HU1   2BN   </t>
  </si>
  <si>
    <t>HU1 2BN</t>
  </si>
  <si>
    <t>HU12BN</t>
  </si>
  <si>
    <t xml:space="preserve">HU1   2BP   </t>
  </si>
  <si>
    <t>HU1 2BP</t>
  </si>
  <si>
    <t>HU12BP</t>
  </si>
  <si>
    <t xml:space="preserve">2BS   </t>
  </si>
  <si>
    <t xml:space="preserve">HU1   2BS   </t>
  </si>
  <si>
    <t>HU1 2BS</t>
  </si>
  <si>
    <t>HU12BS</t>
  </si>
  <si>
    <t xml:space="preserve">2BX   </t>
  </si>
  <si>
    <t xml:space="preserve">HU1   2BX   </t>
  </si>
  <si>
    <t>HU1 2BX</t>
  </si>
  <si>
    <t>HU12BX</t>
  </si>
  <si>
    <t xml:space="preserve">2DA   </t>
  </si>
  <si>
    <t xml:space="preserve">HU1   2DA   </t>
  </si>
  <si>
    <t>HU1 2DA</t>
  </si>
  <si>
    <t>HU12DA</t>
  </si>
  <si>
    <t xml:space="preserve">2DB   </t>
  </si>
  <si>
    <t xml:space="preserve">HU1   2DB   </t>
  </si>
  <si>
    <t>HU1 2DB</t>
  </si>
  <si>
    <t>HU12DB</t>
  </si>
  <si>
    <t xml:space="preserve">2DE   </t>
  </si>
  <si>
    <t xml:space="preserve">HU1   2DE   </t>
  </si>
  <si>
    <t>HU1 2DE</t>
  </si>
  <si>
    <t>HU12DE</t>
  </si>
  <si>
    <t xml:space="preserve">2DF   </t>
  </si>
  <si>
    <t xml:space="preserve">HU1   2DF   </t>
  </si>
  <si>
    <t>HU1 2DF</t>
  </si>
  <si>
    <t>HU12DF</t>
  </si>
  <si>
    <t xml:space="preserve">2DG   </t>
  </si>
  <si>
    <t xml:space="preserve">HU1   2DG   </t>
  </si>
  <si>
    <t>HU1 2DG</t>
  </si>
  <si>
    <t>HU12DG</t>
  </si>
  <si>
    <t xml:space="preserve">2DH   </t>
  </si>
  <si>
    <t xml:space="preserve">HU1   2DH   </t>
  </si>
  <si>
    <t>HU1 2DH</t>
  </si>
  <si>
    <t>HU12DH</t>
  </si>
  <si>
    <t xml:space="preserve">2DJ   </t>
  </si>
  <si>
    <t xml:space="preserve">HU1   2DJ   </t>
  </si>
  <si>
    <t>HU1 2DJ</t>
  </si>
  <si>
    <t>HU12DJ</t>
  </si>
  <si>
    <t xml:space="preserve">2DN   </t>
  </si>
  <si>
    <t xml:space="preserve">HU1   2DN   </t>
  </si>
  <si>
    <t>HU1 2DN</t>
  </si>
  <si>
    <t>HU12DN</t>
  </si>
  <si>
    <t xml:space="preserve">2DP   </t>
  </si>
  <si>
    <t xml:space="preserve">HU1   2DP   </t>
  </si>
  <si>
    <t>HU1 2DP</t>
  </si>
  <si>
    <t>HU12DP</t>
  </si>
  <si>
    <t xml:space="preserve">2DQ   </t>
  </si>
  <si>
    <t xml:space="preserve">HU1   2DQ   </t>
  </si>
  <si>
    <t>HU1 2DQ</t>
  </si>
  <si>
    <t>HU12DQ</t>
  </si>
  <si>
    <t xml:space="preserve">2DR   </t>
  </si>
  <si>
    <t xml:space="preserve">HU1   2DR   </t>
  </si>
  <si>
    <t>HU1 2DR</t>
  </si>
  <si>
    <t>HU12DR</t>
  </si>
  <si>
    <t xml:space="preserve">2DS   </t>
  </si>
  <si>
    <t xml:space="preserve">HU1   2DS   </t>
  </si>
  <si>
    <t>HU1 2DS</t>
  </si>
  <si>
    <t>HU12DS</t>
  </si>
  <si>
    <t xml:space="preserve">2DT   </t>
  </si>
  <si>
    <t xml:space="preserve">HU1   2DT   </t>
  </si>
  <si>
    <t>HU1 2DT</t>
  </si>
  <si>
    <t>HU12DT</t>
  </si>
  <si>
    <t xml:space="preserve">2DU   </t>
  </si>
  <si>
    <t xml:space="preserve">HU1   2DU   </t>
  </si>
  <si>
    <t>HU1 2DU</t>
  </si>
  <si>
    <t>HU12DU</t>
  </si>
  <si>
    <t xml:space="preserve">2DW   </t>
  </si>
  <si>
    <t xml:space="preserve">HU1   2DW   </t>
  </si>
  <si>
    <t>HU1 2DW</t>
  </si>
  <si>
    <t>HU12DW</t>
  </si>
  <si>
    <t xml:space="preserve">2DX   </t>
  </si>
  <si>
    <t xml:space="preserve">HU1   2DX   </t>
  </si>
  <si>
    <t>HU1 2DX</t>
  </si>
  <si>
    <t>HU12DX</t>
  </si>
  <si>
    <t xml:space="preserve">HU1   2DY   </t>
  </si>
  <si>
    <t>HU1 2DY</t>
  </si>
  <si>
    <t>HU12DY</t>
  </si>
  <si>
    <t xml:space="preserve">HU1   2DZ   </t>
  </si>
  <si>
    <t>HU1 2DZ</t>
  </si>
  <si>
    <t>HU12DZ</t>
  </si>
  <si>
    <t xml:space="preserve">HU1   2EA   </t>
  </si>
  <si>
    <t>HU1 2EA</t>
  </si>
  <si>
    <t>HU12EA</t>
  </si>
  <si>
    <t xml:space="preserve">HU1   2EB   </t>
  </si>
  <si>
    <t>HU1 2EB</t>
  </si>
  <si>
    <t>HU12EB</t>
  </si>
  <si>
    <t xml:space="preserve">HU1   2ED   </t>
  </si>
  <si>
    <t>HU1 2ED</t>
  </si>
  <si>
    <t>HU12ED</t>
  </si>
  <si>
    <t xml:space="preserve">HU1   2EE   </t>
  </si>
  <si>
    <t>HU1 2EE</t>
  </si>
  <si>
    <t>HU12EE</t>
  </si>
  <si>
    <t xml:space="preserve">2EF   </t>
  </si>
  <si>
    <t xml:space="preserve">HU1   2EF   </t>
  </si>
  <si>
    <t>HU1 2EF</t>
  </si>
  <si>
    <t>HU12EF</t>
  </si>
  <si>
    <t xml:space="preserve">2EG   </t>
  </si>
  <si>
    <t xml:space="preserve">HU1   2EG   </t>
  </si>
  <si>
    <t>HU1 2EG</t>
  </si>
  <si>
    <t>HU12EG</t>
  </si>
  <si>
    <t xml:space="preserve">2EJ   </t>
  </si>
  <si>
    <t xml:space="preserve">HU1   2EJ   </t>
  </si>
  <si>
    <t>HU1 2EJ</t>
  </si>
  <si>
    <t>HU12EJ</t>
  </si>
  <si>
    <t xml:space="preserve">2EL   </t>
  </si>
  <si>
    <t xml:space="preserve">HU1   2EL   </t>
  </si>
  <si>
    <t>HU1 2EL</t>
  </si>
  <si>
    <t>HU12EL</t>
  </si>
  <si>
    <t xml:space="preserve">2EN   </t>
  </si>
  <si>
    <t xml:space="preserve">HU1   2EN   </t>
  </si>
  <si>
    <t>HU1 2EN</t>
  </si>
  <si>
    <t>HU12EN</t>
  </si>
  <si>
    <t xml:space="preserve">2EP   </t>
  </si>
  <si>
    <t xml:space="preserve">HU1   2EP   </t>
  </si>
  <si>
    <t>HU1 2EP</t>
  </si>
  <si>
    <t>HU12EP</t>
  </si>
  <si>
    <t xml:space="preserve">2ER   </t>
  </si>
  <si>
    <t xml:space="preserve">HU1   2ER   </t>
  </si>
  <si>
    <t>HU1 2ER</t>
  </si>
  <si>
    <t>HU12ER</t>
  </si>
  <si>
    <t xml:space="preserve">2ES   </t>
  </si>
  <si>
    <t xml:space="preserve">HU1   2ES   </t>
  </si>
  <si>
    <t>HU1 2ES</t>
  </si>
  <si>
    <t>HU12ES</t>
  </si>
  <si>
    <t xml:space="preserve">2ET   </t>
  </si>
  <si>
    <t xml:space="preserve">HU1   2ET   </t>
  </si>
  <si>
    <t>HU1 2ET</t>
  </si>
  <si>
    <t>HU12ET</t>
  </si>
  <si>
    <t xml:space="preserve">2EX   </t>
  </si>
  <si>
    <t xml:space="preserve">HU1   2EX   </t>
  </si>
  <si>
    <t>HU1 2EX</t>
  </si>
  <si>
    <t>HU12EX</t>
  </si>
  <si>
    <t xml:space="preserve">2EZ   </t>
  </si>
  <si>
    <t xml:space="preserve">HU1   2EZ   </t>
  </si>
  <si>
    <t>HU1 2EZ</t>
  </si>
  <si>
    <t>HU12EZ</t>
  </si>
  <si>
    <t xml:space="preserve">2HA   </t>
  </si>
  <si>
    <t xml:space="preserve">HU1   2HA   </t>
  </si>
  <si>
    <t>HU1 2HA</t>
  </si>
  <si>
    <t>HU12HA</t>
  </si>
  <si>
    <t xml:space="preserve">HU1   2HB   </t>
  </si>
  <si>
    <t>HU1 2HB</t>
  </si>
  <si>
    <t>HU12HB</t>
  </si>
  <si>
    <t xml:space="preserve">2HL   </t>
  </si>
  <si>
    <t xml:space="preserve">HU1   2HL   </t>
  </si>
  <si>
    <t>HU1 2HL</t>
  </si>
  <si>
    <t>HU12HL</t>
  </si>
  <si>
    <t xml:space="preserve">2HN   </t>
  </si>
  <si>
    <t xml:space="preserve">HU1   2HN   </t>
  </si>
  <si>
    <t>HU1 2HN</t>
  </si>
  <si>
    <t>HU12HN</t>
  </si>
  <si>
    <t xml:space="preserve">2HP   </t>
  </si>
  <si>
    <t xml:space="preserve">HU1   2HP   </t>
  </si>
  <si>
    <t>HU1 2HP</t>
  </si>
  <si>
    <t>HU12HP</t>
  </si>
  <si>
    <t xml:space="preserve">HU1   2HT   </t>
  </si>
  <si>
    <t>HU1 2HT</t>
  </si>
  <si>
    <t>HU12HT</t>
  </si>
  <si>
    <t xml:space="preserve">2HU   </t>
  </si>
  <si>
    <t xml:space="preserve">HU1   2HU   </t>
  </si>
  <si>
    <t>HU1 2HU</t>
  </si>
  <si>
    <t>HU12HU</t>
  </si>
  <si>
    <t xml:space="preserve">2HW   </t>
  </si>
  <si>
    <t xml:space="preserve">HU1   2HW   </t>
  </si>
  <si>
    <t>HU1 2HW</t>
  </si>
  <si>
    <t>HU12HW</t>
  </si>
  <si>
    <t xml:space="preserve">2HX   </t>
  </si>
  <si>
    <t xml:space="preserve">HU1   2HX   </t>
  </si>
  <si>
    <t>HU1 2HX</t>
  </si>
  <si>
    <t>HU12HX</t>
  </si>
  <si>
    <t xml:space="preserve">2HY   </t>
  </si>
  <si>
    <t xml:space="preserve">HU1   2HY   </t>
  </si>
  <si>
    <t>HU1 2HY</t>
  </si>
  <si>
    <t>HU12HY</t>
  </si>
  <si>
    <t xml:space="preserve">2JA   </t>
  </si>
  <si>
    <t xml:space="preserve">HU1   2JA   </t>
  </si>
  <si>
    <t>HU1 2JA</t>
  </si>
  <si>
    <t>HU12JA</t>
  </si>
  <si>
    <t xml:space="preserve">2JB   </t>
  </si>
  <si>
    <t xml:space="preserve">HU1   2JB   </t>
  </si>
  <si>
    <t>HU1 2JB</t>
  </si>
  <si>
    <t>HU12JB</t>
  </si>
  <si>
    <t xml:space="preserve">2JD   </t>
  </si>
  <si>
    <t xml:space="preserve">HU1   2JD   </t>
  </si>
  <si>
    <t>HU1 2JD</t>
  </si>
  <si>
    <t>HU12JD</t>
  </si>
  <si>
    <t xml:space="preserve">2JG   </t>
  </si>
  <si>
    <t xml:space="preserve">HU1   2JG   </t>
  </si>
  <si>
    <t>HU1 2JG</t>
  </si>
  <si>
    <t>HU12JG</t>
  </si>
  <si>
    <t xml:space="preserve">2JH   </t>
  </si>
  <si>
    <t xml:space="preserve">HU1   2JH   </t>
  </si>
  <si>
    <t>HU1 2JH</t>
  </si>
  <si>
    <t>HU12JH</t>
  </si>
  <si>
    <t xml:space="preserve">2JJ   </t>
  </si>
  <si>
    <t xml:space="preserve">HU1   2JJ   </t>
  </si>
  <si>
    <t>HU1 2JJ</t>
  </si>
  <si>
    <t>HU12JJ</t>
  </si>
  <si>
    <t xml:space="preserve">2JN   </t>
  </si>
  <si>
    <t xml:space="preserve">HU1   2JN   </t>
  </si>
  <si>
    <t>HU1 2JN</t>
  </si>
  <si>
    <t>HU12JN</t>
  </si>
  <si>
    <t xml:space="preserve">HU1   2JP   </t>
  </si>
  <si>
    <t>HU1 2JP</t>
  </si>
  <si>
    <t>HU12JP</t>
  </si>
  <si>
    <t xml:space="preserve">2JQ   </t>
  </si>
  <si>
    <t xml:space="preserve">HU1   2JQ   </t>
  </si>
  <si>
    <t>HU1 2JQ</t>
  </si>
  <si>
    <t>HU12JQ</t>
  </si>
  <si>
    <t xml:space="preserve">2JS   </t>
  </si>
  <si>
    <t xml:space="preserve">HU1   2JS   </t>
  </si>
  <si>
    <t>HU1 2JS</t>
  </si>
  <si>
    <t>HU12JS</t>
  </si>
  <si>
    <t xml:space="preserve">2JT   </t>
  </si>
  <si>
    <t xml:space="preserve">HU1   2JT   </t>
  </si>
  <si>
    <t>HU1 2JT</t>
  </si>
  <si>
    <t>HU12JT</t>
  </si>
  <si>
    <t xml:space="preserve">2JX   </t>
  </si>
  <si>
    <t xml:space="preserve">HU1   2JX   </t>
  </si>
  <si>
    <t>HU1 2JX</t>
  </si>
  <si>
    <t>HU12JX</t>
  </si>
  <si>
    <t xml:space="preserve">2JY   </t>
  </si>
  <si>
    <t xml:space="preserve">HU1   2JY   </t>
  </si>
  <si>
    <t>HU1 2JY</t>
  </si>
  <si>
    <t>HU12JY</t>
  </si>
  <si>
    <t xml:space="preserve">2LA   </t>
  </si>
  <si>
    <t xml:space="preserve">HU1   2LA   </t>
  </si>
  <si>
    <t>HU1 2LA</t>
  </si>
  <si>
    <t>HU12LA</t>
  </si>
  <si>
    <t xml:space="preserve">2LD   </t>
  </si>
  <si>
    <t xml:space="preserve">HU1   2LD   </t>
  </si>
  <si>
    <t>HU1 2LD</t>
  </si>
  <si>
    <t>HU12LD</t>
  </si>
  <si>
    <t xml:space="preserve">2LF   </t>
  </si>
  <si>
    <t xml:space="preserve">HU1   2LF   </t>
  </si>
  <si>
    <t>HU1 2LF</t>
  </si>
  <si>
    <t>HU12LF</t>
  </si>
  <si>
    <t xml:space="preserve">2LG   </t>
  </si>
  <si>
    <t xml:space="preserve">HU1   2LG   </t>
  </si>
  <si>
    <t>HU1 2LG</t>
  </si>
  <si>
    <t>HU12LG</t>
  </si>
  <si>
    <t xml:space="preserve">HU1   2LH   </t>
  </si>
  <si>
    <t>HU1 2LH</t>
  </si>
  <si>
    <t>HU12LH</t>
  </si>
  <si>
    <t xml:space="preserve">2LJ   </t>
  </si>
  <si>
    <t xml:space="preserve">HU1   2LJ   </t>
  </si>
  <si>
    <t>HU1 2LJ</t>
  </si>
  <si>
    <t>HU12LJ</t>
  </si>
  <si>
    <t xml:space="preserve">2LL   </t>
  </si>
  <si>
    <t xml:space="preserve">HU1   2LL   </t>
  </si>
  <si>
    <t>HU1 2LL</t>
  </si>
  <si>
    <t>HU12LL</t>
  </si>
  <si>
    <t xml:space="preserve">2LP   </t>
  </si>
  <si>
    <t xml:space="preserve">HU1   2LP   </t>
  </si>
  <si>
    <t>HU1 2LP</t>
  </si>
  <si>
    <t>HU12LP</t>
  </si>
  <si>
    <t xml:space="preserve">HU1   2LS   </t>
  </si>
  <si>
    <t>HU1 2LS</t>
  </si>
  <si>
    <t>HU12LS</t>
  </si>
  <si>
    <t xml:space="preserve">2LT   </t>
  </si>
  <si>
    <t xml:space="preserve">HU1   2LT   </t>
  </si>
  <si>
    <t>HU1 2LT</t>
  </si>
  <si>
    <t>HU12LT</t>
  </si>
  <si>
    <t xml:space="preserve">HU1   2LU   </t>
  </si>
  <si>
    <t>HU1 2LU</t>
  </si>
  <si>
    <t>HU12LU</t>
  </si>
  <si>
    <t xml:space="preserve">HU1   2LX   </t>
  </si>
  <si>
    <t>HU1 2LX</t>
  </si>
  <si>
    <t>HU12LX</t>
  </si>
  <si>
    <t xml:space="preserve">2LY   </t>
  </si>
  <si>
    <t xml:space="preserve">HU1   2LY   </t>
  </si>
  <si>
    <t>HU1 2LY</t>
  </si>
  <si>
    <t>HU12LY</t>
  </si>
  <si>
    <t xml:space="preserve">2LZ   </t>
  </si>
  <si>
    <t xml:space="preserve">HU1   2LZ   </t>
  </si>
  <si>
    <t>HU1 2LZ</t>
  </si>
  <si>
    <t>HU12LZ</t>
  </si>
  <si>
    <t xml:space="preserve">2NA   </t>
  </si>
  <si>
    <t xml:space="preserve">HU1   2NA   </t>
  </si>
  <si>
    <t>HU1 2NA</t>
  </si>
  <si>
    <t>HU12NA</t>
  </si>
  <si>
    <t xml:space="preserve">2NB   </t>
  </si>
  <si>
    <t xml:space="preserve">HU1   2NB   </t>
  </si>
  <si>
    <t>HU1 2NB</t>
  </si>
  <si>
    <t>HU12NB</t>
  </si>
  <si>
    <t xml:space="preserve">2NE   </t>
  </si>
  <si>
    <t xml:space="preserve">HU1   2NE   </t>
  </si>
  <si>
    <t>HU1 2NE</t>
  </si>
  <si>
    <t>HU12NE</t>
  </si>
  <si>
    <t xml:space="preserve">2NL   </t>
  </si>
  <si>
    <t xml:space="preserve">HU1   2NL   </t>
  </si>
  <si>
    <t>HU1 2NL</t>
  </si>
  <si>
    <t>HU12NL</t>
  </si>
  <si>
    <t xml:space="preserve">2NP   </t>
  </si>
  <si>
    <t xml:space="preserve">HU1   2NP   </t>
  </si>
  <si>
    <t>HU1 2NP</t>
  </si>
  <si>
    <t>HU12NP</t>
  </si>
  <si>
    <t xml:space="preserve">HU1   2NR   </t>
  </si>
  <si>
    <t>HU1 2NR</t>
  </si>
  <si>
    <t>HU12NR</t>
  </si>
  <si>
    <t xml:space="preserve">2NT   </t>
  </si>
  <si>
    <t xml:space="preserve">HU1   2NT   </t>
  </si>
  <si>
    <t>HU1 2NT</t>
  </si>
  <si>
    <t>HU12NT</t>
  </si>
  <si>
    <t xml:space="preserve">2NW   </t>
  </si>
  <si>
    <t xml:space="preserve">HU1   2NW   </t>
  </si>
  <si>
    <t>HU1 2NW</t>
  </si>
  <si>
    <t>HU12NW</t>
  </si>
  <si>
    <t xml:space="preserve">2NY   </t>
  </si>
  <si>
    <t xml:space="preserve">HU1   2NY   </t>
  </si>
  <si>
    <t>HU1 2NY</t>
  </si>
  <si>
    <t>HU12NY</t>
  </si>
  <si>
    <t xml:space="preserve">HU1   2PA   </t>
  </si>
  <si>
    <t>HU1 2PA</t>
  </si>
  <si>
    <t>HU12PA</t>
  </si>
  <si>
    <t xml:space="preserve">2PD   </t>
  </si>
  <si>
    <t xml:space="preserve">HU1   2PD   </t>
  </si>
  <si>
    <t>HU1 2PD</t>
  </si>
  <si>
    <t>HU12PD</t>
  </si>
  <si>
    <t xml:space="preserve">HU1   2PE   </t>
  </si>
  <si>
    <t>HU1 2PE</t>
  </si>
  <si>
    <t>HU12PE</t>
  </si>
  <si>
    <t xml:space="preserve">HU1   2PF   </t>
  </si>
  <si>
    <t>HU1 2PF</t>
  </si>
  <si>
    <t>HU12PF</t>
  </si>
  <si>
    <t xml:space="preserve">HU1   2PG   </t>
  </si>
  <si>
    <t>HU1 2PG</t>
  </si>
  <si>
    <t>HU12PG</t>
  </si>
  <si>
    <t xml:space="preserve">2PH   </t>
  </si>
  <si>
    <t xml:space="preserve">HU1   2PH   </t>
  </si>
  <si>
    <t>HU1 2PH</t>
  </si>
  <si>
    <t>HU12PH</t>
  </si>
  <si>
    <t xml:space="preserve">2PJ   </t>
  </si>
  <si>
    <t xml:space="preserve">HU1   2PJ   </t>
  </si>
  <si>
    <t>HU1 2PJ</t>
  </si>
  <si>
    <t>HU12PJ</t>
  </si>
  <si>
    <t xml:space="preserve">2PL   </t>
  </si>
  <si>
    <t xml:space="preserve">HU1   2PL   </t>
  </si>
  <si>
    <t>HU1 2PL</t>
  </si>
  <si>
    <t>HU12PL</t>
  </si>
  <si>
    <t xml:space="preserve">2PN   </t>
  </si>
  <si>
    <t xml:space="preserve">HU1   2PN   </t>
  </si>
  <si>
    <t>HU1 2PN</t>
  </si>
  <si>
    <t>HU12PN</t>
  </si>
  <si>
    <t xml:space="preserve">2PP   </t>
  </si>
  <si>
    <t xml:space="preserve">HU1   2PP   </t>
  </si>
  <si>
    <t>HU1 2PP</t>
  </si>
  <si>
    <t>HU12PP</t>
  </si>
  <si>
    <t xml:space="preserve">HU1   2PQ   </t>
  </si>
  <si>
    <t>HU1 2PQ</t>
  </si>
  <si>
    <t>HU12PQ</t>
  </si>
  <si>
    <t xml:space="preserve">2PR   </t>
  </si>
  <si>
    <t xml:space="preserve">HU1   2PR   </t>
  </si>
  <si>
    <t>HU1 2PR</t>
  </si>
  <si>
    <t>HU12PR</t>
  </si>
  <si>
    <t xml:space="preserve">2PS   </t>
  </si>
  <si>
    <t xml:space="preserve">HU1   2PS   </t>
  </si>
  <si>
    <t>HU1 2PS</t>
  </si>
  <si>
    <t>HU12PS</t>
  </si>
  <si>
    <t xml:space="preserve">2PT   </t>
  </si>
  <si>
    <t xml:space="preserve">HU1   2PT   </t>
  </si>
  <si>
    <t>HU1 2PT</t>
  </si>
  <si>
    <t>HU12PT</t>
  </si>
  <si>
    <t xml:space="preserve">2PU   </t>
  </si>
  <si>
    <t xml:space="preserve">HU1   2PU   </t>
  </si>
  <si>
    <t>HU1 2PU</t>
  </si>
  <si>
    <t>HU12PU</t>
  </si>
  <si>
    <t xml:space="preserve">2PZ   </t>
  </si>
  <si>
    <t xml:space="preserve">HU1   2PZ   </t>
  </si>
  <si>
    <t>HU1 2PZ</t>
  </si>
  <si>
    <t>HU12PZ</t>
  </si>
  <si>
    <t xml:space="preserve">2QA   </t>
  </si>
  <si>
    <t xml:space="preserve">HU1   2QA   </t>
  </si>
  <si>
    <t>HU1 2QA</t>
  </si>
  <si>
    <t>HU12QA</t>
  </si>
  <si>
    <t xml:space="preserve">2QE   </t>
  </si>
  <si>
    <t xml:space="preserve">HU1   2QE   </t>
  </si>
  <si>
    <t>HU1 2QE</t>
  </si>
  <si>
    <t>HU12QE</t>
  </si>
  <si>
    <t xml:space="preserve">2QH   </t>
  </si>
  <si>
    <t xml:space="preserve">HU1   2QH   </t>
  </si>
  <si>
    <t>HU1 2QH</t>
  </si>
  <si>
    <t>HU12QH</t>
  </si>
  <si>
    <t xml:space="preserve">2QJ   </t>
  </si>
  <si>
    <t xml:space="preserve">HU1   2QJ   </t>
  </si>
  <si>
    <t>HU1 2QJ</t>
  </si>
  <si>
    <t>HU12QJ</t>
  </si>
  <si>
    <t xml:space="preserve">2QL   </t>
  </si>
  <si>
    <t xml:space="preserve">HU1   2QL   </t>
  </si>
  <si>
    <t>HU1 2QL</t>
  </si>
  <si>
    <t>HU12QL</t>
  </si>
  <si>
    <t xml:space="preserve">2QN   </t>
  </si>
  <si>
    <t xml:space="preserve">HU1   2QN   </t>
  </si>
  <si>
    <t>HU1 2QN</t>
  </si>
  <si>
    <t>HU12QN</t>
  </si>
  <si>
    <t xml:space="preserve">2QQ   </t>
  </si>
  <si>
    <t xml:space="preserve">HU1   2QQ   </t>
  </si>
  <si>
    <t>HU1 2QQ</t>
  </si>
  <si>
    <t>HU12QQ</t>
  </si>
  <si>
    <t xml:space="preserve">2QW   </t>
  </si>
  <si>
    <t xml:space="preserve">HU1   2QW   </t>
  </si>
  <si>
    <t>HU1 2QW</t>
  </si>
  <si>
    <t>HU12QW</t>
  </si>
  <si>
    <t xml:space="preserve">2QX   </t>
  </si>
  <si>
    <t xml:space="preserve">HU1   2QX   </t>
  </si>
  <si>
    <t>HU1 2QX</t>
  </si>
  <si>
    <t>HU12QX</t>
  </si>
  <si>
    <t xml:space="preserve">2RA   </t>
  </si>
  <si>
    <t xml:space="preserve">HU1   2RA   </t>
  </si>
  <si>
    <t>HU1 2RA</t>
  </si>
  <si>
    <t>HU12RA</t>
  </si>
  <si>
    <t xml:space="preserve">2RB   </t>
  </si>
  <si>
    <t xml:space="preserve">HU1   2RB   </t>
  </si>
  <si>
    <t>HU1 2RB</t>
  </si>
  <si>
    <t>HU12RB</t>
  </si>
  <si>
    <t xml:space="preserve">2RD   </t>
  </si>
  <si>
    <t xml:space="preserve">HU1   2RD   </t>
  </si>
  <si>
    <t>HU1 2RD</t>
  </si>
  <si>
    <t>HU12RD</t>
  </si>
  <si>
    <t xml:space="preserve">2RE   </t>
  </si>
  <si>
    <t xml:space="preserve">HU1   2RE   </t>
  </si>
  <si>
    <t>HU1 2RE</t>
  </si>
  <si>
    <t>HU12RE</t>
  </si>
  <si>
    <t xml:space="preserve">2RF   </t>
  </si>
  <si>
    <t xml:space="preserve">HU1   2RF   </t>
  </si>
  <si>
    <t>HU1 2RF</t>
  </si>
  <si>
    <t>HU12RF</t>
  </si>
  <si>
    <t xml:space="preserve">2RG   </t>
  </si>
  <si>
    <t xml:space="preserve">HU1   2RG   </t>
  </si>
  <si>
    <t>HU1 2RG</t>
  </si>
  <si>
    <t>HU12RG</t>
  </si>
  <si>
    <t xml:space="preserve">2RH   </t>
  </si>
  <si>
    <t xml:space="preserve">HU1   2RH   </t>
  </si>
  <si>
    <t>HU1 2RH</t>
  </si>
  <si>
    <t>HU12RH</t>
  </si>
  <si>
    <t xml:space="preserve">2RJ   </t>
  </si>
  <si>
    <t xml:space="preserve">HU1   2RJ   </t>
  </si>
  <si>
    <t>HU1 2RJ</t>
  </si>
  <si>
    <t>HU12RJ</t>
  </si>
  <si>
    <t xml:space="preserve">2RQ   </t>
  </si>
  <si>
    <t xml:space="preserve">HU1   2RQ   </t>
  </si>
  <si>
    <t>HU1 2RQ</t>
  </si>
  <si>
    <t>HU12RQ</t>
  </si>
  <si>
    <t xml:space="preserve">2RR   </t>
  </si>
  <si>
    <t xml:space="preserve">HU1   2RR   </t>
  </si>
  <si>
    <t>HU1 2RR</t>
  </si>
  <si>
    <t>HU12RR</t>
  </si>
  <si>
    <t xml:space="preserve">2RX   </t>
  </si>
  <si>
    <t xml:space="preserve">HU1   2RX   </t>
  </si>
  <si>
    <t>HU1 2RX</t>
  </si>
  <si>
    <t>HU12RX</t>
  </si>
  <si>
    <t xml:space="preserve">2RY   </t>
  </si>
  <si>
    <t xml:space="preserve">HU1   2RY   </t>
  </si>
  <si>
    <t>HU1 2RY</t>
  </si>
  <si>
    <t>HU12RY</t>
  </si>
  <si>
    <t xml:space="preserve">2RZ   </t>
  </si>
  <si>
    <t xml:space="preserve">HU1   2RZ   </t>
  </si>
  <si>
    <t>HU1 2RZ</t>
  </si>
  <si>
    <t>HU12RZ</t>
  </si>
  <si>
    <t xml:space="preserve">2SA   </t>
  </si>
  <si>
    <t xml:space="preserve">HU1   2SA   </t>
  </si>
  <si>
    <t>HU1 2SA</t>
  </si>
  <si>
    <t>HU12SA</t>
  </si>
  <si>
    <t xml:space="preserve">2SE   </t>
  </si>
  <si>
    <t xml:space="preserve">HU1   2SE   </t>
  </si>
  <si>
    <t>HU1 2SE</t>
  </si>
  <si>
    <t>HU12SE</t>
  </si>
  <si>
    <t xml:space="preserve">2SG   </t>
  </si>
  <si>
    <t xml:space="preserve">HU1   2SG   </t>
  </si>
  <si>
    <t>HU1 2SG</t>
  </si>
  <si>
    <t>HU12SG</t>
  </si>
  <si>
    <t xml:space="preserve">2SH   </t>
  </si>
  <si>
    <t xml:space="preserve">HU1   2SH   </t>
  </si>
  <si>
    <t>HU1 2SH</t>
  </si>
  <si>
    <t>HU12SH</t>
  </si>
  <si>
    <t xml:space="preserve">2SJ   </t>
  </si>
  <si>
    <t xml:space="preserve">HU1   2SJ   </t>
  </si>
  <si>
    <t>HU1 2SJ</t>
  </si>
  <si>
    <t>HU12SJ</t>
  </si>
  <si>
    <t xml:space="preserve">2SP   </t>
  </si>
  <si>
    <t xml:space="preserve">HU1   2SP   </t>
  </si>
  <si>
    <t>HU1 2SP</t>
  </si>
  <si>
    <t>HU12SP</t>
  </si>
  <si>
    <t xml:space="preserve">2SR   </t>
  </si>
  <si>
    <t xml:space="preserve">HU1   2SR   </t>
  </si>
  <si>
    <t>HU1 2SR</t>
  </si>
  <si>
    <t>HU12SR</t>
  </si>
  <si>
    <t xml:space="preserve">2SS   </t>
  </si>
  <si>
    <t xml:space="preserve">HU1   2SS   </t>
  </si>
  <si>
    <t>HU1 2SS</t>
  </si>
  <si>
    <t>HU12SS</t>
  </si>
  <si>
    <t xml:space="preserve">2ST   </t>
  </si>
  <si>
    <t xml:space="preserve">HU1   2ST   </t>
  </si>
  <si>
    <t>HU1 2ST</t>
  </si>
  <si>
    <t>HU12ST</t>
  </si>
  <si>
    <t xml:space="preserve">2SU   </t>
  </si>
  <si>
    <t xml:space="preserve">HU1   2SU   </t>
  </si>
  <si>
    <t>HU1 2SU</t>
  </si>
  <si>
    <t>HU12SU</t>
  </si>
  <si>
    <t xml:space="preserve">2SW   </t>
  </si>
  <si>
    <t xml:space="preserve">HU1   2SW   </t>
  </si>
  <si>
    <t>HU1 2SW</t>
  </si>
  <si>
    <t>HU12SW</t>
  </si>
  <si>
    <t xml:space="preserve">2SX   </t>
  </si>
  <si>
    <t xml:space="preserve">HU1   2SX   </t>
  </si>
  <si>
    <t>HU1 2SX</t>
  </si>
  <si>
    <t>HU12SX</t>
  </si>
  <si>
    <t xml:space="preserve">2TD   </t>
  </si>
  <si>
    <t xml:space="preserve">HU1   2TD   </t>
  </si>
  <si>
    <t>HU1 2TD</t>
  </si>
  <si>
    <t>HU12TD</t>
  </si>
  <si>
    <t xml:space="preserve">2TR   </t>
  </si>
  <si>
    <t xml:space="preserve">HU1   2TR   </t>
  </si>
  <si>
    <t>HU1 2TR</t>
  </si>
  <si>
    <t>HU12TR</t>
  </si>
  <si>
    <t xml:space="preserve">2TX   </t>
  </si>
  <si>
    <t xml:space="preserve">HU1   2TX   </t>
  </si>
  <si>
    <t>HU1 2TX</t>
  </si>
  <si>
    <t>HU12TX</t>
  </si>
  <si>
    <t xml:space="preserve">2TY   </t>
  </si>
  <si>
    <t xml:space="preserve">HU1   2TY   </t>
  </si>
  <si>
    <t>HU1 2TY</t>
  </si>
  <si>
    <t>HU12TY</t>
  </si>
  <si>
    <t xml:space="preserve">HU1   2YT   </t>
  </si>
  <si>
    <t>HU1 2YT</t>
  </si>
  <si>
    <t>HU12YT</t>
  </si>
  <si>
    <t xml:space="preserve">HU1   2YU   </t>
  </si>
  <si>
    <t>HU1 2YU</t>
  </si>
  <si>
    <t>HU12YU</t>
  </si>
  <si>
    <t xml:space="preserve">2YW   </t>
  </si>
  <si>
    <t xml:space="preserve">HU1   2YW   </t>
  </si>
  <si>
    <t>HU1 2YW</t>
  </si>
  <si>
    <t>HU12YW</t>
  </si>
  <si>
    <t xml:space="preserve">2YZ   </t>
  </si>
  <si>
    <t xml:space="preserve">HU1   2YZ   </t>
  </si>
  <si>
    <t>HU1 2YZ</t>
  </si>
  <si>
    <t>HU12YZ</t>
  </si>
  <si>
    <t xml:space="preserve">3AA   </t>
  </si>
  <si>
    <t xml:space="preserve">HU1   3AA   </t>
  </si>
  <si>
    <t>HU1 3AA</t>
  </si>
  <si>
    <t>HU13AA</t>
  </si>
  <si>
    <t xml:space="preserve">3AB   </t>
  </si>
  <si>
    <t xml:space="preserve">HU1   3AB   </t>
  </si>
  <si>
    <t>HU1 3AB</t>
  </si>
  <si>
    <t>HU13AB</t>
  </si>
  <si>
    <t xml:space="preserve">3AD   </t>
  </si>
  <si>
    <t xml:space="preserve">HU1   3AD   </t>
  </si>
  <si>
    <t>HU1 3AD</t>
  </si>
  <si>
    <t>HU13AD</t>
  </si>
  <si>
    <t xml:space="preserve">3AJ   </t>
  </si>
  <si>
    <t xml:space="preserve">HU1   3AJ   </t>
  </si>
  <si>
    <t>HU1 3AJ</t>
  </si>
  <si>
    <t>HU13AJ</t>
  </si>
  <si>
    <t xml:space="preserve">3AN   </t>
  </si>
  <si>
    <t xml:space="preserve">HU1   3AN   </t>
  </si>
  <si>
    <t>HU1 3AN</t>
  </si>
  <si>
    <t>HU13AN</t>
  </si>
  <si>
    <t xml:space="preserve">3AP   </t>
  </si>
  <si>
    <t xml:space="preserve">HU1   3AP   </t>
  </si>
  <si>
    <t>HU1 3AP</t>
  </si>
  <si>
    <t>HU13AP</t>
  </si>
  <si>
    <t xml:space="preserve">3AS   </t>
  </si>
  <si>
    <t xml:space="preserve">HU1   3AS   </t>
  </si>
  <si>
    <t>HU1 3AS</t>
  </si>
  <si>
    <t>HU13AS</t>
  </si>
  <si>
    <t xml:space="preserve">HU1   3AU   </t>
  </si>
  <si>
    <t>HU1 3AU</t>
  </si>
  <si>
    <t>HU13AU</t>
  </si>
  <si>
    <t xml:space="preserve">3AW   </t>
  </si>
  <si>
    <t xml:space="preserve">HU1   3AW   </t>
  </si>
  <si>
    <t>HU1 3AW</t>
  </si>
  <si>
    <t>HU13AW</t>
  </si>
  <si>
    <t xml:space="preserve">3BA   </t>
  </si>
  <si>
    <t xml:space="preserve">HU1   3BA   </t>
  </si>
  <si>
    <t>HU1 3BA</t>
  </si>
  <si>
    <t>HU13BA</t>
  </si>
  <si>
    <t xml:space="preserve">3BB   </t>
  </si>
  <si>
    <t xml:space="preserve">HU1   3BB   </t>
  </si>
  <si>
    <t>HU1 3BB</t>
  </si>
  <si>
    <t>HU13BB</t>
  </si>
  <si>
    <t xml:space="preserve">HU1   3BD   </t>
  </si>
  <si>
    <t>HU1 3BD</t>
  </si>
  <si>
    <t>HU13BD</t>
  </si>
  <si>
    <t xml:space="preserve">3BJ   </t>
  </si>
  <si>
    <t xml:space="preserve">HU1   3BJ   </t>
  </si>
  <si>
    <t>HU1 3BJ</t>
  </si>
  <si>
    <t>HU13BJ</t>
  </si>
  <si>
    <t xml:space="preserve">HU1   3BN   </t>
  </si>
  <si>
    <t>HU1 3BN</t>
  </si>
  <si>
    <t>HU13BN</t>
  </si>
  <si>
    <t xml:space="preserve">3BP   </t>
  </si>
  <si>
    <t xml:space="preserve">HU1   3BP   </t>
  </si>
  <si>
    <t>HU1 3BP</t>
  </si>
  <si>
    <t>HU13BP</t>
  </si>
  <si>
    <t xml:space="preserve">3BQ   </t>
  </si>
  <si>
    <t xml:space="preserve">HU1   3BQ   </t>
  </si>
  <si>
    <t>HU1 3BQ</t>
  </si>
  <si>
    <t>HU13BQ</t>
  </si>
  <si>
    <t xml:space="preserve">3BS   </t>
  </si>
  <si>
    <t xml:space="preserve">HU1   3BS   </t>
  </si>
  <si>
    <t>HU1 3BS</t>
  </si>
  <si>
    <t>HU13BS</t>
  </si>
  <si>
    <t xml:space="preserve">3BU   </t>
  </si>
  <si>
    <t xml:space="preserve">HU1   3BU   </t>
  </si>
  <si>
    <t>HU1 3BU</t>
  </si>
  <si>
    <t>HU13BU</t>
  </si>
  <si>
    <t xml:space="preserve">3BW   </t>
  </si>
  <si>
    <t xml:space="preserve">HU1   3BW   </t>
  </si>
  <si>
    <t>HU1 3BW</t>
  </si>
  <si>
    <t>HU13BW</t>
  </si>
  <si>
    <t xml:space="preserve">3BY   </t>
  </si>
  <si>
    <t xml:space="preserve">HU1   3BY   </t>
  </si>
  <si>
    <t>HU1 3BY</t>
  </si>
  <si>
    <t>HU13BY</t>
  </si>
  <si>
    <t xml:space="preserve">HU1   3DA   </t>
  </si>
  <si>
    <t>HU1 3DA</t>
  </si>
  <si>
    <t>HU13DA</t>
  </si>
  <si>
    <t xml:space="preserve">HU1   3DB   </t>
  </si>
  <si>
    <t>HU1 3DB</t>
  </si>
  <si>
    <t>HU13DB</t>
  </si>
  <si>
    <t xml:space="preserve">HU1   3DD   </t>
  </si>
  <si>
    <t>HU1 3DD</t>
  </si>
  <si>
    <t>HU13DD</t>
  </si>
  <si>
    <t xml:space="preserve">HU1   3DF   </t>
  </si>
  <si>
    <t>HU1 3DF</t>
  </si>
  <si>
    <t>HU13DF</t>
  </si>
  <si>
    <t xml:space="preserve">HU1   3DG   </t>
  </si>
  <si>
    <t>HU1 3DG</t>
  </si>
  <si>
    <t>HU13DG</t>
  </si>
  <si>
    <t xml:space="preserve">HU1   3DH   </t>
  </si>
  <si>
    <t>HU1 3DH</t>
  </si>
  <si>
    <t>HU13DH</t>
  </si>
  <si>
    <t xml:space="preserve">HU1   3DJ   </t>
  </si>
  <si>
    <t>HU1 3DJ</t>
  </si>
  <si>
    <t>HU13DJ</t>
  </si>
  <si>
    <t xml:space="preserve">HU1   3DL   </t>
  </si>
  <si>
    <t>HU1 3DL</t>
  </si>
  <si>
    <t>HU13DL</t>
  </si>
  <si>
    <t xml:space="preserve">3DP   </t>
  </si>
  <si>
    <t xml:space="preserve">HU1   3DP   </t>
  </si>
  <si>
    <t>HU1 3DP</t>
  </si>
  <si>
    <t>HU13DP</t>
  </si>
  <si>
    <t xml:space="preserve">3DQ   </t>
  </si>
  <si>
    <t xml:space="preserve">HU1   3DQ   </t>
  </si>
  <si>
    <t>HU1 3DQ</t>
  </si>
  <si>
    <t>HU13DQ</t>
  </si>
  <si>
    <t xml:space="preserve">3DR   </t>
  </si>
  <si>
    <t xml:space="preserve">HU1   3DR   </t>
  </si>
  <si>
    <t>HU1 3DR</t>
  </si>
  <si>
    <t>HU13DR</t>
  </si>
  <si>
    <t xml:space="preserve">HU1   3DS   </t>
  </si>
  <si>
    <t>HU1 3DS</t>
  </si>
  <si>
    <t>HU13DS</t>
  </si>
  <si>
    <t xml:space="preserve">HU1   3DT   </t>
  </si>
  <si>
    <t>HU1 3DT</t>
  </si>
  <si>
    <t>HU13DT</t>
  </si>
  <si>
    <t xml:space="preserve">HU1   3DU   </t>
  </si>
  <si>
    <t>HU1 3DU</t>
  </si>
  <si>
    <t>HU13DU</t>
  </si>
  <si>
    <t xml:space="preserve">HU1   3DX   </t>
  </si>
  <si>
    <t>HU1 3DX</t>
  </si>
  <si>
    <t>HU13DX</t>
  </si>
  <si>
    <t xml:space="preserve">HU1   3DZ   </t>
  </si>
  <si>
    <t>HU1 3DZ</t>
  </si>
  <si>
    <t>HU13DZ</t>
  </si>
  <si>
    <t xml:space="preserve">HU1   3EA   </t>
  </si>
  <si>
    <t>HU1 3EA</t>
  </si>
  <si>
    <t>HU13EA</t>
  </si>
  <si>
    <t xml:space="preserve">HU1   3EB   </t>
  </si>
  <si>
    <t>HU1 3EB</t>
  </si>
  <si>
    <t>HU13EB</t>
  </si>
  <si>
    <t xml:space="preserve">HU1   3ED   </t>
  </si>
  <si>
    <t>HU1 3ED</t>
  </si>
  <si>
    <t>HU13ED</t>
  </si>
  <si>
    <t xml:space="preserve">HU1   3EE   </t>
  </si>
  <si>
    <t>HU1 3EE</t>
  </si>
  <si>
    <t>HU13EE</t>
  </si>
  <si>
    <t xml:space="preserve">HU1   3EF   </t>
  </si>
  <si>
    <t>HU1 3EF</t>
  </si>
  <si>
    <t>HU13EF</t>
  </si>
  <si>
    <t xml:space="preserve">HU1   3EH   </t>
  </si>
  <si>
    <t>HU1 3EH</t>
  </si>
  <si>
    <t>HU13EH</t>
  </si>
  <si>
    <t xml:space="preserve">HU1   3EL   </t>
  </si>
  <si>
    <t>HU1 3EL</t>
  </si>
  <si>
    <t>HU13EL</t>
  </si>
  <si>
    <t xml:space="preserve">HU1   3EN   </t>
  </si>
  <si>
    <t>HU1 3EN</t>
  </si>
  <si>
    <t>HU13EN</t>
  </si>
  <si>
    <t xml:space="preserve">HU1   3ER   </t>
  </si>
  <si>
    <t>HU1 3ER</t>
  </si>
  <si>
    <t>HU13ER</t>
  </si>
  <si>
    <t xml:space="preserve">HU1   3ES   </t>
  </si>
  <si>
    <t>HU1 3ES</t>
  </si>
  <si>
    <t>HU13ES</t>
  </si>
  <si>
    <t xml:space="preserve">HU1   3EW   </t>
  </si>
  <si>
    <t>HU1 3EW</t>
  </si>
  <si>
    <t>HU13EW</t>
  </si>
  <si>
    <t xml:space="preserve">HU1   3EX   </t>
  </si>
  <si>
    <t>HU1 3EX</t>
  </si>
  <si>
    <t>HU13EX</t>
  </si>
  <si>
    <t xml:space="preserve">HU1   3EZ   </t>
  </si>
  <si>
    <t>HU1 3EZ</t>
  </si>
  <si>
    <t>HU13EZ</t>
  </si>
  <si>
    <t xml:space="preserve">HU1   3HA   </t>
  </si>
  <si>
    <t>HU1 3HA</t>
  </si>
  <si>
    <t>HU13HA</t>
  </si>
  <si>
    <t xml:space="preserve">HU1   3HB   </t>
  </si>
  <si>
    <t>HU1 3HB</t>
  </si>
  <si>
    <t>HU13HB</t>
  </si>
  <si>
    <t xml:space="preserve">HU1   3HD   </t>
  </si>
  <si>
    <t>HU1 3HD</t>
  </si>
  <si>
    <t>HU13HD</t>
  </si>
  <si>
    <t xml:space="preserve">HU1   3HE   </t>
  </si>
  <si>
    <t>HU1 3HE</t>
  </si>
  <si>
    <t>HU13HE</t>
  </si>
  <si>
    <t xml:space="preserve">HU1   3HF   </t>
  </si>
  <si>
    <t>HU1 3HF</t>
  </si>
  <si>
    <t>HU13HF</t>
  </si>
  <si>
    <t xml:space="preserve">HU1   3HG   </t>
  </si>
  <si>
    <t>HU1 3HG</t>
  </si>
  <si>
    <t>HU13HG</t>
  </si>
  <si>
    <t xml:space="preserve">HU1   3HL   </t>
  </si>
  <si>
    <t>HU1 3HL</t>
  </si>
  <si>
    <t>HU13HL</t>
  </si>
  <si>
    <t xml:space="preserve">3HR   </t>
  </si>
  <si>
    <t xml:space="preserve">HU1   3HR   </t>
  </si>
  <si>
    <t>HU1 3HR</t>
  </si>
  <si>
    <t>HU13HR</t>
  </si>
  <si>
    <t xml:space="preserve">HU1   3HS   </t>
  </si>
  <si>
    <t>HU1 3HS</t>
  </si>
  <si>
    <t>HU13HS</t>
  </si>
  <si>
    <t xml:space="preserve">3HU   </t>
  </si>
  <si>
    <t xml:space="preserve">HU1   3HU   </t>
  </si>
  <si>
    <t>HU1 3HU</t>
  </si>
  <si>
    <t>HU13HU</t>
  </si>
  <si>
    <t xml:space="preserve">3JA   </t>
  </si>
  <si>
    <t xml:space="preserve">HU1   3JA   </t>
  </si>
  <si>
    <t>HU1 3JA</t>
  </si>
  <si>
    <t>HU13JA</t>
  </si>
  <si>
    <t xml:space="preserve">HU1   3JD   </t>
  </si>
  <si>
    <t>HU1 3JD</t>
  </si>
  <si>
    <t>HU13JD</t>
  </si>
  <si>
    <t xml:space="preserve">3JF   </t>
  </si>
  <si>
    <t xml:space="preserve">HU1   3JF   </t>
  </si>
  <si>
    <t>HU1 3JF</t>
  </si>
  <si>
    <t>HU13JF</t>
  </si>
  <si>
    <t xml:space="preserve">HU1   3JG   </t>
  </si>
  <si>
    <t>HU1 3JG</t>
  </si>
  <si>
    <t>HU13JG</t>
  </si>
  <si>
    <t xml:space="preserve">3JH   </t>
  </si>
  <si>
    <t xml:space="preserve">HU1   3JH   </t>
  </si>
  <si>
    <t>HU1 3JH</t>
  </si>
  <si>
    <t>HU13JH</t>
  </si>
  <si>
    <t xml:space="preserve">HU1   3JJ   </t>
  </si>
  <si>
    <t>HU1 3JJ</t>
  </si>
  <si>
    <t>HU13JJ</t>
  </si>
  <si>
    <t xml:space="preserve">HU1   3JL   </t>
  </si>
  <si>
    <t>HU1 3JL</t>
  </si>
  <si>
    <t>HU13JL</t>
  </si>
  <si>
    <t xml:space="preserve">HU1   3JP   </t>
  </si>
  <si>
    <t>HU1 3JP</t>
  </si>
  <si>
    <t>HU13JP</t>
  </si>
  <si>
    <t xml:space="preserve">3JQ   </t>
  </si>
  <si>
    <t xml:space="preserve">HU1   3JQ   </t>
  </si>
  <si>
    <t>HU1 3JQ</t>
  </si>
  <si>
    <t>HU13JQ</t>
  </si>
  <si>
    <t xml:space="preserve">3JR   </t>
  </si>
  <si>
    <t xml:space="preserve">HU1   3JR   </t>
  </si>
  <si>
    <t>HU1 3JR</t>
  </si>
  <si>
    <t>HU13JR</t>
  </si>
  <si>
    <t xml:space="preserve">HU1   3JS   </t>
  </si>
  <si>
    <t>HU1 3JS</t>
  </si>
  <si>
    <t>HU13JS</t>
  </si>
  <si>
    <t xml:space="preserve">HU1   3JW   </t>
  </si>
  <si>
    <t>HU1 3JW</t>
  </si>
  <si>
    <t>HU13JW</t>
  </si>
  <si>
    <t xml:space="preserve">HU1   3JX   </t>
  </si>
  <si>
    <t>HU1 3JX</t>
  </si>
  <si>
    <t>HU13JX</t>
  </si>
  <si>
    <t xml:space="preserve">3JY   </t>
  </si>
  <si>
    <t xml:space="preserve">HU1   3JY   </t>
  </si>
  <si>
    <t>HU1 3JY</t>
  </si>
  <si>
    <t>HU13JY</t>
  </si>
  <si>
    <t xml:space="preserve">HU1   3JZ   </t>
  </si>
  <si>
    <t>HU1 3JZ</t>
  </si>
  <si>
    <t>HU13JZ</t>
  </si>
  <si>
    <t xml:space="preserve">3LS   </t>
  </si>
  <si>
    <t xml:space="preserve">HU1   3LS   </t>
  </si>
  <si>
    <t>HU1 3LS</t>
  </si>
  <si>
    <t>HU13LS</t>
  </si>
  <si>
    <t xml:space="preserve">3LX   </t>
  </si>
  <si>
    <t xml:space="preserve">HU1   3LX   </t>
  </si>
  <si>
    <t>HU1 3LX</t>
  </si>
  <si>
    <t>HU13LX</t>
  </si>
  <si>
    <t xml:space="preserve">3LY   </t>
  </si>
  <si>
    <t xml:space="preserve">HU1   3LY   </t>
  </si>
  <si>
    <t>HU1 3LY</t>
  </si>
  <si>
    <t>HU13LY</t>
  </si>
  <si>
    <t xml:space="preserve">3NA   </t>
  </si>
  <si>
    <t xml:space="preserve">HU1   3NA   </t>
  </si>
  <si>
    <t>HU1 3NA</t>
  </si>
  <si>
    <t>HU13NA</t>
  </si>
  <si>
    <t xml:space="preserve">HU1   3NB   </t>
  </si>
  <si>
    <t>HU1 3NB</t>
  </si>
  <si>
    <t>HU13NB</t>
  </si>
  <si>
    <t xml:space="preserve">3ND   </t>
  </si>
  <si>
    <t xml:space="preserve">HU1   3ND   </t>
  </si>
  <si>
    <t>HU1 3ND</t>
  </si>
  <si>
    <t>HU13ND</t>
  </si>
  <si>
    <t xml:space="preserve">3NE   </t>
  </si>
  <si>
    <t xml:space="preserve">HU1   3NE   </t>
  </si>
  <si>
    <t>HU1 3NE</t>
  </si>
  <si>
    <t>HU13NE</t>
  </si>
  <si>
    <t xml:space="preserve">3NG   </t>
  </si>
  <si>
    <t xml:space="preserve">HU1   3NG   </t>
  </si>
  <si>
    <t>HU1 3NG</t>
  </si>
  <si>
    <t>HU13NG</t>
  </si>
  <si>
    <t xml:space="preserve">HU1   3NQ   </t>
  </si>
  <si>
    <t>HU1 3NQ</t>
  </si>
  <si>
    <t>HU13NQ</t>
  </si>
  <si>
    <t xml:space="preserve">HU1   3NR   </t>
  </si>
  <si>
    <t>HU1 3NR</t>
  </si>
  <si>
    <t>HU13NR</t>
  </si>
  <si>
    <t xml:space="preserve">3NU   </t>
  </si>
  <si>
    <t xml:space="preserve">HU1   3NU   </t>
  </si>
  <si>
    <t>HU1 3NU</t>
  </si>
  <si>
    <t>HU13NU</t>
  </si>
  <si>
    <t xml:space="preserve">3NZ   </t>
  </si>
  <si>
    <t xml:space="preserve">HU1   3NZ   </t>
  </si>
  <si>
    <t>HU1 3NZ</t>
  </si>
  <si>
    <t>HU13NZ</t>
  </si>
  <si>
    <t xml:space="preserve">3PA   </t>
  </si>
  <si>
    <t xml:space="preserve">HU1   3PA   </t>
  </si>
  <si>
    <t>HU1 3PA</t>
  </si>
  <si>
    <t>HU13PA</t>
  </si>
  <si>
    <t xml:space="preserve">3PB   </t>
  </si>
  <si>
    <t xml:space="preserve">HU1   3PB   </t>
  </si>
  <si>
    <t>HU1 3PB</t>
  </si>
  <si>
    <t>HU13PB</t>
  </si>
  <si>
    <t xml:space="preserve">3PE   </t>
  </si>
  <si>
    <t xml:space="preserve">HU1   3PE   </t>
  </si>
  <si>
    <t>HU1 3PE</t>
  </si>
  <si>
    <t>HU13PE</t>
  </si>
  <si>
    <t xml:space="preserve">3PF   </t>
  </si>
  <si>
    <t xml:space="preserve">HU1   3PF   </t>
  </si>
  <si>
    <t>HU1 3PF</t>
  </si>
  <si>
    <t>HU13PF</t>
  </si>
  <si>
    <t xml:space="preserve">3PN   </t>
  </si>
  <si>
    <t xml:space="preserve">HU1   3PN   </t>
  </si>
  <si>
    <t>HU1 3PN</t>
  </si>
  <si>
    <t>HU13PN</t>
  </si>
  <si>
    <t xml:space="preserve">3PP   </t>
  </si>
  <si>
    <t xml:space="preserve">HU1   3PP   </t>
  </si>
  <si>
    <t>HU1 3PP</t>
  </si>
  <si>
    <t>HU13PP</t>
  </si>
  <si>
    <t xml:space="preserve">3PQ   </t>
  </si>
  <si>
    <t xml:space="preserve">HU1   3PQ   </t>
  </si>
  <si>
    <t>HU1 3PQ</t>
  </si>
  <si>
    <t>HU13PQ</t>
  </si>
  <si>
    <t xml:space="preserve">3PS   </t>
  </si>
  <si>
    <t xml:space="preserve">HU1   3PS   </t>
  </si>
  <si>
    <t>HU1 3PS</t>
  </si>
  <si>
    <t>HU13PS</t>
  </si>
  <si>
    <t xml:space="preserve">3PT   </t>
  </si>
  <si>
    <t xml:space="preserve">HU1   3PT   </t>
  </si>
  <si>
    <t>HU1 3PT</t>
  </si>
  <si>
    <t>HU13PT</t>
  </si>
  <si>
    <t xml:space="preserve">HU1   3PW   </t>
  </si>
  <si>
    <t>HU1 3PW</t>
  </si>
  <si>
    <t>HU13PW</t>
  </si>
  <si>
    <t xml:space="preserve">3PX   </t>
  </si>
  <si>
    <t xml:space="preserve">HU1   3PX   </t>
  </si>
  <si>
    <t>HU1 3PX</t>
  </si>
  <si>
    <t>HU13PX</t>
  </si>
  <si>
    <t xml:space="preserve">3PY   </t>
  </si>
  <si>
    <t xml:space="preserve">HU1   3PY   </t>
  </si>
  <si>
    <t>HU1 3PY</t>
  </si>
  <si>
    <t>HU13PY</t>
  </si>
  <si>
    <t xml:space="preserve">3QA   </t>
  </si>
  <si>
    <t xml:space="preserve">HU1   3QA   </t>
  </si>
  <si>
    <t>HU1 3QA</t>
  </si>
  <si>
    <t>HU13QA</t>
  </si>
  <si>
    <t xml:space="preserve">3QB   </t>
  </si>
  <si>
    <t xml:space="preserve">HU1   3QB   </t>
  </si>
  <si>
    <t>HU1 3QB</t>
  </si>
  <si>
    <t>HU13QB</t>
  </si>
  <si>
    <t xml:space="preserve">3QD   </t>
  </si>
  <si>
    <t xml:space="preserve">HU1   3QD   </t>
  </si>
  <si>
    <t>HU1 3QD</t>
  </si>
  <si>
    <t>HU13QD</t>
  </si>
  <si>
    <t xml:space="preserve">HU1   3QG   </t>
  </si>
  <si>
    <t>HU1 3QG</t>
  </si>
  <si>
    <t>HU13QG</t>
  </si>
  <si>
    <t xml:space="preserve">3QH   </t>
  </si>
  <si>
    <t xml:space="preserve">HU1   3QH   </t>
  </si>
  <si>
    <t>HU1 3QH</t>
  </si>
  <si>
    <t>HU13QH</t>
  </si>
  <si>
    <t xml:space="preserve">3QQ   </t>
  </si>
  <si>
    <t xml:space="preserve">HU1   3QQ   </t>
  </si>
  <si>
    <t>HU1 3QQ</t>
  </si>
  <si>
    <t>HU13QQ</t>
  </si>
  <si>
    <t xml:space="preserve">3QR   </t>
  </si>
  <si>
    <t xml:space="preserve">HU1   3QR   </t>
  </si>
  <si>
    <t>HU1 3QR</t>
  </si>
  <si>
    <t>HU13QR</t>
  </si>
  <si>
    <t xml:space="preserve">3QT   </t>
  </si>
  <si>
    <t xml:space="preserve">HU1   3QT   </t>
  </si>
  <si>
    <t>HU1 3QT</t>
  </si>
  <si>
    <t>HU13QT</t>
  </si>
  <si>
    <t xml:space="preserve">3QU   </t>
  </si>
  <si>
    <t xml:space="preserve">HU1   3QU   </t>
  </si>
  <si>
    <t>HU1 3QU</t>
  </si>
  <si>
    <t>HU13QU</t>
  </si>
  <si>
    <t xml:space="preserve">3QW   </t>
  </si>
  <si>
    <t xml:space="preserve">HU1   3QW   </t>
  </si>
  <si>
    <t>HU1 3QW</t>
  </si>
  <si>
    <t>HU13QW</t>
  </si>
  <si>
    <t xml:space="preserve">3QX   </t>
  </si>
  <si>
    <t xml:space="preserve">HU1   3QX   </t>
  </si>
  <si>
    <t>HU1 3QX</t>
  </si>
  <si>
    <t>HU13QX</t>
  </si>
  <si>
    <t xml:space="preserve">3QZ   </t>
  </si>
  <si>
    <t xml:space="preserve">HU1   3QZ   </t>
  </si>
  <si>
    <t>HU1 3QZ</t>
  </si>
  <si>
    <t>HU13QZ</t>
  </si>
  <si>
    <t xml:space="preserve">3RA   </t>
  </si>
  <si>
    <t xml:space="preserve">HU1   3RA   </t>
  </si>
  <si>
    <t>HU1 3RA</t>
  </si>
  <si>
    <t>HU13RA</t>
  </si>
  <si>
    <t xml:space="preserve">3RB   </t>
  </si>
  <si>
    <t xml:space="preserve">HU1   3RB   </t>
  </si>
  <si>
    <t>HU1 3RB</t>
  </si>
  <si>
    <t>HU13RB</t>
  </si>
  <si>
    <t xml:space="preserve">3RD   </t>
  </si>
  <si>
    <t xml:space="preserve">HU1   3RD   </t>
  </si>
  <si>
    <t>HU1 3RD</t>
  </si>
  <si>
    <t>HU13RD</t>
  </si>
  <si>
    <t xml:space="preserve">3RE   </t>
  </si>
  <si>
    <t xml:space="preserve">HU1   3RE   </t>
  </si>
  <si>
    <t>HU1 3RE</t>
  </si>
  <si>
    <t>HU13RE</t>
  </si>
  <si>
    <t xml:space="preserve">3RF   </t>
  </si>
  <si>
    <t xml:space="preserve">HU1   3RF   </t>
  </si>
  <si>
    <t>HU1 3RF</t>
  </si>
  <si>
    <t>HU13RF</t>
  </si>
  <si>
    <t xml:space="preserve">3RJ   </t>
  </si>
  <si>
    <t xml:space="preserve">HU1   3RJ   </t>
  </si>
  <si>
    <t>HU1 3RJ</t>
  </si>
  <si>
    <t>HU13RJ</t>
  </si>
  <si>
    <t xml:space="preserve">3RL   </t>
  </si>
  <si>
    <t xml:space="preserve">HU1   3RL   </t>
  </si>
  <si>
    <t>HU1 3RL</t>
  </si>
  <si>
    <t>HU13RL</t>
  </si>
  <si>
    <t xml:space="preserve">3RN   </t>
  </si>
  <si>
    <t xml:space="preserve">HU1   3RN   </t>
  </si>
  <si>
    <t>HU1 3RN</t>
  </si>
  <si>
    <t>HU13RN</t>
  </si>
  <si>
    <t xml:space="preserve">3RP   </t>
  </si>
  <si>
    <t xml:space="preserve">HU1   3RP   </t>
  </si>
  <si>
    <t>HU1 3RP</t>
  </si>
  <si>
    <t>HU13RP</t>
  </si>
  <si>
    <t xml:space="preserve">3RQ   </t>
  </si>
  <si>
    <t xml:space="preserve">HU1   3RQ   </t>
  </si>
  <si>
    <t>HU1 3RQ</t>
  </si>
  <si>
    <t>HU13RQ</t>
  </si>
  <si>
    <t xml:space="preserve">3RT   </t>
  </si>
  <si>
    <t xml:space="preserve">HU1   3RT   </t>
  </si>
  <si>
    <t>HU1 3RT</t>
  </si>
  <si>
    <t>HU13RT</t>
  </si>
  <si>
    <t xml:space="preserve">3RW   </t>
  </si>
  <si>
    <t xml:space="preserve">HU1   3RW   </t>
  </si>
  <si>
    <t>HU1 3RW</t>
  </si>
  <si>
    <t>HU13RW</t>
  </si>
  <si>
    <t xml:space="preserve">3SA   </t>
  </si>
  <si>
    <t xml:space="preserve">HU1   3SA   </t>
  </si>
  <si>
    <t>HU1 3SA</t>
  </si>
  <si>
    <t>HU13SA</t>
  </si>
  <si>
    <t xml:space="preserve">3SG   </t>
  </si>
  <si>
    <t xml:space="preserve">HU1   3SG   </t>
  </si>
  <si>
    <t>HU1 3SG</t>
  </si>
  <si>
    <t>HU13SG</t>
  </si>
  <si>
    <t xml:space="preserve">3SJ   </t>
  </si>
  <si>
    <t xml:space="preserve">HU1   3SJ   </t>
  </si>
  <si>
    <t>HU1 3SJ</t>
  </si>
  <si>
    <t>HU13SJ</t>
  </si>
  <si>
    <t xml:space="preserve">3SL   </t>
  </si>
  <si>
    <t xml:space="preserve">HU1   3SL   </t>
  </si>
  <si>
    <t>HU1 3SL</t>
  </si>
  <si>
    <t>HU13SL</t>
  </si>
  <si>
    <t xml:space="preserve">3SQ   </t>
  </si>
  <si>
    <t xml:space="preserve">HU1   3SQ   </t>
  </si>
  <si>
    <t>HU1 3SQ</t>
  </si>
  <si>
    <t>HU13SQ</t>
  </si>
  <si>
    <t xml:space="preserve">3SR   </t>
  </si>
  <si>
    <t xml:space="preserve">HU1   3SR   </t>
  </si>
  <si>
    <t>HU1 3SR</t>
  </si>
  <si>
    <t>HU13SR</t>
  </si>
  <si>
    <t xml:space="preserve">3SS   </t>
  </si>
  <si>
    <t xml:space="preserve">HU1   3SS   </t>
  </si>
  <si>
    <t>HU1 3SS</t>
  </si>
  <si>
    <t>HU13SS</t>
  </si>
  <si>
    <t xml:space="preserve">3TA   </t>
  </si>
  <si>
    <t xml:space="preserve">HU1   3TA   </t>
  </si>
  <si>
    <t>HU1 3TA</t>
  </si>
  <si>
    <t>HU13TA</t>
  </si>
  <si>
    <t xml:space="preserve">3TD   </t>
  </si>
  <si>
    <t xml:space="preserve">HU1   3TD   </t>
  </si>
  <si>
    <t>HU1 3TD</t>
  </si>
  <si>
    <t>HU13TD</t>
  </si>
  <si>
    <t xml:space="preserve">3TE   </t>
  </si>
  <si>
    <t xml:space="preserve">HU1   3TE   </t>
  </si>
  <si>
    <t>HU1 3TE</t>
  </si>
  <si>
    <t>HU13TE</t>
  </si>
  <si>
    <t xml:space="preserve">3TF   </t>
  </si>
  <si>
    <t xml:space="preserve">HU1   3TF   </t>
  </si>
  <si>
    <t>HU1 3TF</t>
  </si>
  <si>
    <t>HU13TF</t>
  </si>
  <si>
    <t xml:space="preserve">3TG   </t>
  </si>
  <si>
    <t xml:space="preserve">HU1   3TG   </t>
  </si>
  <si>
    <t>HU1 3TG</t>
  </si>
  <si>
    <t>HU13TG</t>
  </si>
  <si>
    <t xml:space="preserve">3TH   </t>
  </si>
  <si>
    <t xml:space="preserve">HU1   3TH   </t>
  </si>
  <si>
    <t>HU1 3TH</t>
  </si>
  <si>
    <t>HU13TH</t>
  </si>
  <si>
    <t xml:space="preserve">HU1   3UA   </t>
  </si>
  <si>
    <t>HU1 3UA</t>
  </si>
  <si>
    <t>HU13UA</t>
  </si>
  <si>
    <t xml:space="preserve">HU1   3UB   </t>
  </si>
  <si>
    <t>HU1 3UB</t>
  </si>
  <si>
    <t>HU13UB</t>
  </si>
  <si>
    <t xml:space="preserve">HU1   3UD   </t>
  </si>
  <si>
    <t>HU1 3UD</t>
  </si>
  <si>
    <t>HU13UD</t>
  </si>
  <si>
    <t xml:space="preserve">HU1   3UF   </t>
  </si>
  <si>
    <t>HU1 3UF</t>
  </si>
  <si>
    <t>HU13UF</t>
  </si>
  <si>
    <t xml:space="preserve">3UH   </t>
  </si>
  <si>
    <t xml:space="preserve">HU1   3UH   </t>
  </si>
  <si>
    <t>HU1 3UH</t>
  </si>
  <si>
    <t>HU13UH</t>
  </si>
  <si>
    <t xml:space="preserve">HU1   3UJ   </t>
  </si>
  <si>
    <t>HU1 3UJ</t>
  </si>
  <si>
    <t>HU13UJ</t>
  </si>
  <si>
    <t xml:space="preserve">HU1   3UN   </t>
  </si>
  <si>
    <t>HU1 3UN</t>
  </si>
  <si>
    <t>HU13UN</t>
  </si>
  <si>
    <t xml:space="preserve">HU1   3UP   </t>
  </si>
  <si>
    <t>HU1 3UP</t>
  </si>
  <si>
    <t>HU13UP</t>
  </si>
  <si>
    <t xml:space="preserve">3UQ   </t>
  </si>
  <si>
    <t xml:space="preserve">HU1   3UQ   </t>
  </si>
  <si>
    <t>HU1 3UQ</t>
  </si>
  <si>
    <t>HU13UQ</t>
  </si>
  <si>
    <t xml:space="preserve">HU1   3UR   </t>
  </si>
  <si>
    <t>HU1 3UR</t>
  </si>
  <si>
    <t>HU13UR</t>
  </si>
  <si>
    <t xml:space="preserve">3UT   </t>
  </si>
  <si>
    <t xml:space="preserve">HU1   3UT   </t>
  </si>
  <si>
    <t>HU1 3UT</t>
  </si>
  <si>
    <t>HU13UT</t>
  </si>
  <si>
    <t xml:space="preserve">3UW   </t>
  </si>
  <si>
    <t xml:space="preserve">HU1   3UW   </t>
  </si>
  <si>
    <t>HU1 3UW</t>
  </si>
  <si>
    <t>HU13UW</t>
  </si>
  <si>
    <t xml:space="preserve">3UX   </t>
  </si>
  <si>
    <t xml:space="preserve">HU1   3UX   </t>
  </si>
  <si>
    <t>HU1 3UX</t>
  </si>
  <si>
    <t>HU13UX</t>
  </si>
  <si>
    <t xml:space="preserve">3XA   </t>
  </si>
  <si>
    <t xml:space="preserve">HU1   3XA   </t>
  </si>
  <si>
    <t>HU1 3XA</t>
  </si>
  <si>
    <t>HU13XA</t>
  </si>
  <si>
    <t xml:space="preserve">3XB   </t>
  </si>
  <si>
    <t xml:space="preserve">HU1   3XB   </t>
  </si>
  <si>
    <t>HU1 3XB</t>
  </si>
  <si>
    <t>HU13XB</t>
  </si>
  <si>
    <t xml:space="preserve">3XD   </t>
  </si>
  <si>
    <t xml:space="preserve">HU1   3XD   </t>
  </si>
  <si>
    <t>HU1 3XD</t>
  </si>
  <si>
    <t>HU13XD</t>
  </si>
  <si>
    <t xml:space="preserve">3XG   </t>
  </si>
  <si>
    <t xml:space="preserve">HU1   3XG   </t>
  </si>
  <si>
    <t>HU1 3XG</t>
  </si>
  <si>
    <t>HU13XG</t>
  </si>
  <si>
    <t xml:space="preserve">3XH   </t>
  </si>
  <si>
    <t xml:space="preserve">HU1   3XH   </t>
  </si>
  <si>
    <t>HU1 3XH</t>
  </si>
  <si>
    <t>HU13XH</t>
  </si>
  <si>
    <t xml:space="preserve">HU1   3XL   </t>
  </si>
  <si>
    <t>HU1 3XL</t>
  </si>
  <si>
    <t>HU13XL</t>
  </si>
  <si>
    <t xml:space="preserve">3YE   </t>
  </si>
  <si>
    <t xml:space="preserve">HU1   3YE   </t>
  </si>
  <si>
    <t>HU1 3YE</t>
  </si>
  <si>
    <t>HU13YE</t>
  </si>
  <si>
    <t xml:space="preserve">3YF   </t>
  </si>
  <si>
    <t xml:space="preserve">HU1   3YF   </t>
  </si>
  <si>
    <t>HU1 3YF</t>
  </si>
  <si>
    <t>HU13YF</t>
  </si>
  <si>
    <t xml:space="preserve">3YJ   </t>
  </si>
  <si>
    <t xml:space="preserve">HU1   3YJ   </t>
  </si>
  <si>
    <t>HU1 3YJ</t>
  </si>
  <si>
    <t>HU13YJ</t>
  </si>
  <si>
    <t xml:space="preserve">3YL   </t>
  </si>
  <si>
    <t xml:space="preserve">HU1   3YL   </t>
  </si>
  <si>
    <t>HU1 3YL</t>
  </si>
  <si>
    <t>HU13YL</t>
  </si>
  <si>
    <t xml:space="preserve">3YN   </t>
  </si>
  <si>
    <t xml:space="preserve">HU1   3YN   </t>
  </si>
  <si>
    <t>HU1 3YN</t>
  </si>
  <si>
    <t>HU13YN</t>
  </si>
  <si>
    <t xml:space="preserve">3YP   </t>
  </si>
  <si>
    <t xml:space="preserve">HU1   3YP   </t>
  </si>
  <si>
    <t>HU1 3YP</t>
  </si>
  <si>
    <t>HU13YP</t>
  </si>
  <si>
    <t xml:space="preserve">3YQ   </t>
  </si>
  <si>
    <t xml:space="preserve">HU1   3YQ   </t>
  </si>
  <si>
    <t>HU1 3YQ</t>
  </si>
  <si>
    <t>HU13YQ</t>
  </si>
  <si>
    <t xml:space="preserve">3YS   </t>
  </si>
  <si>
    <t xml:space="preserve">HU1   3YS   </t>
  </si>
  <si>
    <t>HU1 3YS</t>
  </si>
  <si>
    <t>HU13YS</t>
  </si>
  <si>
    <t xml:space="preserve">3YT   </t>
  </si>
  <si>
    <t xml:space="preserve">HU1   3YT   </t>
  </si>
  <si>
    <t>HU1 3YT</t>
  </si>
  <si>
    <t>HU13YT</t>
  </si>
  <si>
    <t xml:space="preserve">3YU   </t>
  </si>
  <si>
    <t xml:space="preserve">HU1   3YU   </t>
  </si>
  <si>
    <t>HU1 3YU</t>
  </si>
  <si>
    <t>HU13YU</t>
  </si>
  <si>
    <t xml:space="preserve">3YX   </t>
  </si>
  <si>
    <t xml:space="preserve">HU1   3YX   </t>
  </si>
  <si>
    <t>HU1 3YX</t>
  </si>
  <si>
    <t>HU13YX</t>
  </si>
  <si>
    <t xml:space="preserve">3YY   </t>
  </si>
  <si>
    <t xml:space="preserve">HU1   3YY   </t>
  </si>
  <si>
    <t>HU1 3YY</t>
  </si>
  <si>
    <t>HU13YY</t>
  </si>
  <si>
    <t xml:space="preserve">HU12  8PU   </t>
  </si>
  <si>
    <t>HU12 8PU</t>
  </si>
  <si>
    <t>HU128PU</t>
  </si>
  <si>
    <t xml:space="preserve">HU2   </t>
  </si>
  <si>
    <t xml:space="preserve">HU2   0AB   </t>
  </si>
  <si>
    <t>HU2 0AB</t>
  </si>
  <si>
    <t>HU20AB</t>
  </si>
  <si>
    <t xml:space="preserve">HU2   0AD   </t>
  </si>
  <si>
    <t>HU2 0AD</t>
  </si>
  <si>
    <t>HU20AD</t>
  </si>
  <si>
    <t xml:space="preserve">HU2   0AE   </t>
  </si>
  <si>
    <t>HU2 0AE</t>
  </si>
  <si>
    <t>HU20AE</t>
  </si>
  <si>
    <t xml:space="preserve">HU2   0AJ   </t>
  </si>
  <si>
    <t>HU2 0AJ</t>
  </si>
  <si>
    <t>HU20AJ</t>
  </si>
  <si>
    <t xml:space="preserve">HU2   0AN   </t>
  </si>
  <si>
    <t>HU2 0AN</t>
  </si>
  <si>
    <t>HU20AN</t>
  </si>
  <si>
    <t xml:space="preserve">HU2   0AQ   </t>
  </si>
  <si>
    <t>HU2 0AQ</t>
  </si>
  <si>
    <t>HU20AQ</t>
  </si>
  <si>
    <t xml:space="preserve">HU2   0AT   </t>
  </si>
  <si>
    <t>HU2 0AT</t>
  </si>
  <si>
    <t>HU20AT</t>
  </si>
  <si>
    <t xml:space="preserve">HU2   0BA   </t>
  </si>
  <si>
    <t>HU2 0BA</t>
  </si>
  <si>
    <t>HU20BA</t>
  </si>
  <si>
    <t xml:space="preserve">HU2   0BB   </t>
  </si>
  <si>
    <t>HU2 0BB</t>
  </si>
  <si>
    <t>HU20BB</t>
  </si>
  <si>
    <t xml:space="preserve">HU2   0BD   </t>
  </si>
  <si>
    <t>HU2 0BD</t>
  </si>
  <si>
    <t>HU20BD</t>
  </si>
  <si>
    <t xml:space="preserve">HU2   0BE   </t>
  </si>
  <si>
    <t>HU2 0BE</t>
  </si>
  <si>
    <t>HU20BE</t>
  </si>
  <si>
    <t xml:space="preserve">HU2   0BG   </t>
  </si>
  <si>
    <t>HU2 0BG</t>
  </si>
  <si>
    <t>HU20BG</t>
  </si>
  <si>
    <t xml:space="preserve">HU2   0BQ   </t>
  </si>
  <si>
    <t>HU2 0BQ</t>
  </si>
  <si>
    <t>HU20BQ</t>
  </si>
  <si>
    <t xml:space="preserve">HU2   0BW   </t>
  </si>
  <si>
    <t>HU2 0BW</t>
  </si>
  <si>
    <t>HU20BW</t>
  </si>
  <si>
    <t xml:space="preserve">HU2   0DG   </t>
  </si>
  <si>
    <t>HU2 0DG</t>
  </si>
  <si>
    <t>HU20DG</t>
  </si>
  <si>
    <t xml:space="preserve">HU2   0DH   </t>
  </si>
  <si>
    <t>HU2 0DH</t>
  </si>
  <si>
    <t>HU20DH</t>
  </si>
  <si>
    <t xml:space="preserve">HU2   0DT   </t>
  </si>
  <si>
    <t>HU2 0DT</t>
  </si>
  <si>
    <t>HU20DT</t>
  </si>
  <si>
    <t xml:space="preserve">HU2   0DU   </t>
  </si>
  <si>
    <t>HU2 0DU</t>
  </si>
  <si>
    <t>HU20DU</t>
  </si>
  <si>
    <t xml:space="preserve">HU2   0DX   </t>
  </si>
  <si>
    <t>HU2 0DX</t>
  </si>
  <si>
    <t>HU20DX</t>
  </si>
  <si>
    <t xml:space="preserve">HU2   0DY   </t>
  </si>
  <si>
    <t>HU2 0DY</t>
  </si>
  <si>
    <t>HU20DY</t>
  </si>
  <si>
    <t xml:space="preserve">HU2   0DZ   </t>
  </si>
  <si>
    <t>HU2 0DZ</t>
  </si>
  <si>
    <t>HU20DZ</t>
  </si>
  <si>
    <t xml:space="preserve">HU2   0HA   </t>
  </si>
  <si>
    <t>HU2 0HA</t>
  </si>
  <si>
    <t>HU20HA</t>
  </si>
  <si>
    <t xml:space="preserve">HU2   0HB   </t>
  </si>
  <si>
    <t>HU2 0HB</t>
  </si>
  <si>
    <t>HU20HB</t>
  </si>
  <si>
    <t xml:space="preserve">HU2   0HD   </t>
  </si>
  <si>
    <t>HU2 0HD</t>
  </si>
  <si>
    <t>HU20HD</t>
  </si>
  <si>
    <t xml:space="preserve">HU2   0HG   </t>
  </si>
  <si>
    <t>HU2 0HG</t>
  </si>
  <si>
    <t>HU20HG</t>
  </si>
  <si>
    <t xml:space="preserve">HU2   0HH   </t>
  </si>
  <si>
    <t>HU2 0HH</t>
  </si>
  <si>
    <t>HU20HH</t>
  </si>
  <si>
    <t xml:space="preserve">HU2   0HJ   </t>
  </si>
  <si>
    <t>HU2 0HJ</t>
  </si>
  <si>
    <t>HU20HJ</t>
  </si>
  <si>
    <t xml:space="preserve">HU2   0HL   </t>
  </si>
  <si>
    <t>HU2 0HL</t>
  </si>
  <si>
    <t>HU20HL</t>
  </si>
  <si>
    <t xml:space="preserve">HU2   0HN   </t>
  </si>
  <si>
    <t>HU2 0HN</t>
  </si>
  <si>
    <t>HU20HN</t>
  </si>
  <si>
    <t xml:space="preserve">HU2   0HP   </t>
  </si>
  <si>
    <t>HU2 0HP</t>
  </si>
  <si>
    <t>HU20HP</t>
  </si>
  <si>
    <t xml:space="preserve">HU2   0HQ   </t>
  </si>
  <si>
    <t>HU2 0HQ</t>
  </si>
  <si>
    <t>HU20HQ</t>
  </si>
  <si>
    <t xml:space="preserve">HU2   0HR   </t>
  </si>
  <si>
    <t>HU2 0HR</t>
  </si>
  <si>
    <t>HU20HR</t>
  </si>
  <si>
    <t xml:space="preserve">HU2   0HS   </t>
  </si>
  <si>
    <t>HU2 0HS</t>
  </si>
  <si>
    <t>HU20HS</t>
  </si>
  <si>
    <t xml:space="preserve">HU2   0HT   </t>
  </si>
  <si>
    <t>HU2 0HT</t>
  </si>
  <si>
    <t>HU20HT</t>
  </si>
  <si>
    <t xml:space="preserve">HU2   0HW   </t>
  </si>
  <si>
    <t>HU2 0HW</t>
  </si>
  <si>
    <t>HU20HW</t>
  </si>
  <si>
    <t xml:space="preserve">HU2   0HX   </t>
  </si>
  <si>
    <t>HU2 0HX</t>
  </si>
  <si>
    <t>HU20HX</t>
  </si>
  <si>
    <t xml:space="preserve">HU2   0HY   </t>
  </si>
  <si>
    <t>HU2 0HY</t>
  </si>
  <si>
    <t>HU20HY</t>
  </si>
  <si>
    <t xml:space="preserve">HU2   0JA   </t>
  </si>
  <si>
    <t>HU2 0JA</t>
  </si>
  <si>
    <t>HU20JA</t>
  </si>
  <si>
    <t xml:space="preserve">HU2   0JB   </t>
  </si>
  <si>
    <t>HU2 0JB</t>
  </si>
  <si>
    <t>HU20JB</t>
  </si>
  <si>
    <t xml:space="preserve">HU2   0JP   </t>
  </si>
  <si>
    <t>HU2 0JP</t>
  </si>
  <si>
    <t>HU20JP</t>
  </si>
  <si>
    <t xml:space="preserve">HU2   0JU   </t>
  </si>
  <si>
    <t>HU2 0JU</t>
  </si>
  <si>
    <t>HU20JU</t>
  </si>
  <si>
    <t xml:space="preserve">HU2   0JX   </t>
  </si>
  <si>
    <t>HU2 0JX</t>
  </si>
  <si>
    <t>HU20JX</t>
  </si>
  <si>
    <t xml:space="preserve">HU2   0JZ   </t>
  </si>
  <si>
    <t>HU2 0JZ</t>
  </si>
  <si>
    <t>HU20JZ</t>
  </si>
  <si>
    <t xml:space="preserve">HU2   0LA   </t>
  </si>
  <si>
    <t>HU2 0LA</t>
  </si>
  <si>
    <t>HU20LA</t>
  </si>
  <si>
    <t xml:space="preserve">0LB   </t>
  </si>
  <si>
    <t xml:space="preserve">HU2   0LB   </t>
  </si>
  <si>
    <t>HU2 0LB</t>
  </si>
  <si>
    <t>HU20LB</t>
  </si>
  <si>
    <t xml:space="preserve">0LE   </t>
  </si>
  <si>
    <t xml:space="preserve">HU2   0LE   </t>
  </si>
  <si>
    <t>HU2 0LE</t>
  </si>
  <si>
    <t>HU20LE</t>
  </si>
  <si>
    <t xml:space="preserve">HU2   0LF   </t>
  </si>
  <si>
    <t>HU2 0LF</t>
  </si>
  <si>
    <t>HU20LF</t>
  </si>
  <si>
    <t xml:space="preserve">0LH   </t>
  </si>
  <si>
    <t xml:space="preserve">HU2   0LH   </t>
  </si>
  <si>
    <t>HU2 0LH</t>
  </si>
  <si>
    <t>HU20LH</t>
  </si>
  <si>
    <t xml:space="preserve">HU2   0LJ   </t>
  </si>
  <si>
    <t>HU2 0LJ</t>
  </si>
  <si>
    <t>HU20LJ</t>
  </si>
  <si>
    <t xml:space="preserve">0LL   </t>
  </si>
  <si>
    <t xml:space="preserve">HU2   0LL   </t>
  </si>
  <si>
    <t>HU2 0LL</t>
  </si>
  <si>
    <t>HU20LL</t>
  </si>
  <si>
    <t xml:space="preserve">HU2   0LN   </t>
  </si>
  <si>
    <t>HU2 0LN</t>
  </si>
  <si>
    <t>HU20LN</t>
  </si>
  <si>
    <t xml:space="preserve">HU2   0LR   </t>
  </si>
  <si>
    <t>HU2 0LR</t>
  </si>
  <si>
    <t>HU20LR</t>
  </si>
  <si>
    <t xml:space="preserve">HU2   0LS   </t>
  </si>
  <si>
    <t>HU2 0LS</t>
  </si>
  <si>
    <t>HU20LS</t>
  </si>
  <si>
    <t xml:space="preserve">HU2   0LT   </t>
  </si>
  <si>
    <t>HU2 0LT</t>
  </si>
  <si>
    <t>HU20LT</t>
  </si>
  <si>
    <t xml:space="preserve">0LU   </t>
  </si>
  <si>
    <t xml:space="preserve">HU2   0LU   </t>
  </si>
  <si>
    <t>HU2 0LU</t>
  </si>
  <si>
    <t>HU20LU</t>
  </si>
  <si>
    <t xml:space="preserve">HU2   0LX   </t>
  </si>
  <si>
    <t>HU2 0LX</t>
  </si>
  <si>
    <t>HU20LX</t>
  </si>
  <si>
    <t xml:space="preserve">HU2   0LY   </t>
  </si>
  <si>
    <t>HU2 0LY</t>
  </si>
  <si>
    <t>HU20LY</t>
  </si>
  <si>
    <t xml:space="preserve">HU2   0LZ   </t>
  </si>
  <si>
    <t>HU2 0LZ</t>
  </si>
  <si>
    <t>HU20LZ</t>
  </si>
  <si>
    <t xml:space="preserve">HU2   0NA   </t>
  </si>
  <si>
    <t>HU2 0NA</t>
  </si>
  <si>
    <t>HU20NA</t>
  </si>
  <si>
    <t xml:space="preserve">HU2   0NB   </t>
  </si>
  <si>
    <t>HU2 0NB</t>
  </si>
  <si>
    <t>HU20NB</t>
  </si>
  <si>
    <t xml:space="preserve">HU2   0ND   </t>
  </si>
  <si>
    <t>HU2 0ND</t>
  </si>
  <si>
    <t>HU20ND</t>
  </si>
  <si>
    <t xml:space="preserve">HU2   0NE   </t>
  </si>
  <si>
    <t>HU2 0NE</t>
  </si>
  <si>
    <t>HU20NE</t>
  </si>
  <si>
    <t xml:space="preserve">HU2   0PA   </t>
  </si>
  <si>
    <t>HU2 0PA</t>
  </si>
  <si>
    <t>HU20PA</t>
  </si>
  <si>
    <t xml:space="preserve">HU2   0PB   </t>
  </si>
  <si>
    <t>HU2 0PB</t>
  </si>
  <si>
    <t>HU20PB</t>
  </si>
  <si>
    <t xml:space="preserve">HU2   0PE   </t>
  </si>
  <si>
    <t>HU2 0PE</t>
  </si>
  <si>
    <t>HU20PE</t>
  </si>
  <si>
    <t xml:space="preserve">HU2   0PH   </t>
  </si>
  <si>
    <t>HU2 0PH</t>
  </si>
  <si>
    <t>HU20PH</t>
  </si>
  <si>
    <t xml:space="preserve">HU2   0PJ   </t>
  </si>
  <si>
    <t>HU2 0PJ</t>
  </si>
  <si>
    <t>HU20PJ</t>
  </si>
  <si>
    <t xml:space="preserve">HU2   0PN   </t>
  </si>
  <si>
    <t>HU2 0PN</t>
  </si>
  <si>
    <t>HU20PN</t>
  </si>
  <si>
    <t xml:space="preserve">HU2   0PP   </t>
  </si>
  <si>
    <t>HU2 0PP</t>
  </si>
  <si>
    <t>HU20PP</t>
  </si>
  <si>
    <t xml:space="preserve">HU2   0PQ   </t>
  </si>
  <si>
    <t>HU2 0PQ</t>
  </si>
  <si>
    <t>HU20PQ</t>
  </si>
  <si>
    <t xml:space="preserve">0PS   </t>
  </si>
  <si>
    <t xml:space="preserve">HU2   0PS   </t>
  </si>
  <si>
    <t>HU2 0PS</t>
  </si>
  <si>
    <t>HU20PS</t>
  </si>
  <si>
    <t xml:space="preserve">HU2   0PT   </t>
  </si>
  <si>
    <t>HU2 0PT</t>
  </si>
  <si>
    <t>HU20PT</t>
  </si>
  <si>
    <t xml:space="preserve">HU2   0PU   </t>
  </si>
  <si>
    <t>HU2 0PU</t>
  </si>
  <si>
    <t>HU20PU</t>
  </si>
  <si>
    <t xml:space="preserve">HU2   0PW   </t>
  </si>
  <si>
    <t>HU2 0PW</t>
  </si>
  <si>
    <t>HU20PW</t>
  </si>
  <si>
    <t xml:space="preserve">HU2   0PX   </t>
  </si>
  <si>
    <t>HU2 0PX</t>
  </si>
  <si>
    <t>HU20PX</t>
  </si>
  <si>
    <t xml:space="preserve">HU2   0PY   </t>
  </si>
  <si>
    <t>HU2 0PY</t>
  </si>
  <si>
    <t>HU20PY</t>
  </si>
  <si>
    <t xml:space="preserve">HU2   0PZ   </t>
  </si>
  <si>
    <t>HU2 0PZ</t>
  </si>
  <si>
    <t>HU20PZ</t>
  </si>
  <si>
    <t xml:space="preserve">HU2   0QA   </t>
  </si>
  <si>
    <t>HU2 0QA</t>
  </si>
  <si>
    <t>HU20QA</t>
  </si>
  <si>
    <t xml:space="preserve">HU2   0QB   </t>
  </si>
  <si>
    <t>HU2 0QB</t>
  </si>
  <si>
    <t>HU20QB</t>
  </si>
  <si>
    <t xml:space="preserve">0QD   </t>
  </si>
  <si>
    <t xml:space="preserve">HU2   0QD   </t>
  </si>
  <si>
    <t>HU2 0QD</t>
  </si>
  <si>
    <t>HU20QD</t>
  </si>
  <si>
    <t xml:space="preserve">HU2   0QE   </t>
  </si>
  <si>
    <t>HU2 0QE</t>
  </si>
  <si>
    <t>HU20QE</t>
  </si>
  <si>
    <t xml:space="preserve">HU2   0QL   </t>
  </si>
  <si>
    <t>HU2 0QL</t>
  </si>
  <si>
    <t>HU20QL</t>
  </si>
  <si>
    <t xml:space="preserve">HU2   0QN   </t>
  </si>
  <si>
    <t>HU2 0QN</t>
  </si>
  <si>
    <t>HU20QN</t>
  </si>
  <si>
    <t xml:space="preserve">HU2   0QP   </t>
  </si>
  <si>
    <t>HU2 0QP</t>
  </si>
  <si>
    <t>HU20QP</t>
  </si>
  <si>
    <t xml:space="preserve">HU2   0QQ   </t>
  </si>
  <si>
    <t>HU2 0QQ</t>
  </si>
  <si>
    <t>HU20QQ</t>
  </si>
  <si>
    <t xml:space="preserve">HU2   0QU   </t>
  </si>
  <si>
    <t>HU2 0QU</t>
  </si>
  <si>
    <t>HU20QU</t>
  </si>
  <si>
    <t xml:space="preserve">HU2   0QW   </t>
  </si>
  <si>
    <t>HU2 0QW</t>
  </si>
  <si>
    <t>HU20QW</t>
  </si>
  <si>
    <t xml:space="preserve">HU2   0QX   </t>
  </si>
  <si>
    <t>HU2 0QX</t>
  </si>
  <si>
    <t>HU20QX</t>
  </si>
  <si>
    <t xml:space="preserve">HU2   0TA   </t>
  </si>
  <si>
    <t>HU2 0TA</t>
  </si>
  <si>
    <t>HU20TA</t>
  </si>
  <si>
    <t xml:space="preserve">HU2   0YW   </t>
  </si>
  <si>
    <t>HU2 0YW</t>
  </si>
  <si>
    <t>HU20YW</t>
  </si>
  <si>
    <t xml:space="preserve">HU2   0YX   </t>
  </si>
  <si>
    <t>HU2 0YX</t>
  </si>
  <si>
    <t>HU20YX</t>
  </si>
  <si>
    <t xml:space="preserve">HU2   1WW   </t>
  </si>
  <si>
    <t>HU2 1WW</t>
  </si>
  <si>
    <t>HU21WW</t>
  </si>
  <si>
    <t xml:space="preserve">HU2   8AA   </t>
  </si>
  <si>
    <t>HU2 8AA</t>
  </si>
  <si>
    <t>HU28AA</t>
  </si>
  <si>
    <t xml:space="preserve">HU2   8AB   </t>
  </si>
  <si>
    <t>HU2 8AB</t>
  </si>
  <si>
    <t>HU28AB</t>
  </si>
  <si>
    <t xml:space="preserve">HU2   8AE   </t>
  </si>
  <si>
    <t>HU2 8AE</t>
  </si>
  <si>
    <t>HU28AE</t>
  </si>
  <si>
    <t xml:space="preserve">8AF   </t>
  </si>
  <si>
    <t xml:space="preserve">HU2   8AF   </t>
  </si>
  <si>
    <t>HU2 8AF</t>
  </si>
  <si>
    <t>HU28AF</t>
  </si>
  <si>
    <t xml:space="preserve">8AG   </t>
  </si>
  <si>
    <t xml:space="preserve">HU2   8AG   </t>
  </si>
  <si>
    <t>HU2 8AG</t>
  </si>
  <si>
    <t>HU28AG</t>
  </si>
  <si>
    <t xml:space="preserve">HU2   8AH   </t>
  </si>
  <si>
    <t>HU2 8AH</t>
  </si>
  <si>
    <t>HU28AH</t>
  </si>
  <si>
    <t xml:space="preserve">HU2   8AL   </t>
  </si>
  <si>
    <t>HU2 8AL</t>
  </si>
  <si>
    <t>HU28AL</t>
  </si>
  <si>
    <t xml:space="preserve">8AN   </t>
  </si>
  <si>
    <t xml:space="preserve">HU2   8AN   </t>
  </si>
  <si>
    <t>HU2 8AN</t>
  </si>
  <si>
    <t>HU28AN</t>
  </si>
  <si>
    <t xml:space="preserve">HU2   8AP   </t>
  </si>
  <si>
    <t>HU2 8AP</t>
  </si>
  <si>
    <t>HU28AP</t>
  </si>
  <si>
    <t xml:space="preserve">8AR   </t>
  </si>
  <si>
    <t xml:space="preserve">HU2   8AR   </t>
  </si>
  <si>
    <t>HU2 8AR</t>
  </si>
  <si>
    <t>HU28AR</t>
  </si>
  <si>
    <t xml:space="preserve">8AS   </t>
  </si>
  <si>
    <t xml:space="preserve">HU2   8AS   </t>
  </si>
  <si>
    <t>HU2 8AS</t>
  </si>
  <si>
    <t>HU28AS</t>
  </si>
  <si>
    <t xml:space="preserve">HU2   8AT   </t>
  </si>
  <si>
    <t>HU2 8AT</t>
  </si>
  <si>
    <t>HU28AT</t>
  </si>
  <si>
    <t xml:space="preserve">8AU   </t>
  </si>
  <si>
    <t xml:space="preserve">HU2   8AU   </t>
  </si>
  <si>
    <t>HU2 8AU</t>
  </si>
  <si>
    <t>HU28AU</t>
  </si>
  <si>
    <t xml:space="preserve">HU2   8AW   </t>
  </si>
  <si>
    <t>HU2 8AW</t>
  </si>
  <si>
    <t>HU28AW</t>
  </si>
  <si>
    <t xml:space="preserve">HU2   8AX   </t>
  </si>
  <si>
    <t>HU2 8AX</t>
  </si>
  <si>
    <t>HU28AX</t>
  </si>
  <si>
    <t xml:space="preserve">HU2   8AY   </t>
  </si>
  <si>
    <t>HU2 8AY</t>
  </si>
  <si>
    <t>HU28AY</t>
  </si>
  <si>
    <t xml:space="preserve">HU2   8AZ   </t>
  </si>
  <si>
    <t>HU2 8AZ</t>
  </si>
  <si>
    <t>HU28AZ</t>
  </si>
  <si>
    <t xml:space="preserve">HU2   8BB   </t>
  </si>
  <si>
    <t>HU2 8BB</t>
  </si>
  <si>
    <t>HU28BB</t>
  </si>
  <si>
    <t xml:space="preserve">HU2   8BD   </t>
  </si>
  <si>
    <t>HU2 8BD</t>
  </si>
  <si>
    <t>HU28BD</t>
  </si>
  <si>
    <t xml:space="preserve">HU2   8BE   </t>
  </si>
  <si>
    <t>HU2 8BE</t>
  </si>
  <si>
    <t>HU28BE</t>
  </si>
  <si>
    <t xml:space="preserve">HU2   8BG   </t>
  </si>
  <si>
    <t>HU2 8BG</t>
  </si>
  <si>
    <t>HU28BG</t>
  </si>
  <si>
    <t xml:space="preserve">HU2   8BH   </t>
  </si>
  <si>
    <t>HU2 8BH</t>
  </si>
  <si>
    <t>HU28BH</t>
  </si>
  <si>
    <t xml:space="preserve">HU2   8BJ   </t>
  </si>
  <si>
    <t>HU2 8BJ</t>
  </si>
  <si>
    <t>HU28BJ</t>
  </si>
  <si>
    <t xml:space="preserve">HU2   8DA   </t>
  </si>
  <si>
    <t>HU2 8DA</t>
  </si>
  <si>
    <t>HU28DA</t>
  </si>
  <si>
    <t xml:space="preserve">HU2   8DB   </t>
  </si>
  <si>
    <t>HU2 8DB</t>
  </si>
  <si>
    <t>HU28DB</t>
  </si>
  <si>
    <t xml:space="preserve">HU2   8DD   </t>
  </si>
  <si>
    <t>HU2 8DD</t>
  </si>
  <si>
    <t>HU28DD</t>
  </si>
  <si>
    <t xml:space="preserve">HU2   8DE   </t>
  </si>
  <si>
    <t>HU2 8DE</t>
  </si>
  <si>
    <t>HU28DE</t>
  </si>
  <si>
    <t xml:space="preserve">HU2   8DF   </t>
  </si>
  <si>
    <t>HU2 8DF</t>
  </si>
  <si>
    <t>HU28DF</t>
  </si>
  <si>
    <t xml:space="preserve">8DH   </t>
  </si>
  <si>
    <t xml:space="preserve">HU2   8DH   </t>
  </si>
  <si>
    <t>HU2 8DH</t>
  </si>
  <si>
    <t>HU28DH</t>
  </si>
  <si>
    <t xml:space="preserve">HU2   8DL   </t>
  </si>
  <si>
    <t>HU2 8DL</t>
  </si>
  <si>
    <t>HU28DL</t>
  </si>
  <si>
    <t xml:space="preserve">HU2   8DN   </t>
  </si>
  <si>
    <t>HU2 8DN</t>
  </si>
  <si>
    <t>HU28DN</t>
  </si>
  <si>
    <t xml:space="preserve">HU2   8DP   </t>
  </si>
  <si>
    <t>HU2 8DP</t>
  </si>
  <si>
    <t>HU28DP</t>
  </si>
  <si>
    <t xml:space="preserve">HU2   8DQ   </t>
  </si>
  <si>
    <t>HU2 8DQ</t>
  </si>
  <si>
    <t>HU28DQ</t>
  </si>
  <si>
    <t xml:space="preserve">HU2   8DR   </t>
  </si>
  <si>
    <t>HU2 8DR</t>
  </si>
  <si>
    <t>HU28DR</t>
  </si>
  <si>
    <t xml:space="preserve">HU2   8DT   </t>
  </si>
  <si>
    <t>HU2 8DT</t>
  </si>
  <si>
    <t>HU28DT</t>
  </si>
  <si>
    <t xml:space="preserve">HU2   8DW   </t>
  </si>
  <si>
    <t>HU2 8DW</t>
  </si>
  <si>
    <t>HU28DW</t>
  </si>
  <si>
    <t xml:space="preserve">HU2   8DX   </t>
  </si>
  <si>
    <t>HU2 8DX</t>
  </si>
  <si>
    <t>HU28DX</t>
  </si>
  <si>
    <t xml:space="preserve">HU2   8DY   </t>
  </si>
  <si>
    <t>HU2 8DY</t>
  </si>
  <si>
    <t>HU28DY</t>
  </si>
  <si>
    <t xml:space="preserve">HU2   8DZ   </t>
  </si>
  <si>
    <t>HU2 8DZ</t>
  </si>
  <si>
    <t>HU28DZ</t>
  </si>
  <si>
    <t xml:space="preserve">HU2   8EA   </t>
  </si>
  <si>
    <t>HU2 8EA</t>
  </si>
  <si>
    <t>HU28EA</t>
  </si>
  <si>
    <t xml:space="preserve">HU2   8EB   </t>
  </si>
  <si>
    <t>HU2 8EB</t>
  </si>
  <si>
    <t>HU28EB</t>
  </si>
  <si>
    <t xml:space="preserve">8ED   </t>
  </si>
  <si>
    <t xml:space="preserve">HU2   8ED   </t>
  </si>
  <si>
    <t>HU2 8ED</t>
  </si>
  <si>
    <t>HU28ED</t>
  </si>
  <si>
    <t xml:space="preserve">HU2   8EE   </t>
  </si>
  <si>
    <t>HU2 8EE</t>
  </si>
  <si>
    <t>HU28EE</t>
  </si>
  <si>
    <t xml:space="preserve">HU2   8EF   </t>
  </si>
  <si>
    <t>HU2 8EF</t>
  </si>
  <si>
    <t>HU28EF</t>
  </si>
  <si>
    <t xml:space="preserve">HU2   8EH   </t>
  </si>
  <si>
    <t>HU2 8EH</t>
  </si>
  <si>
    <t>HU28EH</t>
  </si>
  <si>
    <t xml:space="preserve">HU2   8EJ   </t>
  </si>
  <si>
    <t>HU2 8EJ</t>
  </si>
  <si>
    <t>HU28EJ</t>
  </si>
  <si>
    <t xml:space="preserve">HU2   8EP   </t>
  </si>
  <si>
    <t>HU2 8EP</t>
  </si>
  <si>
    <t>HU28EP</t>
  </si>
  <si>
    <t xml:space="preserve">HU2   8ES   </t>
  </si>
  <si>
    <t>HU2 8ES</t>
  </si>
  <si>
    <t>HU28ES</t>
  </si>
  <si>
    <t xml:space="preserve">8HD   </t>
  </si>
  <si>
    <t xml:space="preserve">HU2   8HD   </t>
  </si>
  <si>
    <t>HU2 8HD</t>
  </si>
  <si>
    <t>HU28HD</t>
  </si>
  <si>
    <t xml:space="preserve">HU2   8HE   </t>
  </si>
  <si>
    <t>HU2 8HE</t>
  </si>
  <si>
    <t>HU28HE</t>
  </si>
  <si>
    <t xml:space="preserve">HU2   8HF   </t>
  </si>
  <si>
    <t>HU2 8HF</t>
  </si>
  <si>
    <t>HU28HF</t>
  </si>
  <si>
    <t xml:space="preserve">HU2   8HH   </t>
  </si>
  <si>
    <t>HU2 8HH</t>
  </si>
  <si>
    <t>HU28HH</t>
  </si>
  <si>
    <t xml:space="preserve">HU2   8HL   </t>
  </si>
  <si>
    <t>HU2 8HL</t>
  </si>
  <si>
    <t>HU28HL</t>
  </si>
  <si>
    <t xml:space="preserve">HU2   8HP   </t>
  </si>
  <si>
    <t>HU2 8HP</t>
  </si>
  <si>
    <t>HU28HP</t>
  </si>
  <si>
    <t xml:space="preserve">HU2   8HQ   </t>
  </si>
  <si>
    <t>HU2 8HQ</t>
  </si>
  <si>
    <t>HU28HQ</t>
  </si>
  <si>
    <t xml:space="preserve">HU2   8HR   </t>
  </si>
  <si>
    <t>HU2 8HR</t>
  </si>
  <si>
    <t>HU28HR</t>
  </si>
  <si>
    <t xml:space="preserve">HU2   8HS   </t>
  </si>
  <si>
    <t>HU2 8HS</t>
  </si>
  <si>
    <t>HU28HS</t>
  </si>
  <si>
    <t xml:space="preserve">HU2   8HT   </t>
  </si>
  <si>
    <t>HU2 8HT</t>
  </si>
  <si>
    <t>HU28HT</t>
  </si>
  <si>
    <t xml:space="preserve">HU2   8HU   </t>
  </si>
  <si>
    <t>HU2 8HU</t>
  </si>
  <si>
    <t>HU28HU</t>
  </si>
  <si>
    <t xml:space="preserve">HU2   8HX   </t>
  </si>
  <si>
    <t>HU2 8HX</t>
  </si>
  <si>
    <t>HU28HX</t>
  </si>
  <si>
    <t xml:space="preserve">HU2   8HY   </t>
  </si>
  <si>
    <t>HU2 8HY</t>
  </si>
  <si>
    <t>HU28HY</t>
  </si>
  <si>
    <t xml:space="preserve">HU2   8JA   </t>
  </si>
  <si>
    <t>HU2 8JA</t>
  </si>
  <si>
    <t>HU28JA</t>
  </si>
  <si>
    <t xml:space="preserve">HU2   8JB   </t>
  </si>
  <si>
    <t>HU2 8JB</t>
  </si>
  <si>
    <t>HU28JB</t>
  </si>
  <si>
    <t xml:space="preserve">HU2   8JD   </t>
  </si>
  <si>
    <t>HU2 8JD</t>
  </si>
  <si>
    <t>HU28JD</t>
  </si>
  <si>
    <t xml:space="preserve">8JF   </t>
  </si>
  <si>
    <t xml:space="preserve">HU2   8JF   </t>
  </si>
  <si>
    <t>HU2 8JF</t>
  </si>
  <si>
    <t>HU28JF</t>
  </si>
  <si>
    <t xml:space="preserve">HU2   8JG   </t>
  </si>
  <si>
    <t>HU2 8JG</t>
  </si>
  <si>
    <t>HU28JG</t>
  </si>
  <si>
    <t xml:space="preserve">HU2   8JH   </t>
  </si>
  <si>
    <t>HU2 8JH</t>
  </si>
  <si>
    <t>HU28JH</t>
  </si>
  <si>
    <t xml:space="preserve">8JJ   </t>
  </si>
  <si>
    <t xml:space="preserve">HU2   8JJ   </t>
  </si>
  <si>
    <t>HU2 8JJ</t>
  </si>
  <si>
    <t>HU28JJ</t>
  </si>
  <si>
    <t xml:space="preserve">HU2   8JL   </t>
  </si>
  <si>
    <t>HU2 8JL</t>
  </si>
  <si>
    <t>HU28JL</t>
  </si>
  <si>
    <t xml:space="preserve">8JN   </t>
  </si>
  <si>
    <t xml:space="preserve">HU2   8JN   </t>
  </si>
  <si>
    <t>HU2 8JN</t>
  </si>
  <si>
    <t>HU28JN</t>
  </si>
  <si>
    <t xml:space="preserve">HU2   8JP   </t>
  </si>
  <si>
    <t>HU2 8JP</t>
  </si>
  <si>
    <t>HU28JP</t>
  </si>
  <si>
    <t xml:space="preserve">HU2   8JQ   </t>
  </si>
  <si>
    <t>HU2 8JQ</t>
  </si>
  <si>
    <t>HU28JQ</t>
  </si>
  <si>
    <t xml:space="preserve">HU2   8JU   </t>
  </si>
  <si>
    <t>HU2 8JU</t>
  </si>
  <si>
    <t>HU28JU</t>
  </si>
  <si>
    <t xml:space="preserve">8JX   </t>
  </si>
  <si>
    <t xml:space="preserve">HU2   8JX   </t>
  </si>
  <si>
    <t>HU2 8JX</t>
  </si>
  <si>
    <t>HU28JX</t>
  </si>
  <si>
    <t xml:space="preserve">HU2   8LA   </t>
  </si>
  <si>
    <t>HU2 8LA</t>
  </si>
  <si>
    <t>HU28LA</t>
  </si>
  <si>
    <t xml:space="preserve">HU2   8LD   </t>
  </si>
  <si>
    <t>HU2 8LD</t>
  </si>
  <si>
    <t>HU28LD</t>
  </si>
  <si>
    <t xml:space="preserve">HU2   8LE   </t>
  </si>
  <si>
    <t>HU2 8LE</t>
  </si>
  <si>
    <t>HU28LE</t>
  </si>
  <si>
    <t xml:space="preserve">HU2   8LP   </t>
  </si>
  <si>
    <t>HU2 8LP</t>
  </si>
  <si>
    <t>HU28LP</t>
  </si>
  <si>
    <t xml:space="preserve">HU2   8LR   </t>
  </si>
  <si>
    <t>HU2 8LR</t>
  </si>
  <si>
    <t>HU28LR</t>
  </si>
  <si>
    <t xml:space="preserve">HU2   8LX   </t>
  </si>
  <si>
    <t>HU2 8LX</t>
  </si>
  <si>
    <t>HU28LX</t>
  </si>
  <si>
    <t xml:space="preserve">HU2   8LZ   </t>
  </si>
  <si>
    <t>HU2 8LZ</t>
  </si>
  <si>
    <t>HU28LZ</t>
  </si>
  <si>
    <t xml:space="preserve">HU2   8NA   </t>
  </si>
  <si>
    <t>HU2 8NA</t>
  </si>
  <si>
    <t>HU28NA</t>
  </si>
  <si>
    <t xml:space="preserve">HU2   8NE   </t>
  </si>
  <si>
    <t>HU2 8NE</t>
  </si>
  <si>
    <t>HU28NE</t>
  </si>
  <si>
    <t xml:space="preserve">HU2   8NF   </t>
  </si>
  <si>
    <t>HU2 8NF</t>
  </si>
  <si>
    <t>HU28NF</t>
  </si>
  <si>
    <t xml:space="preserve">HU2   8NG   </t>
  </si>
  <si>
    <t>HU2 8NG</t>
  </si>
  <si>
    <t>HU28NG</t>
  </si>
  <si>
    <t xml:space="preserve">8NH   </t>
  </si>
  <si>
    <t xml:space="preserve">HU2   8NH   </t>
  </si>
  <si>
    <t>HU2 8NH</t>
  </si>
  <si>
    <t>HU28NH</t>
  </si>
  <si>
    <t xml:space="preserve">HU2   8NL   </t>
  </si>
  <si>
    <t>HU2 8NL</t>
  </si>
  <si>
    <t>HU28NL</t>
  </si>
  <si>
    <t xml:space="preserve">HU2   8NR   </t>
  </si>
  <si>
    <t>HU2 8NR</t>
  </si>
  <si>
    <t>HU28NR</t>
  </si>
  <si>
    <t xml:space="preserve">HU2   8NW   </t>
  </si>
  <si>
    <t>HU2 8NW</t>
  </si>
  <si>
    <t>HU28NW</t>
  </si>
  <si>
    <t xml:space="preserve">HU2   8NX   </t>
  </si>
  <si>
    <t>HU2 8NX</t>
  </si>
  <si>
    <t>HU28NX</t>
  </si>
  <si>
    <t xml:space="preserve">HU2   8NY   </t>
  </si>
  <si>
    <t>HU2 8NY</t>
  </si>
  <si>
    <t>HU28NY</t>
  </si>
  <si>
    <t xml:space="preserve">HU2   8NZ   </t>
  </si>
  <si>
    <t>HU2 8NZ</t>
  </si>
  <si>
    <t>HU28NZ</t>
  </si>
  <si>
    <t xml:space="preserve">HU2   8PE   </t>
  </si>
  <si>
    <t>HU2 8PE</t>
  </si>
  <si>
    <t>HU28PE</t>
  </si>
  <si>
    <t xml:space="preserve">HU2   8PF   </t>
  </si>
  <si>
    <t>HU2 8PF</t>
  </si>
  <si>
    <t>HU28PF</t>
  </si>
  <si>
    <t xml:space="preserve">HU2   8PH   </t>
  </si>
  <si>
    <t>HU2 8PH</t>
  </si>
  <si>
    <t>HU28PH</t>
  </si>
  <si>
    <t xml:space="preserve">HU2   8PJ   </t>
  </si>
  <si>
    <t>HU2 8PJ</t>
  </si>
  <si>
    <t>HU28PJ</t>
  </si>
  <si>
    <t xml:space="preserve">HU2   8PN   </t>
  </si>
  <si>
    <t>HU2 8PN</t>
  </si>
  <si>
    <t>HU28PN</t>
  </si>
  <si>
    <t xml:space="preserve">HU2   8PP   </t>
  </si>
  <si>
    <t>HU2 8PP</t>
  </si>
  <si>
    <t>HU28PP</t>
  </si>
  <si>
    <t xml:space="preserve">HU2   8PQ   </t>
  </si>
  <si>
    <t>HU2 8PQ</t>
  </si>
  <si>
    <t>HU28PQ</t>
  </si>
  <si>
    <t xml:space="preserve">HU2   8PS   </t>
  </si>
  <si>
    <t>HU2 8PS</t>
  </si>
  <si>
    <t>HU28PS</t>
  </si>
  <si>
    <t xml:space="preserve">HU2   8PT   </t>
  </si>
  <si>
    <t>HU2 8PT</t>
  </si>
  <si>
    <t>HU28PT</t>
  </si>
  <si>
    <t xml:space="preserve">HU2   8PU   </t>
  </si>
  <si>
    <t>HU2 8PU</t>
  </si>
  <si>
    <t>HU28PU</t>
  </si>
  <si>
    <t xml:space="preserve">HU2   8PW   </t>
  </si>
  <si>
    <t>HU2 8PW</t>
  </si>
  <si>
    <t>HU28PW</t>
  </si>
  <si>
    <t xml:space="preserve">HU2   8PX   </t>
  </si>
  <si>
    <t>HU2 8PX</t>
  </si>
  <si>
    <t>HU28PX</t>
  </si>
  <si>
    <t xml:space="preserve">HU2   8QA   </t>
  </si>
  <si>
    <t>HU2 8QA</t>
  </si>
  <si>
    <t>HU28QA</t>
  </si>
  <si>
    <t xml:space="preserve">HU2   8QF   </t>
  </si>
  <si>
    <t>HU2 8QF</t>
  </si>
  <si>
    <t>HU28QF</t>
  </si>
  <si>
    <t xml:space="preserve">HU2   8QG   </t>
  </si>
  <si>
    <t>HU2 8QG</t>
  </si>
  <si>
    <t>HU28QG</t>
  </si>
  <si>
    <t xml:space="preserve">HU2   8QL   </t>
  </si>
  <si>
    <t>HU2 8QL</t>
  </si>
  <si>
    <t>HU28QL</t>
  </si>
  <si>
    <t xml:space="preserve">HU2   8QN   </t>
  </si>
  <si>
    <t>HU2 8QN</t>
  </si>
  <si>
    <t>HU28QN</t>
  </si>
  <si>
    <t xml:space="preserve">HU2   8QP   </t>
  </si>
  <si>
    <t>HU2 8QP</t>
  </si>
  <si>
    <t>HU28QP</t>
  </si>
  <si>
    <t xml:space="preserve">HU2   8QQ   </t>
  </si>
  <si>
    <t>HU2 8QQ</t>
  </si>
  <si>
    <t>HU28QQ</t>
  </si>
  <si>
    <t xml:space="preserve">HU2   8QS   </t>
  </si>
  <si>
    <t>HU2 8QS</t>
  </si>
  <si>
    <t>HU28QS</t>
  </si>
  <si>
    <t xml:space="preserve">HU2   8QT   </t>
  </si>
  <si>
    <t>HU2 8QT</t>
  </si>
  <si>
    <t>HU28QT</t>
  </si>
  <si>
    <t xml:space="preserve">HU2   8QW   </t>
  </si>
  <si>
    <t>HU2 8QW</t>
  </si>
  <si>
    <t>HU28QW</t>
  </si>
  <si>
    <t xml:space="preserve">HU2   8RA   </t>
  </si>
  <si>
    <t>HU2 8RA</t>
  </si>
  <si>
    <t>HU28RA</t>
  </si>
  <si>
    <t xml:space="preserve">HU2   8RB   </t>
  </si>
  <si>
    <t>HU2 8RB</t>
  </si>
  <si>
    <t>HU28RB</t>
  </si>
  <si>
    <t xml:space="preserve">HU2   8RP   </t>
  </si>
  <si>
    <t>HU2 8RP</t>
  </si>
  <si>
    <t>HU28RP</t>
  </si>
  <si>
    <t xml:space="preserve">HU2   8RR   </t>
  </si>
  <si>
    <t>HU2 8RR</t>
  </si>
  <si>
    <t>HU28RR</t>
  </si>
  <si>
    <t xml:space="preserve">HU2   8RT   </t>
  </si>
  <si>
    <t>HU2 8RT</t>
  </si>
  <si>
    <t>HU28RT</t>
  </si>
  <si>
    <t xml:space="preserve">HU2   8RU   </t>
  </si>
  <si>
    <t>HU2 8RU</t>
  </si>
  <si>
    <t>HU28RU</t>
  </si>
  <si>
    <t xml:space="preserve">HU2   8RW   </t>
  </si>
  <si>
    <t>HU2 8RW</t>
  </si>
  <si>
    <t>HU28RW</t>
  </si>
  <si>
    <t xml:space="preserve">HU2   8SA   </t>
  </si>
  <si>
    <t>HU2 8SA</t>
  </si>
  <si>
    <t>HU28SA</t>
  </si>
  <si>
    <t xml:space="preserve">HU2   8SH   </t>
  </si>
  <si>
    <t>HU2 8SH</t>
  </si>
  <si>
    <t>HU28SH</t>
  </si>
  <si>
    <t xml:space="preserve">HU2   8TA   </t>
  </si>
  <si>
    <t>HU2 8TA</t>
  </si>
  <si>
    <t>HU28TA</t>
  </si>
  <si>
    <t xml:space="preserve">HU2   8TB   </t>
  </si>
  <si>
    <t>HU2 8TB</t>
  </si>
  <si>
    <t>HU28TB</t>
  </si>
  <si>
    <t xml:space="preserve">HU2   8TD   </t>
  </si>
  <si>
    <t>HU2 8TD</t>
  </si>
  <si>
    <t>HU28TD</t>
  </si>
  <si>
    <t xml:space="preserve">HU2   8TH   </t>
  </si>
  <si>
    <t>HU2 8TH</t>
  </si>
  <si>
    <t>HU28TH</t>
  </si>
  <si>
    <t xml:space="preserve">HU2   8TJ   </t>
  </si>
  <si>
    <t>HU2 8TJ</t>
  </si>
  <si>
    <t>HU28TJ</t>
  </si>
  <si>
    <t xml:space="preserve">8YL   </t>
  </si>
  <si>
    <t xml:space="preserve">HU2   8YL   </t>
  </si>
  <si>
    <t>HU2 8YL</t>
  </si>
  <si>
    <t>HU28YL</t>
  </si>
  <si>
    <t xml:space="preserve">HU2   8YN   </t>
  </si>
  <si>
    <t>HU2 8YN</t>
  </si>
  <si>
    <t>HU28YN</t>
  </si>
  <si>
    <t xml:space="preserve">HU2   8YP   </t>
  </si>
  <si>
    <t>HU2 8YP</t>
  </si>
  <si>
    <t>HU28YP</t>
  </si>
  <si>
    <t xml:space="preserve">HU2   8YR   </t>
  </si>
  <si>
    <t>HU2 8YR</t>
  </si>
  <si>
    <t>HU28YR</t>
  </si>
  <si>
    <t xml:space="preserve">HU2   8YS   </t>
  </si>
  <si>
    <t>HU2 8YS</t>
  </si>
  <si>
    <t>HU28YS</t>
  </si>
  <si>
    <t xml:space="preserve">HU2   8YW   </t>
  </si>
  <si>
    <t>HU2 8YW</t>
  </si>
  <si>
    <t>HU28YW</t>
  </si>
  <si>
    <t xml:space="preserve">8YY   </t>
  </si>
  <si>
    <t xml:space="preserve">HU2   8YY   </t>
  </si>
  <si>
    <t>HU2 8YY</t>
  </si>
  <si>
    <t>HU28YY</t>
  </si>
  <si>
    <t xml:space="preserve">HU2   9AA   </t>
  </si>
  <si>
    <t>HU2 9AA</t>
  </si>
  <si>
    <t>HU29AA</t>
  </si>
  <si>
    <t xml:space="preserve">HU2   9AB   </t>
  </si>
  <si>
    <t>HU2 9AB</t>
  </si>
  <si>
    <t>HU29AB</t>
  </si>
  <si>
    <t xml:space="preserve">HU2   9AD   </t>
  </si>
  <si>
    <t>HU2 9AD</t>
  </si>
  <si>
    <t>HU29AD</t>
  </si>
  <si>
    <t xml:space="preserve">HU2   9AE   </t>
  </si>
  <si>
    <t>HU2 9AE</t>
  </si>
  <si>
    <t>HU29AE</t>
  </si>
  <si>
    <t xml:space="preserve">9AF   </t>
  </si>
  <si>
    <t xml:space="preserve">HU2   9AF   </t>
  </si>
  <si>
    <t>HU2 9AF</t>
  </si>
  <si>
    <t>HU29AF</t>
  </si>
  <si>
    <t xml:space="preserve">9AN   </t>
  </si>
  <si>
    <t xml:space="preserve">HU2   9AN   </t>
  </si>
  <si>
    <t>HU2 9AN</t>
  </si>
  <si>
    <t>HU29AN</t>
  </si>
  <si>
    <t xml:space="preserve">HU2   9AP   </t>
  </si>
  <si>
    <t>HU2 9AP</t>
  </si>
  <si>
    <t>HU29AP</t>
  </si>
  <si>
    <t xml:space="preserve">9AY   </t>
  </si>
  <si>
    <t xml:space="preserve">HU2   9AY   </t>
  </si>
  <si>
    <t>HU2 9AY</t>
  </si>
  <si>
    <t>HU29AY</t>
  </si>
  <si>
    <t xml:space="preserve">HU2   9BB   </t>
  </si>
  <si>
    <t>HU2 9BB</t>
  </si>
  <si>
    <t>HU29BB</t>
  </si>
  <si>
    <t xml:space="preserve">HU2   9BE   </t>
  </si>
  <si>
    <t>HU2 9BE</t>
  </si>
  <si>
    <t>HU29BE</t>
  </si>
  <si>
    <t xml:space="preserve">HU2   9BG   </t>
  </si>
  <si>
    <t>HU2 9BG</t>
  </si>
  <si>
    <t>HU29BG</t>
  </si>
  <si>
    <t xml:space="preserve">HU2   9BH   </t>
  </si>
  <si>
    <t>HU2 9BH</t>
  </si>
  <si>
    <t>HU29BH</t>
  </si>
  <si>
    <t xml:space="preserve">HU2   9BJ   </t>
  </si>
  <si>
    <t>HU2 9BJ</t>
  </si>
  <si>
    <t>HU29BJ</t>
  </si>
  <si>
    <t xml:space="preserve">HU2   9BL   </t>
  </si>
  <si>
    <t>HU2 9BL</t>
  </si>
  <si>
    <t>HU29BL</t>
  </si>
  <si>
    <t xml:space="preserve">HU2   9BP   </t>
  </si>
  <si>
    <t>HU2 9BP</t>
  </si>
  <si>
    <t>HU29BP</t>
  </si>
  <si>
    <t xml:space="preserve">HU2   9BT   </t>
  </si>
  <si>
    <t>HU2 9BT</t>
  </si>
  <si>
    <t>HU29BT</t>
  </si>
  <si>
    <t xml:space="preserve">HU2   9BW   </t>
  </si>
  <si>
    <t>HU2 9BW</t>
  </si>
  <si>
    <t>HU29BW</t>
  </si>
  <si>
    <t xml:space="preserve">HU2   9BX   </t>
  </si>
  <si>
    <t>HU2 9BX</t>
  </si>
  <si>
    <t>HU29BX</t>
  </si>
  <si>
    <t xml:space="preserve">HU2   9DA   </t>
  </si>
  <si>
    <t>HU2 9DA</t>
  </si>
  <si>
    <t>HU29DA</t>
  </si>
  <si>
    <t xml:space="preserve">HU2   9DB   </t>
  </si>
  <si>
    <t>HU2 9DB</t>
  </si>
  <si>
    <t>HU29DB</t>
  </si>
  <si>
    <t xml:space="preserve">HU2   9JH   </t>
  </si>
  <si>
    <t>HU2 9JH</t>
  </si>
  <si>
    <t>HU29JH</t>
  </si>
  <si>
    <t xml:space="preserve">HU2   9JJ   </t>
  </si>
  <si>
    <t>HU2 9JJ</t>
  </si>
  <si>
    <t>HU29JJ</t>
  </si>
  <si>
    <t xml:space="preserve">HU2   9JP   </t>
  </si>
  <si>
    <t>HU2 9JP</t>
  </si>
  <si>
    <t>HU29JP</t>
  </si>
  <si>
    <t xml:space="preserve">HU2   9JR   </t>
  </si>
  <si>
    <t>HU2 9JR</t>
  </si>
  <si>
    <t>HU29JR</t>
  </si>
  <si>
    <t xml:space="preserve">HU2   9LE   </t>
  </si>
  <si>
    <t>HU2 9LE</t>
  </si>
  <si>
    <t>HU29LE</t>
  </si>
  <si>
    <t xml:space="preserve">HU2   9LG   </t>
  </si>
  <si>
    <t>HU2 9LG</t>
  </si>
  <si>
    <t>HU29LG</t>
  </si>
  <si>
    <t xml:space="preserve">HU2   9LP   </t>
  </si>
  <si>
    <t>HU2 9LP</t>
  </si>
  <si>
    <t>HU29LP</t>
  </si>
  <si>
    <t xml:space="preserve">HU2   9LW   </t>
  </si>
  <si>
    <t>HU2 9LW</t>
  </si>
  <si>
    <t>HU29LW</t>
  </si>
  <si>
    <t xml:space="preserve">HU2   9PA   </t>
  </si>
  <si>
    <t>HU2 9PA</t>
  </si>
  <si>
    <t>HU29PA</t>
  </si>
  <si>
    <t xml:space="preserve">HU2   9PB   </t>
  </si>
  <si>
    <t>HU2 9PB</t>
  </si>
  <si>
    <t>HU29PB</t>
  </si>
  <si>
    <t xml:space="preserve">HU2   9PD   </t>
  </si>
  <si>
    <t>HU2 9PD</t>
  </si>
  <si>
    <t>HU29PD</t>
  </si>
  <si>
    <t xml:space="preserve">HU2   9PE   </t>
  </si>
  <si>
    <t>HU2 9PE</t>
  </si>
  <si>
    <t>HU29PE</t>
  </si>
  <si>
    <t xml:space="preserve">HU2   9PF   </t>
  </si>
  <si>
    <t>HU2 9PF</t>
  </si>
  <si>
    <t>HU29PF</t>
  </si>
  <si>
    <t xml:space="preserve">HU2   9PG   </t>
  </si>
  <si>
    <t>HU2 9PG</t>
  </si>
  <si>
    <t>HU29PG</t>
  </si>
  <si>
    <t xml:space="preserve">HU2   9PR   </t>
  </si>
  <si>
    <t>HU2 9PR</t>
  </si>
  <si>
    <t>HU29PR</t>
  </si>
  <si>
    <t xml:space="preserve">HU2   9YY   </t>
  </si>
  <si>
    <t>HU2 9YY</t>
  </si>
  <si>
    <t>HU29YY</t>
  </si>
  <si>
    <t xml:space="preserve">HU3   </t>
  </si>
  <si>
    <t xml:space="preserve">HU3   1AA   </t>
  </si>
  <si>
    <t>HU3 1AA</t>
  </si>
  <si>
    <t>HU31AA</t>
  </si>
  <si>
    <t xml:space="preserve">HU3   1AB   </t>
  </si>
  <si>
    <t>HU3 1AB</t>
  </si>
  <si>
    <t>HU31AB</t>
  </si>
  <si>
    <t xml:space="preserve">HU3   1AF   </t>
  </si>
  <si>
    <t>HU3 1AF</t>
  </si>
  <si>
    <t>HU31AF</t>
  </si>
  <si>
    <t xml:space="preserve">HU3   1AG   </t>
  </si>
  <si>
    <t>HU3 1AG</t>
  </si>
  <si>
    <t>HU31AG</t>
  </si>
  <si>
    <t xml:space="preserve">HU3   1AL   </t>
  </si>
  <si>
    <t>HU3 1AL</t>
  </si>
  <si>
    <t>HU31AL</t>
  </si>
  <si>
    <t xml:space="preserve">HU3   1AN   </t>
  </si>
  <si>
    <t>HU3 1AN</t>
  </si>
  <si>
    <t>HU31AN</t>
  </si>
  <si>
    <t xml:space="preserve">HU3   1AR   </t>
  </si>
  <si>
    <t>HU3 1AR</t>
  </si>
  <si>
    <t>HU31AR</t>
  </si>
  <si>
    <t xml:space="preserve">HU3   1AT   </t>
  </si>
  <si>
    <t>HU3 1AT</t>
  </si>
  <si>
    <t>HU31AT</t>
  </si>
  <si>
    <t xml:space="preserve">HU3   1AW   </t>
  </si>
  <si>
    <t>HU3 1AW</t>
  </si>
  <si>
    <t>HU31AW</t>
  </si>
  <si>
    <t xml:space="preserve">HU3   1AY   </t>
  </si>
  <si>
    <t>HU3 1AY</t>
  </si>
  <si>
    <t>HU31AY</t>
  </si>
  <si>
    <t xml:space="preserve">HU3   1BH   </t>
  </si>
  <si>
    <t>HU3 1BH</t>
  </si>
  <si>
    <t>HU31BH</t>
  </si>
  <si>
    <t xml:space="preserve">HU3   1BL   </t>
  </si>
  <si>
    <t>HU3 1BL</t>
  </si>
  <si>
    <t>HU31BL</t>
  </si>
  <si>
    <t xml:space="preserve">HU3   1BN   </t>
  </si>
  <si>
    <t>HU3 1BN</t>
  </si>
  <si>
    <t>HU31BN</t>
  </si>
  <si>
    <t xml:space="preserve">HU3   1BQ   </t>
  </si>
  <si>
    <t>HU3 1BQ</t>
  </si>
  <si>
    <t>HU31BQ</t>
  </si>
  <si>
    <t xml:space="preserve">HU3   1BU   </t>
  </si>
  <si>
    <t>HU3 1BU</t>
  </si>
  <si>
    <t>HU31BU</t>
  </si>
  <si>
    <t xml:space="preserve">HU3   1BX   </t>
  </si>
  <si>
    <t>HU3 1BX</t>
  </si>
  <si>
    <t>HU31BX</t>
  </si>
  <si>
    <t xml:space="preserve">HU3   1DA   </t>
  </si>
  <si>
    <t>HU3 1DA</t>
  </si>
  <si>
    <t>HU31DA</t>
  </si>
  <si>
    <t xml:space="preserve">HU3   1DF   </t>
  </si>
  <si>
    <t>HU3 1DF</t>
  </si>
  <si>
    <t>HU31DF</t>
  </si>
  <si>
    <t xml:space="preserve">HU3   1DH   </t>
  </si>
  <si>
    <t>HU3 1DH</t>
  </si>
  <si>
    <t>HU31DH</t>
  </si>
  <si>
    <t xml:space="preserve">HU3   1DL   </t>
  </si>
  <si>
    <t>HU3 1DL</t>
  </si>
  <si>
    <t>HU31DL</t>
  </si>
  <si>
    <t xml:space="preserve">HU3   1DP   </t>
  </si>
  <si>
    <t>HU3 1DP</t>
  </si>
  <si>
    <t>HU31DP</t>
  </si>
  <si>
    <t xml:space="preserve">HU3   1DR   </t>
  </si>
  <si>
    <t>HU3 1DR</t>
  </si>
  <si>
    <t>HU31DR</t>
  </si>
  <si>
    <t xml:space="preserve">HU3   1DS   </t>
  </si>
  <si>
    <t>HU3 1DS</t>
  </si>
  <si>
    <t>HU31DS</t>
  </si>
  <si>
    <t xml:space="preserve">HU3   1DU   </t>
  </si>
  <si>
    <t>HU3 1DU</t>
  </si>
  <si>
    <t>HU31DU</t>
  </si>
  <si>
    <t xml:space="preserve">HU3   1DX   </t>
  </si>
  <si>
    <t>HU3 1DX</t>
  </si>
  <si>
    <t>HU31DX</t>
  </si>
  <si>
    <t xml:space="preserve">HU3   1EJ   </t>
  </si>
  <si>
    <t>HU3 1EJ</t>
  </si>
  <si>
    <t>HU31EJ</t>
  </si>
  <si>
    <t xml:space="preserve">HU3   1EL   </t>
  </si>
  <si>
    <t>HU3 1EL</t>
  </si>
  <si>
    <t>HU31EL</t>
  </si>
  <si>
    <t xml:space="preserve">HU3   1EN   </t>
  </si>
  <si>
    <t>HU3 1EN</t>
  </si>
  <si>
    <t>HU31EN</t>
  </si>
  <si>
    <t xml:space="preserve">HU3   1EP   </t>
  </si>
  <si>
    <t>HU3 1EP</t>
  </si>
  <si>
    <t>HU31EP</t>
  </si>
  <si>
    <t xml:space="preserve">HU3   1EW   </t>
  </si>
  <si>
    <t>HU3 1EW</t>
  </si>
  <si>
    <t>HU31EW</t>
  </si>
  <si>
    <t xml:space="preserve">HU3   1EX   </t>
  </si>
  <si>
    <t>HU3 1EX</t>
  </si>
  <si>
    <t>HU31EX</t>
  </si>
  <si>
    <t xml:space="preserve">1EY   </t>
  </si>
  <si>
    <t xml:space="preserve">HU3   1EY   </t>
  </si>
  <si>
    <t>HU3 1EY</t>
  </si>
  <si>
    <t>HU31EY</t>
  </si>
  <si>
    <t xml:space="preserve">HU3   1FB   </t>
  </si>
  <si>
    <t>HU3 1FB</t>
  </si>
  <si>
    <t>HU31FB</t>
  </si>
  <si>
    <t xml:space="preserve">HU3   1FD   </t>
  </si>
  <si>
    <t>HU3 1FD</t>
  </si>
  <si>
    <t>HU31FD</t>
  </si>
  <si>
    <t xml:space="preserve">HU3   1FE   </t>
  </si>
  <si>
    <t>HU3 1FE</t>
  </si>
  <si>
    <t>HU31FE</t>
  </si>
  <si>
    <t xml:space="preserve">1FF   </t>
  </si>
  <si>
    <t xml:space="preserve">HU3   1FF   </t>
  </si>
  <si>
    <t>HU3 1FF</t>
  </si>
  <si>
    <t>HU31FF</t>
  </si>
  <si>
    <t xml:space="preserve">1FG   </t>
  </si>
  <si>
    <t xml:space="preserve">HU3   1FG   </t>
  </si>
  <si>
    <t>HU3 1FG</t>
  </si>
  <si>
    <t>HU31FG</t>
  </si>
  <si>
    <t xml:space="preserve">1FH   </t>
  </si>
  <si>
    <t xml:space="preserve">HU3   1FH   </t>
  </si>
  <si>
    <t>HU3 1FH</t>
  </si>
  <si>
    <t>HU31FH</t>
  </si>
  <si>
    <t xml:space="preserve">HU3   1FJ   </t>
  </si>
  <si>
    <t>HU3 1FJ</t>
  </si>
  <si>
    <t>HU31FJ</t>
  </si>
  <si>
    <t xml:space="preserve">1FL   </t>
  </si>
  <si>
    <t xml:space="preserve">HU3   1FL   </t>
  </si>
  <si>
    <t>HU3 1FL</t>
  </si>
  <si>
    <t>HU31FL</t>
  </si>
  <si>
    <t xml:space="preserve">1FN   </t>
  </si>
  <si>
    <t xml:space="preserve">HU3   1FN   </t>
  </si>
  <si>
    <t>HU3 1FN</t>
  </si>
  <si>
    <t>HU31FN</t>
  </si>
  <si>
    <t xml:space="preserve">1FP   </t>
  </si>
  <si>
    <t xml:space="preserve">HU3   1FP   </t>
  </si>
  <si>
    <t>HU3 1FP</t>
  </si>
  <si>
    <t>HU31FP</t>
  </si>
  <si>
    <t xml:space="preserve">1FW   </t>
  </si>
  <si>
    <t xml:space="preserve">HU3   1FW   </t>
  </si>
  <si>
    <t>HU3 1FW</t>
  </si>
  <si>
    <t>HU31FW</t>
  </si>
  <si>
    <t xml:space="preserve">HU3   1HD   </t>
  </si>
  <si>
    <t>HU3 1HD</t>
  </si>
  <si>
    <t>HU31HD</t>
  </si>
  <si>
    <t xml:space="preserve">HU3   1HH   </t>
  </si>
  <si>
    <t>HU3 1HH</t>
  </si>
  <si>
    <t>HU31HH</t>
  </si>
  <si>
    <t xml:space="preserve">HU3   1HS   </t>
  </si>
  <si>
    <t>HU3 1HS</t>
  </si>
  <si>
    <t>HU31HS</t>
  </si>
  <si>
    <t xml:space="preserve">HU3   1JH   </t>
  </si>
  <si>
    <t>HU3 1JH</t>
  </si>
  <si>
    <t>HU31JH</t>
  </si>
  <si>
    <t xml:space="preserve">HU3   1JP   </t>
  </si>
  <si>
    <t>HU3 1JP</t>
  </si>
  <si>
    <t>HU31JP</t>
  </si>
  <si>
    <t xml:space="preserve">HU3   1JR   </t>
  </si>
  <si>
    <t>HU3 1JR</t>
  </si>
  <si>
    <t>HU31JR</t>
  </si>
  <si>
    <t xml:space="preserve">HU3   1JS   </t>
  </si>
  <si>
    <t>HU3 1JS</t>
  </si>
  <si>
    <t>HU31JS</t>
  </si>
  <si>
    <t xml:space="preserve">HU3   1JT   </t>
  </si>
  <si>
    <t>HU3 1JT</t>
  </si>
  <si>
    <t>HU31JT</t>
  </si>
  <si>
    <t xml:space="preserve">HU3   1JU   </t>
  </si>
  <si>
    <t>HU3 1JU</t>
  </si>
  <si>
    <t>HU31JU</t>
  </si>
  <si>
    <t xml:space="preserve">HU3   1JX   </t>
  </si>
  <si>
    <t>HU3 1JX</t>
  </si>
  <si>
    <t>HU31JX</t>
  </si>
  <si>
    <t xml:space="preserve">HU3   1JY   </t>
  </si>
  <si>
    <t>HU3 1JY</t>
  </si>
  <si>
    <t>HU31JY</t>
  </si>
  <si>
    <t xml:space="preserve">HU3   1LP   </t>
  </si>
  <si>
    <t>HU3 1LP</t>
  </si>
  <si>
    <t>HU31LP</t>
  </si>
  <si>
    <t xml:space="preserve">HU3   1LR   </t>
  </si>
  <si>
    <t>HU3 1LR</t>
  </si>
  <si>
    <t>HU31LR</t>
  </si>
  <si>
    <t xml:space="preserve">1LS   </t>
  </si>
  <si>
    <t xml:space="preserve">HU3   1LS   </t>
  </si>
  <si>
    <t>HU3 1LS</t>
  </si>
  <si>
    <t>HU31LS</t>
  </si>
  <si>
    <t xml:space="preserve">HU3   1LU   </t>
  </si>
  <si>
    <t>HU3 1LU</t>
  </si>
  <si>
    <t>HU31LU</t>
  </si>
  <si>
    <t xml:space="preserve">HU3   1LX   </t>
  </si>
  <si>
    <t>HU3 1LX</t>
  </si>
  <si>
    <t>HU31LX</t>
  </si>
  <si>
    <t xml:space="preserve">HU3   1LY   </t>
  </si>
  <si>
    <t>HU3 1LY</t>
  </si>
  <si>
    <t>HU31LY</t>
  </si>
  <si>
    <t xml:space="preserve">HU3   1LZ   </t>
  </si>
  <si>
    <t>HU3 1LZ</t>
  </si>
  <si>
    <t>HU31LZ</t>
  </si>
  <si>
    <t xml:space="preserve">HU3   1NA   </t>
  </si>
  <si>
    <t>HU3 1NA</t>
  </si>
  <si>
    <t>HU31NA</t>
  </si>
  <si>
    <t xml:space="preserve">HU3   1NB   </t>
  </si>
  <si>
    <t>HU3 1NB</t>
  </si>
  <si>
    <t>HU31NB</t>
  </si>
  <si>
    <t xml:space="preserve">HU3   1ND   </t>
  </si>
  <si>
    <t>HU3 1ND</t>
  </si>
  <si>
    <t>HU31ND</t>
  </si>
  <si>
    <t xml:space="preserve">HU3   1NE   </t>
  </si>
  <si>
    <t>HU3 1NE</t>
  </si>
  <si>
    <t>HU31NE</t>
  </si>
  <si>
    <t xml:space="preserve">HU3   1NG   </t>
  </si>
  <si>
    <t>HU3 1NG</t>
  </si>
  <si>
    <t>HU31NG</t>
  </si>
  <si>
    <t xml:space="preserve">HU3   1NH   </t>
  </si>
  <si>
    <t>HU3 1NH</t>
  </si>
  <si>
    <t>HU31NH</t>
  </si>
  <si>
    <t xml:space="preserve">HU3   1NJ   </t>
  </si>
  <si>
    <t>HU3 1NJ</t>
  </si>
  <si>
    <t>HU31NJ</t>
  </si>
  <si>
    <t xml:space="preserve">HU3   1NP   </t>
  </si>
  <si>
    <t>HU3 1NP</t>
  </si>
  <si>
    <t>HU31NP</t>
  </si>
  <si>
    <t xml:space="preserve">HU3   1NR   </t>
  </si>
  <si>
    <t>HU3 1NR</t>
  </si>
  <si>
    <t>HU31NR</t>
  </si>
  <si>
    <t xml:space="preserve">HU3   1NS   </t>
  </si>
  <si>
    <t>HU3 1NS</t>
  </si>
  <si>
    <t>HU31NS</t>
  </si>
  <si>
    <t xml:space="preserve">HU3   1NT   </t>
  </si>
  <si>
    <t>HU3 1NT</t>
  </si>
  <si>
    <t>HU31NT</t>
  </si>
  <si>
    <t xml:space="preserve">HU3   1NU   </t>
  </si>
  <si>
    <t>HU3 1NU</t>
  </si>
  <si>
    <t>HU31NU</t>
  </si>
  <si>
    <t xml:space="preserve">HU3   1NX   </t>
  </si>
  <si>
    <t>HU3 1NX</t>
  </si>
  <si>
    <t>HU31NX</t>
  </si>
  <si>
    <t xml:space="preserve">HU3   1NY   </t>
  </si>
  <si>
    <t>HU3 1NY</t>
  </si>
  <si>
    <t>HU31NY</t>
  </si>
  <si>
    <t xml:space="preserve">HU3   1NZ   </t>
  </si>
  <si>
    <t>HU3 1NZ</t>
  </si>
  <si>
    <t>HU31NZ</t>
  </si>
  <si>
    <t xml:space="preserve">HU3   1PA   </t>
  </si>
  <si>
    <t>HU3 1PA</t>
  </si>
  <si>
    <t>HU31PA</t>
  </si>
  <si>
    <t xml:space="preserve">HU3   1PB   </t>
  </si>
  <si>
    <t>HU3 1PB</t>
  </si>
  <si>
    <t>HU31PB</t>
  </si>
  <si>
    <t xml:space="preserve">HU3   1PD   </t>
  </si>
  <si>
    <t>HU3 1PD</t>
  </si>
  <si>
    <t>HU31PD</t>
  </si>
  <si>
    <t xml:space="preserve">HU3   1PE   </t>
  </si>
  <si>
    <t>HU3 1PE</t>
  </si>
  <si>
    <t>HU31PE</t>
  </si>
  <si>
    <t xml:space="preserve">HU3   1PF   </t>
  </si>
  <si>
    <t>HU3 1PF</t>
  </si>
  <si>
    <t>HU31PF</t>
  </si>
  <si>
    <t xml:space="preserve">HU3   1PG   </t>
  </si>
  <si>
    <t>HU3 1PG</t>
  </si>
  <si>
    <t>HU31PG</t>
  </si>
  <si>
    <t xml:space="preserve">HU3   1PJ   </t>
  </si>
  <si>
    <t>HU3 1PJ</t>
  </si>
  <si>
    <t>HU31PJ</t>
  </si>
  <si>
    <t xml:space="preserve">HU3   1PL   </t>
  </si>
  <si>
    <t>HU3 1PL</t>
  </si>
  <si>
    <t>HU31PL</t>
  </si>
  <si>
    <t xml:space="preserve">HU3   1PN   </t>
  </si>
  <si>
    <t>HU3 1PN</t>
  </si>
  <si>
    <t>HU31PN</t>
  </si>
  <si>
    <t xml:space="preserve">HU3   1PP   </t>
  </si>
  <si>
    <t>HU3 1PP</t>
  </si>
  <si>
    <t>HU31PP</t>
  </si>
  <si>
    <t xml:space="preserve">HU3   1PQ   </t>
  </si>
  <si>
    <t>HU3 1PQ</t>
  </si>
  <si>
    <t>HU31PQ</t>
  </si>
  <si>
    <t xml:space="preserve">HU3   1PR   </t>
  </si>
  <si>
    <t>HU3 1PR</t>
  </si>
  <si>
    <t>HU31PR</t>
  </si>
  <si>
    <t xml:space="preserve">HU3   1PS   </t>
  </si>
  <si>
    <t>HU3 1PS</t>
  </si>
  <si>
    <t>HU31PS</t>
  </si>
  <si>
    <t xml:space="preserve">HU3   1QA   </t>
  </si>
  <si>
    <t>HU3 1QA</t>
  </si>
  <si>
    <t>HU31QA</t>
  </si>
  <si>
    <t xml:space="preserve">1QD   </t>
  </si>
  <si>
    <t xml:space="preserve">HU3   1QD   </t>
  </si>
  <si>
    <t>HU3 1QD</t>
  </si>
  <si>
    <t>HU31QD</t>
  </si>
  <si>
    <t xml:space="preserve">HU3   1QH   </t>
  </si>
  <si>
    <t>HU3 1QH</t>
  </si>
  <si>
    <t>HU31QH</t>
  </si>
  <si>
    <t xml:space="preserve">HU3   1QJ   </t>
  </si>
  <si>
    <t>HU3 1QJ</t>
  </si>
  <si>
    <t>HU31QJ</t>
  </si>
  <si>
    <t xml:space="preserve">HU3   1QL   </t>
  </si>
  <si>
    <t>HU3 1QL</t>
  </si>
  <si>
    <t>HU31QL</t>
  </si>
  <si>
    <t xml:space="preserve">HU3   1QN   </t>
  </si>
  <si>
    <t>HU3 1QN</t>
  </si>
  <si>
    <t>HU31QN</t>
  </si>
  <si>
    <t xml:space="preserve">HU3   1QQ   </t>
  </si>
  <si>
    <t>HU3 1QQ</t>
  </si>
  <si>
    <t>HU31QQ</t>
  </si>
  <si>
    <t xml:space="preserve">HU3   1QR   </t>
  </si>
  <si>
    <t>HU3 1QR</t>
  </si>
  <si>
    <t>HU31QR</t>
  </si>
  <si>
    <t xml:space="preserve">HU3   1QS   </t>
  </si>
  <si>
    <t>HU3 1QS</t>
  </si>
  <si>
    <t>HU31QS</t>
  </si>
  <si>
    <t xml:space="preserve">HU3   1QU   </t>
  </si>
  <si>
    <t>HU3 1QU</t>
  </si>
  <si>
    <t>HU31QU</t>
  </si>
  <si>
    <t xml:space="preserve">HU3   1QW   </t>
  </si>
  <si>
    <t>HU3 1QW</t>
  </si>
  <si>
    <t>HU31QW</t>
  </si>
  <si>
    <t xml:space="preserve">HU3   1RB   </t>
  </si>
  <si>
    <t>HU3 1RB</t>
  </si>
  <si>
    <t>HU31RB</t>
  </si>
  <si>
    <t xml:space="preserve">HU3   1RD   </t>
  </si>
  <si>
    <t>HU3 1RD</t>
  </si>
  <si>
    <t>HU31RD</t>
  </si>
  <si>
    <t xml:space="preserve">HU3   1RE   </t>
  </si>
  <si>
    <t>HU3 1RE</t>
  </si>
  <si>
    <t>HU31RE</t>
  </si>
  <si>
    <t xml:space="preserve">HU3   1RF   </t>
  </si>
  <si>
    <t>HU3 1RF</t>
  </si>
  <si>
    <t>HU31RF</t>
  </si>
  <si>
    <t xml:space="preserve">HU3   1RG   </t>
  </si>
  <si>
    <t>HU3 1RG</t>
  </si>
  <si>
    <t>HU31RG</t>
  </si>
  <si>
    <t xml:space="preserve">HU3   1RH   </t>
  </si>
  <si>
    <t>HU3 1RH</t>
  </si>
  <si>
    <t>HU31RH</t>
  </si>
  <si>
    <t xml:space="preserve">HU3   1RJ   </t>
  </si>
  <si>
    <t>HU3 1RJ</t>
  </si>
  <si>
    <t>HU31RJ</t>
  </si>
  <si>
    <t xml:space="preserve">HU3   1RP   </t>
  </si>
  <si>
    <t>HU3 1RP</t>
  </si>
  <si>
    <t>HU31RP</t>
  </si>
  <si>
    <t xml:space="preserve">HU3   1RS   </t>
  </si>
  <si>
    <t>HU3 1RS</t>
  </si>
  <si>
    <t>HU31RS</t>
  </si>
  <si>
    <t xml:space="preserve">HU3   1RU   </t>
  </si>
  <si>
    <t>HU3 1RU</t>
  </si>
  <si>
    <t>HU31RU</t>
  </si>
  <si>
    <t xml:space="preserve">HU3   1RZ   </t>
  </si>
  <si>
    <t>HU3 1RZ</t>
  </si>
  <si>
    <t>HU31RZ</t>
  </si>
  <si>
    <t xml:space="preserve">HU3   1SA   </t>
  </si>
  <si>
    <t>HU3 1SA</t>
  </si>
  <si>
    <t>HU31SA</t>
  </si>
  <si>
    <t xml:space="preserve">HU3   1SG   </t>
  </si>
  <si>
    <t>HU3 1SG</t>
  </si>
  <si>
    <t>HU31SG</t>
  </si>
  <si>
    <t xml:space="preserve">HU3   1SH   </t>
  </si>
  <si>
    <t>HU3 1SH</t>
  </si>
  <si>
    <t>HU31SH</t>
  </si>
  <si>
    <t xml:space="preserve">HU3   1SJ   </t>
  </si>
  <si>
    <t>HU3 1SJ</t>
  </si>
  <si>
    <t>HU31SJ</t>
  </si>
  <si>
    <t xml:space="preserve">1SP   </t>
  </si>
  <si>
    <t xml:space="preserve">HU3   1SP   </t>
  </si>
  <si>
    <t>HU3 1SP</t>
  </si>
  <si>
    <t>HU31SP</t>
  </si>
  <si>
    <t xml:space="preserve">HU3   1SQ   </t>
  </si>
  <si>
    <t>HU3 1SQ</t>
  </si>
  <si>
    <t>HU31SQ</t>
  </si>
  <si>
    <t xml:space="preserve">1SS   </t>
  </si>
  <si>
    <t xml:space="preserve">HU3   1SS   </t>
  </si>
  <si>
    <t>HU3 1SS</t>
  </si>
  <si>
    <t>HU31SS</t>
  </si>
  <si>
    <t xml:space="preserve">1ST   </t>
  </si>
  <si>
    <t xml:space="preserve">HU3   1ST   </t>
  </si>
  <si>
    <t>HU3 1ST</t>
  </si>
  <si>
    <t>HU31ST</t>
  </si>
  <si>
    <t xml:space="preserve">1SU   </t>
  </si>
  <si>
    <t xml:space="preserve">HU3   1SU   </t>
  </si>
  <si>
    <t>HU3 1SU</t>
  </si>
  <si>
    <t>HU31SU</t>
  </si>
  <si>
    <t xml:space="preserve">1SW   </t>
  </si>
  <si>
    <t xml:space="preserve">HU3   1SW   </t>
  </si>
  <si>
    <t>HU3 1SW</t>
  </si>
  <si>
    <t>HU31SW</t>
  </si>
  <si>
    <t xml:space="preserve">HU3   1SY   </t>
  </si>
  <si>
    <t>HU3 1SY</t>
  </si>
  <si>
    <t>HU31SY</t>
  </si>
  <si>
    <t xml:space="preserve">HU3   1TA   </t>
  </si>
  <si>
    <t>HU3 1TA</t>
  </si>
  <si>
    <t>HU31TA</t>
  </si>
  <si>
    <t xml:space="preserve">HU3   1TB   </t>
  </si>
  <si>
    <t>HU3 1TB</t>
  </si>
  <si>
    <t>HU31TB</t>
  </si>
  <si>
    <t xml:space="preserve">HU3   1TD   </t>
  </si>
  <si>
    <t>HU3 1TD</t>
  </si>
  <si>
    <t>HU31TD</t>
  </si>
  <si>
    <t xml:space="preserve">HU3   1TE   </t>
  </si>
  <si>
    <t>HU3 1TE</t>
  </si>
  <si>
    <t>HU31TE</t>
  </si>
  <si>
    <t xml:space="preserve">1TF   </t>
  </si>
  <si>
    <t xml:space="preserve">HU3   1TF   </t>
  </si>
  <si>
    <t>HU3 1TF</t>
  </si>
  <si>
    <t>HU31TF</t>
  </si>
  <si>
    <t xml:space="preserve">HU3   1TG   </t>
  </si>
  <si>
    <t>HU3 1TG</t>
  </si>
  <si>
    <t>HU31TG</t>
  </si>
  <si>
    <t xml:space="preserve">HU3   1TH   </t>
  </si>
  <si>
    <t>HU3 1TH</t>
  </si>
  <si>
    <t>HU31TH</t>
  </si>
  <si>
    <t xml:space="preserve">HU3   1TJ   </t>
  </si>
  <si>
    <t>HU3 1TJ</t>
  </si>
  <si>
    <t>HU31TJ</t>
  </si>
  <si>
    <t xml:space="preserve">1TQ   </t>
  </si>
  <si>
    <t xml:space="preserve">HU3   1TQ   </t>
  </si>
  <si>
    <t>HU3 1TQ</t>
  </si>
  <si>
    <t>HU31TQ</t>
  </si>
  <si>
    <t xml:space="preserve">HU3   1TS   </t>
  </si>
  <si>
    <t>HU3 1TS</t>
  </si>
  <si>
    <t>HU31TS</t>
  </si>
  <si>
    <t xml:space="preserve">HU3   1TY   </t>
  </si>
  <si>
    <t>HU3 1TY</t>
  </si>
  <si>
    <t>HU31TY</t>
  </si>
  <si>
    <t xml:space="preserve">HU3   1UD   </t>
  </si>
  <si>
    <t>HU3 1UD</t>
  </si>
  <si>
    <t>HU31UD</t>
  </si>
  <si>
    <t xml:space="preserve">1UE   </t>
  </si>
  <si>
    <t xml:space="preserve">HU3   1UE   </t>
  </si>
  <si>
    <t>HU3 1UE</t>
  </si>
  <si>
    <t>HU31UE</t>
  </si>
  <si>
    <t xml:space="preserve">HU3   1UF   </t>
  </si>
  <si>
    <t>HU3 1UF</t>
  </si>
  <si>
    <t>HU31UF</t>
  </si>
  <si>
    <t xml:space="preserve">1UG   </t>
  </si>
  <si>
    <t xml:space="preserve">HU3   1UG   </t>
  </si>
  <si>
    <t>HU3 1UG</t>
  </si>
  <si>
    <t>HU31UG</t>
  </si>
  <si>
    <t xml:space="preserve">HU3   1UP   </t>
  </si>
  <si>
    <t>HU3 1UP</t>
  </si>
  <si>
    <t>HU31UP</t>
  </si>
  <si>
    <t xml:space="preserve">HU3   1UR   </t>
  </si>
  <si>
    <t>HU3 1UR</t>
  </si>
  <si>
    <t>HU31UR</t>
  </si>
  <si>
    <t xml:space="preserve">HU3   1UT   </t>
  </si>
  <si>
    <t>HU3 1UT</t>
  </si>
  <si>
    <t>HU31UT</t>
  </si>
  <si>
    <t xml:space="preserve">HU3   1UU   </t>
  </si>
  <si>
    <t>HU3 1UU</t>
  </si>
  <si>
    <t>HU31UU</t>
  </si>
  <si>
    <t xml:space="preserve">1UW   </t>
  </si>
  <si>
    <t xml:space="preserve">HU3   1UW   </t>
  </si>
  <si>
    <t>HU3 1UW</t>
  </si>
  <si>
    <t>HU31UW</t>
  </si>
  <si>
    <t xml:space="preserve">1UX   </t>
  </si>
  <si>
    <t xml:space="preserve">HU3   1UX   </t>
  </si>
  <si>
    <t>HU3 1UX</t>
  </si>
  <si>
    <t>HU31UX</t>
  </si>
  <si>
    <t xml:space="preserve">HU3   1WW   </t>
  </si>
  <si>
    <t>HU3 1WW</t>
  </si>
  <si>
    <t>HU31WW</t>
  </si>
  <si>
    <t xml:space="preserve">HU3   1XA   </t>
  </si>
  <si>
    <t>HU3 1XA</t>
  </si>
  <si>
    <t>HU31XA</t>
  </si>
  <si>
    <t xml:space="preserve">HU3   1XH   </t>
  </si>
  <si>
    <t>HU3 1XH</t>
  </si>
  <si>
    <t>HU31XH</t>
  </si>
  <si>
    <t xml:space="preserve">HU3   1XL   </t>
  </si>
  <si>
    <t>HU3 1XL</t>
  </si>
  <si>
    <t>HU31XL</t>
  </si>
  <si>
    <t xml:space="preserve">HU3   1XR   </t>
  </si>
  <si>
    <t>HU3 1XR</t>
  </si>
  <si>
    <t>HU31XR</t>
  </si>
  <si>
    <t xml:space="preserve">HU3   1XS   </t>
  </si>
  <si>
    <t>HU3 1XS</t>
  </si>
  <si>
    <t>HU31XS</t>
  </si>
  <si>
    <t xml:space="preserve">HU3   1XU   </t>
  </si>
  <si>
    <t>HU3 1XU</t>
  </si>
  <si>
    <t>HU31XU</t>
  </si>
  <si>
    <t xml:space="preserve">HU3   1XW   </t>
  </si>
  <si>
    <t>HU3 1XW</t>
  </si>
  <si>
    <t>HU31XW</t>
  </si>
  <si>
    <t xml:space="preserve">HU3   1YA   </t>
  </si>
  <si>
    <t>HU3 1YA</t>
  </si>
  <si>
    <t>HU31YA</t>
  </si>
  <si>
    <t xml:space="preserve">HU3   1YB   </t>
  </si>
  <si>
    <t>HU3 1YB</t>
  </si>
  <si>
    <t>HU31YB</t>
  </si>
  <si>
    <t xml:space="preserve">HU3   1YD   </t>
  </si>
  <si>
    <t>HU3 1YD</t>
  </si>
  <si>
    <t>HU31YD</t>
  </si>
  <si>
    <t xml:space="preserve">HU3   1YE   </t>
  </si>
  <si>
    <t>HU3 1YE</t>
  </si>
  <si>
    <t>HU31YE</t>
  </si>
  <si>
    <t xml:space="preserve">HU3   1YR   </t>
  </si>
  <si>
    <t>HU3 1YR</t>
  </si>
  <si>
    <t>HU31YR</t>
  </si>
  <si>
    <t xml:space="preserve">HU3   1YU   </t>
  </si>
  <si>
    <t>HU3 1YU</t>
  </si>
  <si>
    <t>HU31YU</t>
  </si>
  <si>
    <t xml:space="preserve">1YW   </t>
  </si>
  <si>
    <t xml:space="preserve">HU3   1YW   </t>
  </si>
  <si>
    <t>HU3 1YW</t>
  </si>
  <si>
    <t>HU31YW</t>
  </si>
  <si>
    <t xml:space="preserve">HU3   1YY   </t>
  </si>
  <si>
    <t>HU3 1YY</t>
  </si>
  <si>
    <t>HU31YY</t>
  </si>
  <si>
    <t xml:space="preserve">HU3   1YZ   </t>
  </si>
  <si>
    <t>HU3 1YZ</t>
  </si>
  <si>
    <t>HU31YZ</t>
  </si>
  <si>
    <t xml:space="preserve">HU3   2AA   </t>
  </si>
  <si>
    <t>HU3 2AA</t>
  </si>
  <si>
    <t>HU32AA</t>
  </si>
  <si>
    <t xml:space="preserve">HU3   2AB   </t>
  </si>
  <si>
    <t>HU3 2AB</t>
  </si>
  <si>
    <t>HU32AB</t>
  </si>
  <si>
    <t xml:space="preserve">HU3   2AD   </t>
  </si>
  <si>
    <t>HU3 2AD</t>
  </si>
  <si>
    <t>HU32AD</t>
  </si>
  <si>
    <t xml:space="preserve">2AF   </t>
  </si>
  <si>
    <t xml:space="preserve">HU3   2AF   </t>
  </si>
  <si>
    <t>HU3 2AF</t>
  </si>
  <si>
    <t>HU32AF</t>
  </si>
  <si>
    <t xml:space="preserve">HU3   2AH   </t>
  </si>
  <si>
    <t>HU3 2AH</t>
  </si>
  <si>
    <t>HU32AH</t>
  </si>
  <si>
    <t xml:space="preserve">HU3   2BB   </t>
  </si>
  <si>
    <t>HU3 2BB</t>
  </si>
  <si>
    <t>HU32BB</t>
  </si>
  <si>
    <t xml:space="preserve">HU3   2BE   </t>
  </si>
  <si>
    <t>HU3 2BE</t>
  </si>
  <si>
    <t>HU32BE</t>
  </si>
  <si>
    <t xml:space="preserve">HU3   2BG   </t>
  </si>
  <si>
    <t>HU3 2BG</t>
  </si>
  <si>
    <t>HU32BG</t>
  </si>
  <si>
    <t xml:space="preserve">HU3   2BH   </t>
  </si>
  <si>
    <t>HU3 2BH</t>
  </si>
  <si>
    <t>HU32BH</t>
  </si>
  <si>
    <t xml:space="preserve">2BJ   </t>
  </si>
  <si>
    <t xml:space="preserve">HU3   2BJ   </t>
  </si>
  <si>
    <t>HU3 2BJ</t>
  </si>
  <si>
    <t>HU32BJ</t>
  </si>
  <si>
    <t xml:space="preserve">HU3   2BN   </t>
  </si>
  <si>
    <t>HU3 2BN</t>
  </si>
  <si>
    <t>HU32BN</t>
  </si>
  <si>
    <t xml:space="preserve">HU3   2BP   </t>
  </si>
  <si>
    <t>HU3 2BP</t>
  </si>
  <si>
    <t>HU32BP</t>
  </si>
  <si>
    <t xml:space="preserve">HU3   2BS   </t>
  </si>
  <si>
    <t>HU3 2BS</t>
  </si>
  <si>
    <t>HU32BS</t>
  </si>
  <si>
    <t xml:space="preserve">2BT   </t>
  </si>
  <si>
    <t xml:space="preserve">HU3   2BT   </t>
  </si>
  <si>
    <t>HU3 2BT</t>
  </si>
  <si>
    <t>HU32BT</t>
  </si>
  <si>
    <t xml:space="preserve">HU3   2BU   </t>
  </si>
  <si>
    <t>HU3 2BU</t>
  </si>
  <si>
    <t>HU32BU</t>
  </si>
  <si>
    <t xml:space="preserve">HU3   2DA   </t>
  </si>
  <si>
    <t>HU3 2DA</t>
  </si>
  <si>
    <t>HU32DA</t>
  </si>
  <si>
    <t xml:space="preserve">HU3   2DB   </t>
  </si>
  <si>
    <t>HU3 2DB</t>
  </si>
  <si>
    <t>HU32DB</t>
  </si>
  <si>
    <t xml:space="preserve">2DD   </t>
  </si>
  <si>
    <t xml:space="preserve">HU3   2DD   </t>
  </si>
  <si>
    <t>HU3 2DD</t>
  </si>
  <si>
    <t>HU32DD</t>
  </si>
  <si>
    <t xml:space="preserve">HU3   2DE   </t>
  </si>
  <si>
    <t>HU3 2DE</t>
  </si>
  <si>
    <t>HU32DE</t>
  </si>
  <si>
    <t xml:space="preserve">HU3   2DF   </t>
  </si>
  <si>
    <t>HU3 2DF</t>
  </si>
  <si>
    <t>HU32DF</t>
  </si>
  <si>
    <t xml:space="preserve">HU3   2DG   </t>
  </si>
  <si>
    <t>HU3 2DG</t>
  </si>
  <si>
    <t>HU32DG</t>
  </si>
  <si>
    <t xml:space="preserve">HU3   2DH   </t>
  </si>
  <si>
    <t>HU3 2DH</t>
  </si>
  <si>
    <t>HU32DH</t>
  </si>
  <si>
    <t xml:space="preserve">HU3   2DJ   </t>
  </si>
  <si>
    <t>HU3 2DJ</t>
  </si>
  <si>
    <t>HU32DJ</t>
  </si>
  <si>
    <t xml:space="preserve">2DL   </t>
  </si>
  <si>
    <t xml:space="preserve">HU3   2DL   </t>
  </si>
  <si>
    <t>HU3 2DL</t>
  </si>
  <si>
    <t>HU32DL</t>
  </si>
  <si>
    <t xml:space="preserve">HU3   2DQ   </t>
  </si>
  <si>
    <t>HU3 2DQ</t>
  </si>
  <si>
    <t>HU32DQ</t>
  </si>
  <si>
    <t xml:space="preserve">HU3   2DR   </t>
  </si>
  <si>
    <t>HU3 2DR</t>
  </si>
  <si>
    <t>HU32DR</t>
  </si>
  <si>
    <t xml:space="preserve">HU3   2DT   </t>
  </si>
  <si>
    <t>HU3 2DT</t>
  </si>
  <si>
    <t>HU32DT</t>
  </si>
  <si>
    <t xml:space="preserve">HU3   2DU   </t>
  </si>
  <si>
    <t>HU3 2DU</t>
  </si>
  <si>
    <t>HU32DU</t>
  </si>
  <si>
    <t xml:space="preserve">HU3   2DW   </t>
  </si>
  <si>
    <t>HU3 2DW</t>
  </si>
  <si>
    <t>HU32DW</t>
  </si>
  <si>
    <t xml:space="preserve">HU3   2DX   </t>
  </si>
  <si>
    <t>HU3 2DX</t>
  </si>
  <si>
    <t>HU32DX</t>
  </si>
  <si>
    <t xml:space="preserve">HU3   2DY   </t>
  </si>
  <si>
    <t>HU3 2DY</t>
  </si>
  <si>
    <t>HU32DY</t>
  </si>
  <si>
    <t xml:space="preserve">HU3   2DZ   </t>
  </si>
  <si>
    <t>HU3 2DZ</t>
  </si>
  <si>
    <t>HU32DZ</t>
  </si>
  <si>
    <t xml:space="preserve">HU3   2EB   </t>
  </si>
  <si>
    <t>HU3 2EB</t>
  </si>
  <si>
    <t>HU32EB</t>
  </si>
  <si>
    <t xml:space="preserve">HU3   2ED   </t>
  </si>
  <si>
    <t>HU3 2ED</t>
  </si>
  <si>
    <t>HU32ED</t>
  </si>
  <si>
    <t xml:space="preserve">HU3   2EE   </t>
  </si>
  <si>
    <t>HU3 2EE</t>
  </si>
  <si>
    <t>HU32EE</t>
  </si>
  <si>
    <t xml:space="preserve">HU3   2EF   </t>
  </si>
  <si>
    <t>HU3 2EF</t>
  </si>
  <si>
    <t>HU32EF</t>
  </si>
  <si>
    <t xml:space="preserve">HU3   2EG   </t>
  </si>
  <si>
    <t>HU3 2EG</t>
  </si>
  <si>
    <t>HU32EG</t>
  </si>
  <si>
    <t xml:space="preserve">HU3   2EJ   </t>
  </si>
  <si>
    <t>HU3 2EJ</t>
  </si>
  <si>
    <t>HU32EJ</t>
  </si>
  <si>
    <t xml:space="preserve">HU3   2EL   </t>
  </si>
  <si>
    <t>HU3 2EL</t>
  </si>
  <si>
    <t>HU32EL</t>
  </si>
  <si>
    <t xml:space="preserve">HU3   2EP   </t>
  </si>
  <si>
    <t>HU3 2EP</t>
  </si>
  <si>
    <t>HU32EP</t>
  </si>
  <si>
    <t xml:space="preserve">2EW   </t>
  </si>
  <si>
    <t xml:space="preserve">HU3   2EW   </t>
  </si>
  <si>
    <t>HU3 2EW</t>
  </si>
  <si>
    <t>HU32EW</t>
  </si>
  <si>
    <t xml:space="preserve">HU3   2EX   </t>
  </si>
  <si>
    <t>HU3 2EX</t>
  </si>
  <si>
    <t>HU32EX</t>
  </si>
  <si>
    <t xml:space="preserve">2EY   </t>
  </si>
  <si>
    <t xml:space="preserve">HU3   2EY   </t>
  </si>
  <si>
    <t>HU3 2EY</t>
  </si>
  <si>
    <t>HU32EY</t>
  </si>
  <si>
    <t xml:space="preserve">HU3   2EZ   </t>
  </si>
  <si>
    <t>HU3 2EZ</t>
  </si>
  <si>
    <t>HU32EZ</t>
  </si>
  <si>
    <t xml:space="preserve">HU3   2HA   </t>
  </si>
  <si>
    <t>HU3 2HA</t>
  </si>
  <si>
    <t>HU32HA</t>
  </si>
  <si>
    <t xml:space="preserve">HU3   2HB   </t>
  </si>
  <si>
    <t>HU3 2HB</t>
  </si>
  <si>
    <t>HU32HB</t>
  </si>
  <si>
    <t xml:space="preserve">HU3   2HD   </t>
  </si>
  <si>
    <t>HU3 2HD</t>
  </si>
  <si>
    <t>HU32HD</t>
  </si>
  <si>
    <t xml:space="preserve">2HE   </t>
  </si>
  <si>
    <t xml:space="preserve">HU3   2HE   </t>
  </si>
  <si>
    <t>HU3 2HE</t>
  </si>
  <si>
    <t>HU32HE</t>
  </si>
  <si>
    <t xml:space="preserve">2HF   </t>
  </si>
  <si>
    <t xml:space="preserve">HU3   2HF   </t>
  </si>
  <si>
    <t>HU3 2HF</t>
  </si>
  <si>
    <t>HU32HF</t>
  </si>
  <si>
    <t xml:space="preserve">2HG   </t>
  </si>
  <si>
    <t xml:space="preserve">HU3   2HG   </t>
  </si>
  <si>
    <t>HU3 2HG</t>
  </si>
  <si>
    <t>HU32HG</t>
  </si>
  <si>
    <t xml:space="preserve">HU3   2HJ   </t>
  </si>
  <si>
    <t>HU3 2HJ</t>
  </si>
  <si>
    <t>HU32HJ</t>
  </si>
  <si>
    <t xml:space="preserve">HU3   2HL   </t>
  </si>
  <si>
    <t>HU3 2HL</t>
  </si>
  <si>
    <t>HU32HL</t>
  </si>
  <si>
    <t xml:space="preserve">HU3   2HN   </t>
  </si>
  <si>
    <t>HU3 2HN</t>
  </si>
  <si>
    <t>HU32HN</t>
  </si>
  <si>
    <t xml:space="preserve">HU3   2HP   </t>
  </si>
  <si>
    <t>HU3 2HP</t>
  </si>
  <si>
    <t>HU32HP</t>
  </si>
  <si>
    <t xml:space="preserve">2HQ   </t>
  </si>
  <si>
    <t xml:space="preserve">HU3   2HQ   </t>
  </si>
  <si>
    <t>HU3 2HQ</t>
  </si>
  <si>
    <t>HU32HQ</t>
  </si>
  <si>
    <t xml:space="preserve">HU3   2HR   </t>
  </si>
  <si>
    <t>HU3 2HR</t>
  </si>
  <si>
    <t>HU32HR</t>
  </si>
  <si>
    <t xml:space="preserve">2HS   </t>
  </si>
  <si>
    <t xml:space="preserve">HU3   2HS   </t>
  </si>
  <si>
    <t>HU3 2HS</t>
  </si>
  <si>
    <t>HU32HS</t>
  </si>
  <si>
    <t xml:space="preserve">HU3   2HT   </t>
  </si>
  <si>
    <t>HU3 2HT</t>
  </si>
  <si>
    <t>HU32HT</t>
  </si>
  <si>
    <t xml:space="preserve">HU3   2HX   </t>
  </si>
  <si>
    <t>HU3 2HX</t>
  </si>
  <si>
    <t>HU32HX</t>
  </si>
  <si>
    <t xml:space="preserve">HU3   2JA   </t>
  </si>
  <si>
    <t>HU3 2JA</t>
  </si>
  <si>
    <t>HU32JA</t>
  </si>
  <si>
    <t xml:space="preserve">HU3   2JE   </t>
  </si>
  <si>
    <t>HU3 2JE</t>
  </si>
  <si>
    <t>HU32JE</t>
  </si>
  <si>
    <t xml:space="preserve">HU3   2JF   </t>
  </si>
  <si>
    <t>HU3 2JF</t>
  </si>
  <si>
    <t>HU32JF</t>
  </si>
  <si>
    <t xml:space="preserve">HU3   2JH   </t>
  </si>
  <si>
    <t>HU3 2JH</t>
  </si>
  <si>
    <t>HU32JH</t>
  </si>
  <si>
    <t xml:space="preserve">HU3   2JJ   </t>
  </si>
  <si>
    <t>HU3 2JJ</t>
  </si>
  <si>
    <t>HU32JJ</t>
  </si>
  <si>
    <t xml:space="preserve">2JL   </t>
  </si>
  <si>
    <t xml:space="preserve">HU3   2JL   </t>
  </si>
  <si>
    <t>HU3 2JL</t>
  </si>
  <si>
    <t>HU32JL</t>
  </si>
  <si>
    <t xml:space="preserve">HU3   2JN   </t>
  </si>
  <si>
    <t>HU3 2JN</t>
  </si>
  <si>
    <t>HU32JN</t>
  </si>
  <si>
    <t xml:space="preserve">HU3   2JP   </t>
  </si>
  <si>
    <t>HU3 2JP</t>
  </si>
  <si>
    <t>HU32JP</t>
  </si>
  <si>
    <t xml:space="preserve">HU3   2JR   </t>
  </si>
  <si>
    <t>HU3 2JR</t>
  </si>
  <si>
    <t>HU32JR</t>
  </si>
  <si>
    <t xml:space="preserve">HU3   2JS   </t>
  </si>
  <si>
    <t>HU3 2JS</t>
  </si>
  <si>
    <t>HU32JS</t>
  </si>
  <si>
    <t xml:space="preserve">HU3   2JX   </t>
  </si>
  <si>
    <t>HU3 2JX</t>
  </si>
  <si>
    <t>HU32JX</t>
  </si>
  <si>
    <t xml:space="preserve">2JZ   </t>
  </si>
  <si>
    <t xml:space="preserve">HU3   2JZ   </t>
  </si>
  <si>
    <t>HU3 2JZ</t>
  </si>
  <si>
    <t>HU32JZ</t>
  </si>
  <si>
    <t xml:space="preserve">HU3   2LA   </t>
  </si>
  <si>
    <t>HU3 2LA</t>
  </si>
  <si>
    <t>HU32LA</t>
  </si>
  <si>
    <t xml:space="preserve">HU3   2LL   </t>
  </si>
  <si>
    <t>HU3 2LL</t>
  </si>
  <si>
    <t>HU32LL</t>
  </si>
  <si>
    <t xml:space="preserve">2LN   </t>
  </si>
  <si>
    <t xml:space="preserve">HU3   2LN   </t>
  </si>
  <si>
    <t>HU3 2LN</t>
  </si>
  <si>
    <t>HU32LN</t>
  </si>
  <si>
    <t xml:space="preserve">HU3   2LP   </t>
  </si>
  <si>
    <t>HU3 2LP</t>
  </si>
  <si>
    <t>HU32LP</t>
  </si>
  <si>
    <t xml:space="preserve">2LR   </t>
  </si>
  <si>
    <t xml:space="preserve">HU3   2LR   </t>
  </si>
  <si>
    <t>HU3 2LR</t>
  </si>
  <si>
    <t>HU32LR</t>
  </si>
  <si>
    <t xml:space="preserve">HU3   2LS   </t>
  </si>
  <si>
    <t>HU3 2LS</t>
  </si>
  <si>
    <t>HU32LS</t>
  </si>
  <si>
    <t xml:space="preserve">HU3   2LT   </t>
  </si>
  <si>
    <t>HU3 2LT</t>
  </si>
  <si>
    <t>HU32LT</t>
  </si>
  <si>
    <t xml:space="preserve">HU3   2LU   </t>
  </si>
  <si>
    <t>HU3 2LU</t>
  </si>
  <si>
    <t>HU32LU</t>
  </si>
  <si>
    <t xml:space="preserve">HU3   2LX   </t>
  </si>
  <si>
    <t>HU3 2LX</t>
  </si>
  <si>
    <t>HU32LX</t>
  </si>
  <si>
    <t xml:space="preserve">HU3   2LY   </t>
  </si>
  <si>
    <t>HU3 2LY</t>
  </si>
  <si>
    <t>HU32LY</t>
  </si>
  <si>
    <t xml:space="preserve">HU3   2LZ   </t>
  </si>
  <si>
    <t>HU3 2LZ</t>
  </si>
  <si>
    <t>HU32LZ</t>
  </si>
  <si>
    <t xml:space="preserve">HU3   2NA   </t>
  </si>
  <si>
    <t>HU3 2NA</t>
  </si>
  <si>
    <t>HU32NA</t>
  </si>
  <si>
    <t xml:space="preserve">HU3   2NB   </t>
  </si>
  <si>
    <t>HU3 2NB</t>
  </si>
  <si>
    <t>HU32NB</t>
  </si>
  <si>
    <t xml:space="preserve">2ND   </t>
  </si>
  <si>
    <t xml:space="preserve">HU3   2ND   </t>
  </si>
  <si>
    <t>HU3 2ND</t>
  </si>
  <si>
    <t>HU32ND</t>
  </si>
  <si>
    <t xml:space="preserve">HU3   2NE   </t>
  </si>
  <si>
    <t>HU3 2NE</t>
  </si>
  <si>
    <t>HU32NE</t>
  </si>
  <si>
    <t xml:space="preserve">2NH   </t>
  </si>
  <si>
    <t xml:space="preserve">HU3   2NH   </t>
  </si>
  <si>
    <t>HU3 2NH</t>
  </si>
  <si>
    <t>HU32NH</t>
  </si>
  <si>
    <t xml:space="preserve">2NJ   </t>
  </si>
  <si>
    <t xml:space="preserve">HU3   2NJ   </t>
  </si>
  <si>
    <t>HU3 2NJ</t>
  </si>
  <si>
    <t>HU32NJ</t>
  </si>
  <si>
    <t xml:space="preserve">HU3   2NL   </t>
  </si>
  <si>
    <t>HU3 2NL</t>
  </si>
  <si>
    <t>HU32NL</t>
  </si>
  <si>
    <t xml:space="preserve">HU3   2NP   </t>
  </si>
  <si>
    <t>HU3 2NP</t>
  </si>
  <si>
    <t>HU32NP</t>
  </si>
  <si>
    <t xml:space="preserve">HU3   2PA   </t>
  </si>
  <si>
    <t>HU3 2PA</t>
  </si>
  <si>
    <t>HU32PA</t>
  </si>
  <si>
    <t xml:space="preserve">HU3   2PB   </t>
  </si>
  <si>
    <t>HU3 2PB</t>
  </si>
  <si>
    <t>HU32PB</t>
  </si>
  <si>
    <t xml:space="preserve">HU3   2PD   </t>
  </si>
  <si>
    <t>HU3 2PD</t>
  </si>
  <si>
    <t>HU32PD</t>
  </si>
  <si>
    <t xml:space="preserve">HU3   2PE   </t>
  </si>
  <si>
    <t>HU3 2PE</t>
  </si>
  <si>
    <t>HU32PE</t>
  </si>
  <si>
    <t xml:space="preserve">HU3   2PF   </t>
  </si>
  <si>
    <t>HU3 2PF</t>
  </si>
  <si>
    <t>HU32PF</t>
  </si>
  <si>
    <t xml:space="preserve">HU3   2PG   </t>
  </si>
  <si>
    <t>HU3 2PG</t>
  </si>
  <si>
    <t>HU32PG</t>
  </si>
  <si>
    <t xml:space="preserve">HU3   2PH   </t>
  </si>
  <si>
    <t>HU3 2PH</t>
  </si>
  <si>
    <t>HU32PH</t>
  </si>
  <si>
    <t xml:space="preserve">HU3   2PJ   </t>
  </si>
  <si>
    <t>HU3 2PJ</t>
  </si>
  <si>
    <t>HU32PJ</t>
  </si>
  <si>
    <t xml:space="preserve">HU3   2PL   </t>
  </si>
  <si>
    <t>HU3 2PL</t>
  </si>
  <si>
    <t>HU32PL</t>
  </si>
  <si>
    <t xml:space="preserve">HU3   2PN   </t>
  </si>
  <si>
    <t>HU3 2PN</t>
  </si>
  <si>
    <t>HU32PN</t>
  </si>
  <si>
    <t xml:space="preserve">HU3   2PP   </t>
  </si>
  <si>
    <t>HU3 2PP</t>
  </si>
  <si>
    <t>HU32PP</t>
  </si>
  <si>
    <t xml:space="preserve">HU3   2PQ   </t>
  </si>
  <si>
    <t>HU3 2PQ</t>
  </si>
  <si>
    <t>HU32PQ</t>
  </si>
  <si>
    <t xml:space="preserve">HU3   2PR   </t>
  </si>
  <si>
    <t>HU3 2PR</t>
  </si>
  <si>
    <t>HU32PR</t>
  </si>
  <si>
    <t xml:space="preserve">HU3   2PS   </t>
  </si>
  <si>
    <t>HU3 2PS</t>
  </si>
  <si>
    <t>HU32PS</t>
  </si>
  <si>
    <t xml:space="preserve">HU3   2PT   </t>
  </si>
  <si>
    <t>HU3 2PT</t>
  </si>
  <si>
    <t>HU32PT</t>
  </si>
  <si>
    <t xml:space="preserve">HU3   2PU   </t>
  </si>
  <si>
    <t>HU3 2PU</t>
  </si>
  <si>
    <t>HU32PU</t>
  </si>
  <si>
    <t xml:space="preserve">2PW   </t>
  </si>
  <si>
    <t xml:space="preserve">HU3   2PW   </t>
  </si>
  <si>
    <t>HU3 2PW</t>
  </si>
  <si>
    <t>HU32PW</t>
  </si>
  <si>
    <t xml:space="preserve">2PX   </t>
  </si>
  <si>
    <t xml:space="preserve">HU3   2PX   </t>
  </si>
  <si>
    <t>HU3 2PX</t>
  </si>
  <si>
    <t>HU32PX</t>
  </si>
  <si>
    <t xml:space="preserve">2PY   </t>
  </si>
  <si>
    <t xml:space="preserve">HU3   2PY   </t>
  </si>
  <si>
    <t>HU3 2PY</t>
  </si>
  <si>
    <t>HU32PY</t>
  </si>
  <si>
    <t xml:space="preserve">HU3   2PZ   </t>
  </si>
  <si>
    <t>HU3 2PZ</t>
  </si>
  <si>
    <t>HU32PZ</t>
  </si>
  <si>
    <t xml:space="preserve">HU3   2QA   </t>
  </si>
  <si>
    <t>HU3 2QA</t>
  </si>
  <si>
    <t>HU32QA</t>
  </si>
  <si>
    <t xml:space="preserve">2QB   </t>
  </si>
  <si>
    <t xml:space="preserve">HU3   2QB   </t>
  </si>
  <si>
    <t>HU3 2QB</t>
  </si>
  <si>
    <t>HU32QB</t>
  </si>
  <si>
    <t xml:space="preserve">HU3   2QE   </t>
  </si>
  <si>
    <t>HU3 2QE</t>
  </si>
  <si>
    <t>HU32QE</t>
  </si>
  <si>
    <t xml:space="preserve">2QG   </t>
  </si>
  <si>
    <t xml:space="preserve">HU3   2QG   </t>
  </si>
  <si>
    <t>HU3 2QG</t>
  </si>
  <si>
    <t>HU32QG</t>
  </si>
  <si>
    <t xml:space="preserve">HU3   2QH   </t>
  </si>
  <si>
    <t>HU3 2QH</t>
  </si>
  <si>
    <t>HU32QH</t>
  </si>
  <si>
    <t xml:space="preserve">HU3   2QJ   </t>
  </si>
  <si>
    <t>HU3 2QJ</t>
  </si>
  <si>
    <t>HU32QJ</t>
  </si>
  <si>
    <t xml:space="preserve">HU3   2QL   </t>
  </si>
  <si>
    <t>HU3 2QL</t>
  </si>
  <si>
    <t>HU32QL</t>
  </si>
  <si>
    <t xml:space="preserve">HU3   2QN   </t>
  </si>
  <si>
    <t>HU3 2QN</t>
  </si>
  <si>
    <t>HU32QN</t>
  </si>
  <si>
    <t xml:space="preserve">2QP   </t>
  </si>
  <si>
    <t xml:space="preserve">HU3   2QP   </t>
  </si>
  <si>
    <t>HU3 2QP</t>
  </si>
  <si>
    <t>HU32QP</t>
  </si>
  <si>
    <t xml:space="preserve">HU3   2QQ   </t>
  </si>
  <si>
    <t>HU3 2QQ</t>
  </si>
  <si>
    <t>HU32QQ</t>
  </si>
  <si>
    <t xml:space="preserve">2QR   </t>
  </si>
  <si>
    <t xml:space="preserve">HU3   2QR   </t>
  </si>
  <si>
    <t>HU3 2QR</t>
  </si>
  <si>
    <t>HU32QR</t>
  </si>
  <si>
    <t xml:space="preserve">2QT   </t>
  </si>
  <si>
    <t xml:space="preserve">HU3   2QT   </t>
  </si>
  <si>
    <t>HU3 2QT</t>
  </si>
  <si>
    <t>HU32QT</t>
  </si>
  <si>
    <t xml:space="preserve">2QU   </t>
  </si>
  <si>
    <t xml:space="preserve">HU3   2QU   </t>
  </si>
  <si>
    <t>HU3 2QU</t>
  </si>
  <si>
    <t>HU32QU</t>
  </si>
  <si>
    <t xml:space="preserve">HU3   2QW   </t>
  </si>
  <si>
    <t>HU3 2QW</t>
  </si>
  <si>
    <t>HU32QW</t>
  </si>
  <si>
    <t xml:space="preserve">HU3   2QX   </t>
  </si>
  <si>
    <t>HU3 2QX</t>
  </si>
  <si>
    <t>HU32QX</t>
  </si>
  <si>
    <t xml:space="preserve">2QY   </t>
  </si>
  <si>
    <t xml:space="preserve">HU3   2QY   </t>
  </si>
  <si>
    <t>HU3 2QY</t>
  </si>
  <si>
    <t>HU32QY</t>
  </si>
  <si>
    <t xml:space="preserve">2QZ   </t>
  </si>
  <si>
    <t xml:space="preserve">HU3   2QZ   </t>
  </si>
  <si>
    <t>HU3 2QZ</t>
  </si>
  <si>
    <t>HU32QZ</t>
  </si>
  <si>
    <t xml:space="preserve">HU3   2RA   </t>
  </si>
  <si>
    <t>HU3 2RA</t>
  </si>
  <si>
    <t>HU32RA</t>
  </si>
  <si>
    <t xml:space="preserve">HU3   2RB   </t>
  </si>
  <si>
    <t>HU3 2RB</t>
  </si>
  <si>
    <t>HU32RB</t>
  </si>
  <si>
    <t xml:space="preserve">HU3   2RD   </t>
  </si>
  <si>
    <t>HU3 2RD</t>
  </si>
  <si>
    <t>HU32RD</t>
  </si>
  <si>
    <t xml:space="preserve">HU3   2RE   </t>
  </si>
  <si>
    <t>HU3 2RE</t>
  </si>
  <si>
    <t>HU32RE</t>
  </si>
  <si>
    <t xml:space="preserve">HU3   2RF   </t>
  </si>
  <si>
    <t>HU3 2RF</t>
  </si>
  <si>
    <t>HU32RF</t>
  </si>
  <si>
    <t xml:space="preserve">HU3   2RJ   </t>
  </si>
  <si>
    <t>HU3 2RJ</t>
  </si>
  <si>
    <t>HU32RJ</t>
  </si>
  <si>
    <t xml:space="preserve">2RP   </t>
  </si>
  <si>
    <t xml:space="preserve">HU3   2RP   </t>
  </si>
  <si>
    <t>HU3 2RP</t>
  </si>
  <si>
    <t>HU32RP</t>
  </si>
  <si>
    <t xml:space="preserve">2RS   </t>
  </si>
  <si>
    <t xml:space="preserve">HU3   2RS   </t>
  </si>
  <si>
    <t>HU3 2RS</t>
  </si>
  <si>
    <t>HU32RS</t>
  </si>
  <si>
    <t xml:space="preserve">2RT   </t>
  </si>
  <si>
    <t xml:space="preserve">HU3   2RT   </t>
  </si>
  <si>
    <t>HU3 2RT</t>
  </si>
  <si>
    <t>HU32RT</t>
  </si>
  <si>
    <t xml:space="preserve">2RU   </t>
  </si>
  <si>
    <t xml:space="preserve">HU3   2RU   </t>
  </si>
  <si>
    <t>HU3 2RU</t>
  </si>
  <si>
    <t>HU32RU</t>
  </si>
  <si>
    <t xml:space="preserve">2RW   </t>
  </si>
  <si>
    <t xml:space="preserve">HU3   2RW   </t>
  </si>
  <si>
    <t>HU3 2RW</t>
  </si>
  <si>
    <t>HU32RW</t>
  </si>
  <si>
    <t xml:space="preserve">HU3   2RX   </t>
  </si>
  <si>
    <t>HU3 2RX</t>
  </si>
  <si>
    <t>HU32RX</t>
  </si>
  <si>
    <t xml:space="preserve">HU3   2RY   </t>
  </si>
  <si>
    <t>HU3 2RY</t>
  </si>
  <si>
    <t>HU32RY</t>
  </si>
  <si>
    <t xml:space="preserve">HU3   2SA   </t>
  </si>
  <si>
    <t>HU3 2SA</t>
  </si>
  <si>
    <t>HU32SA</t>
  </si>
  <si>
    <t xml:space="preserve">2SB   </t>
  </si>
  <si>
    <t xml:space="preserve">HU3   2SB   </t>
  </si>
  <si>
    <t>HU3 2SB</t>
  </si>
  <si>
    <t>HU32SB</t>
  </si>
  <si>
    <t xml:space="preserve">HU3   2SE   </t>
  </si>
  <si>
    <t>HU3 2SE</t>
  </si>
  <si>
    <t>HU32SE</t>
  </si>
  <si>
    <t xml:space="preserve">2SF   </t>
  </si>
  <si>
    <t xml:space="preserve">HU3   2SF   </t>
  </si>
  <si>
    <t>HU3 2SF</t>
  </si>
  <si>
    <t>HU32SF</t>
  </si>
  <si>
    <t xml:space="preserve">HU3   2SG   </t>
  </si>
  <si>
    <t>HU3 2SG</t>
  </si>
  <si>
    <t>HU32SG</t>
  </si>
  <si>
    <t xml:space="preserve">HU3   2SH   </t>
  </si>
  <si>
    <t>HU3 2SH</t>
  </si>
  <si>
    <t>HU32SH</t>
  </si>
  <si>
    <t xml:space="preserve">HU3   2SJ   </t>
  </si>
  <si>
    <t>HU3 2SJ</t>
  </si>
  <si>
    <t>HU32SJ</t>
  </si>
  <si>
    <t xml:space="preserve">2SL   </t>
  </si>
  <si>
    <t xml:space="preserve">HU3   2SL   </t>
  </si>
  <si>
    <t>HU3 2SL</t>
  </si>
  <si>
    <t>HU32SL</t>
  </si>
  <si>
    <t xml:space="preserve">HU3   2SP   </t>
  </si>
  <si>
    <t>HU3 2SP</t>
  </si>
  <si>
    <t>HU32SP</t>
  </si>
  <si>
    <t xml:space="preserve">2SQ   </t>
  </si>
  <si>
    <t xml:space="preserve">HU3   2SQ   </t>
  </si>
  <si>
    <t>HU3 2SQ</t>
  </si>
  <si>
    <t>HU32SQ</t>
  </si>
  <si>
    <t xml:space="preserve">HU3   2SW   </t>
  </si>
  <si>
    <t>HU3 2SW</t>
  </si>
  <si>
    <t>HU32SW</t>
  </si>
  <si>
    <t xml:space="preserve">2SY   </t>
  </si>
  <si>
    <t xml:space="preserve">HU3   2SY   </t>
  </si>
  <si>
    <t>HU3 2SY</t>
  </si>
  <si>
    <t>HU32SY</t>
  </si>
  <si>
    <t xml:space="preserve">2SZ   </t>
  </si>
  <si>
    <t xml:space="preserve">HU3   2SZ   </t>
  </si>
  <si>
    <t>HU3 2SZ</t>
  </si>
  <si>
    <t>HU32SZ</t>
  </si>
  <si>
    <t xml:space="preserve">2TA   </t>
  </si>
  <si>
    <t xml:space="preserve">HU3   2TA   </t>
  </si>
  <si>
    <t>HU3 2TA</t>
  </si>
  <si>
    <t>HU32TA</t>
  </si>
  <si>
    <t xml:space="preserve">2TB   </t>
  </si>
  <si>
    <t xml:space="preserve">HU3   2TB   </t>
  </si>
  <si>
    <t>HU3 2TB</t>
  </si>
  <si>
    <t>HU32TB</t>
  </si>
  <si>
    <t xml:space="preserve">HU3   2TD   </t>
  </si>
  <si>
    <t>HU3 2TD</t>
  </si>
  <si>
    <t>HU32TD</t>
  </si>
  <si>
    <t xml:space="preserve">2TE   </t>
  </si>
  <si>
    <t xml:space="preserve">HU3   2TE   </t>
  </si>
  <si>
    <t>HU3 2TE</t>
  </si>
  <si>
    <t>HU32TE</t>
  </si>
  <si>
    <t xml:space="preserve">2TF   </t>
  </si>
  <si>
    <t xml:space="preserve">HU3   2TF   </t>
  </si>
  <si>
    <t>HU3 2TF</t>
  </si>
  <si>
    <t>HU32TF</t>
  </si>
  <si>
    <t xml:space="preserve">2TG   </t>
  </si>
  <si>
    <t xml:space="preserve">HU3   2TG   </t>
  </si>
  <si>
    <t>HU3 2TG</t>
  </si>
  <si>
    <t>HU32TG</t>
  </si>
  <si>
    <t xml:space="preserve">2TH   </t>
  </si>
  <si>
    <t xml:space="preserve">HU3   2TH   </t>
  </si>
  <si>
    <t>HU3 2TH</t>
  </si>
  <si>
    <t>HU32TH</t>
  </si>
  <si>
    <t xml:space="preserve">2TJ   </t>
  </si>
  <si>
    <t xml:space="preserve">HU3   2TJ   </t>
  </si>
  <si>
    <t>HU3 2TJ</t>
  </si>
  <si>
    <t>HU32TJ</t>
  </si>
  <si>
    <t xml:space="preserve">2TL   </t>
  </si>
  <si>
    <t xml:space="preserve">HU3   2TL   </t>
  </si>
  <si>
    <t>HU3 2TL</t>
  </si>
  <si>
    <t>HU32TL</t>
  </si>
  <si>
    <t xml:space="preserve">2TN   </t>
  </si>
  <si>
    <t xml:space="preserve">HU3   2TN   </t>
  </si>
  <si>
    <t>HU3 2TN</t>
  </si>
  <si>
    <t>HU32TN</t>
  </si>
  <si>
    <t xml:space="preserve">2TP   </t>
  </si>
  <si>
    <t xml:space="preserve">HU3   2TP   </t>
  </si>
  <si>
    <t>HU3 2TP</t>
  </si>
  <si>
    <t>HU32TP</t>
  </si>
  <si>
    <t xml:space="preserve">2TQ   </t>
  </si>
  <si>
    <t xml:space="preserve">HU3   2TQ   </t>
  </si>
  <si>
    <t>HU3 2TQ</t>
  </si>
  <si>
    <t>HU32TQ</t>
  </si>
  <si>
    <t xml:space="preserve">HU3   2TR   </t>
  </si>
  <si>
    <t>HU3 2TR</t>
  </si>
  <si>
    <t>HU32TR</t>
  </si>
  <si>
    <t xml:space="preserve">2TS   </t>
  </si>
  <si>
    <t xml:space="preserve">HU3   2TS   </t>
  </si>
  <si>
    <t>HU3 2TS</t>
  </si>
  <si>
    <t>HU32TS</t>
  </si>
  <si>
    <t xml:space="preserve">2TT   </t>
  </si>
  <si>
    <t xml:space="preserve">HU3   2TT   </t>
  </si>
  <si>
    <t>HU3 2TT</t>
  </si>
  <si>
    <t>HU32TT</t>
  </si>
  <si>
    <t xml:space="preserve">2TU   </t>
  </si>
  <si>
    <t xml:space="preserve">HU3   2TU   </t>
  </si>
  <si>
    <t>HU3 2TU</t>
  </si>
  <si>
    <t>HU32TU</t>
  </si>
  <si>
    <t xml:space="preserve">2TW   </t>
  </si>
  <si>
    <t xml:space="preserve">HU3   2TW   </t>
  </si>
  <si>
    <t>HU3 2TW</t>
  </si>
  <si>
    <t>HU32TW</t>
  </si>
  <si>
    <t xml:space="preserve">HU3   2TX   </t>
  </si>
  <si>
    <t>HU3 2TX</t>
  </si>
  <si>
    <t>HU32TX</t>
  </si>
  <si>
    <t xml:space="preserve">HU3   2TY   </t>
  </si>
  <si>
    <t>HU3 2TY</t>
  </si>
  <si>
    <t>HU32TY</t>
  </si>
  <si>
    <t xml:space="preserve">2TZ   </t>
  </si>
  <si>
    <t xml:space="preserve">HU3   2TZ   </t>
  </si>
  <si>
    <t>HU3 2TZ</t>
  </si>
  <si>
    <t>HU32TZ</t>
  </si>
  <si>
    <t xml:space="preserve">2UA   </t>
  </si>
  <si>
    <t xml:space="preserve">HU3   2UA   </t>
  </si>
  <si>
    <t>HU3 2UA</t>
  </si>
  <si>
    <t>HU32UA</t>
  </si>
  <si>
    <t xml:space="preserve">2UB   </t>
  </si>
  <si>
    <t xml:space="preserve">HU3   2UB   </t>
  </si>
  <si>
    <t>HU3 2UB</t>
  </si>
  <si>
    <t>HU32UB</t>
  </si>
  <si>
    <t xml:space="preserve">2UD   </t>
  </si>
  <si>
    <t xml:space="preserve">HU3   2UD   </t>
  </si>
  <si>
    <t>HU3 2UD</t>
  </si>
  <si>
    <t>HU32UD</t>
  </si>
  <si>
    <t xml:space="preserve">2UE   </t>
  </si>
  <si>
    <t xml:space="preserve">HU3   2UE   </t>
  </si>
  <si>
    <t>HU3 2UE</t>
  </si>
  <si>
    <t>HU32UE</t>
  </si>
  <si>
    <t xml:space="preserve">2UF   </t>
  </si>
  <si>
    <t xml:space="preserve">HU3   2UF   </t>
  </si>
  <si>
    <t>HU3 2UF</t>
  </si>
  <si>
    <t>HU32UF</t>
  </si>
  <si>
    <t xml:space="preserve">2UG   </t>
  </si>
  <si>
    <t xml:space="preserve">HU3   2UG   </t>
  </si>
  <si>
    <t>HU3 2UG</t>
  </si>
  <si>
    <t>HU32UG</t>
  </si>
  <si>
    <t xml:space="preserve">HU3   2YT   </t>
  </si>
  <si>
    <t>HU3 2YT</t>
  </si>
  <si>
    <t>HU32YT</t>
  </si>
  <si>
    <t xml:space="preserve">HU3   2YU   </t>
  </si>
  <si>
    <t>HU3 2YU</t>
  </si>
  <si>
    <t>HU32YU</t>
  </si>
  <si>
    <t xml:space="preserve">HU3   2YW   </t>
  </si>
  <si>
    <t>HU3 2YW</t>
  </si>
  <si>
    <t>HU32YW</t>
  </si>
  <si>
    <t xml:space="preserve">HU3   2YZ   </t>
  </si>
  <si>
    <t>HU3 2YZ</t>
  </si>
  <si>
    <t>HU32YZ</t>
  </si>
  <si>
    <t xml:space="preserve">HU3   3AD   </t>
  </si>
  <si>
    <t>HU3 3AD</t>
  </si>
  <si>
    <t>HU33AD</t>
  </si>
  <si>
    <t xml:space="preserve">3AF   </t>
  </si>
  <si>
    <t xml:space="preserve">HU3   3AF   </t>
  </si>
  <si>
    <t>HU3 3AF</t>
  </si>
  <si>
    <t>HU33AF</t>
  </si>
  <si>
    <t xml:space="preserve">HU3   3AG   </t>
  </si>
  <si>
    <t>HU3 3AG</t>
  </si>
  <si>
    <t>HU33AG</t>
  </si>
  <si>
    <t xml:space="preserve">HU3   3AN   </t>
  </si>
  <si>
    <t>HU3 3AN</t>
  </si>
  <si>
    <t>HU33AN</t>
  </si>
  <si>
    <t xml:space="preserve">HU3   3AP   </t>
  </si>
  <si>
    <t>HU3 3AP</t>
  </si>
  <si>
    <t>HU33AP</t>
  </si>
  <si>
    <t xml:space="preserve">3AQ   </t>
  </si>
  <si>
    <t xml:space="preserve">HU3   3AQ   </t>
  </si>
  <si>
    <t>HU3 3AQ</t>
  </si>
  <si>
    <t>HU33AQ</t>
  </si>
  <si>
    <t xml:space="preserve">HU3   3AR   </t>
  </si>
  <si>
    <t>HU3 3AR</t>
  </si>
  <si>
    <t>HU33AR</t>
  </si>
  <si>
    <t xml:space="preserve">HU3   3AS   </t>
  </si>
  <si>
    <t>HU3 3AS</t>
  </si>
  <si>
    <t>HU33AS</t>
  </si>
  <si>
    <t xml:space="preserve">HU3   3AU   </t>
  </si>
  <si>
    <t>HU3 3AU</t>
  </si>
  <si>
    <t>HU33AU</t>
  </si>
  <si>
    <t xml:space="preserve">HU3   3AW   </t>
  </si>
  <si>
    <t>HU3 3AW</t>
  </si>
  <si>
    <t>HU33AW</t>
  </si>
  <si>
    <t xml:space="preserve">3AX   </t>
  </si>
  <si>
    <t xml:space="preserve">HU3   3AX   </t>
  </si>
  <si>
    <t>HU3 3AX</t>
  </si>
  <si>
    <t>HU33AX</t>
  </si>
  <si>
    <t xml:space="preserve">HU3   3BA   </t>
  </si>
  <si>
    <t>HU3 3BA</t>
  </si>
  <si>
    <t>HU33BA</t>
  </si>
  <si>
    <t xml:space="preserve">HU3   3BB   </t>
  </si>
  <si>
    <t>HU3 3BB</t>
  </si>
  <si>
    <t>HU33BB</t>
  </si>
  <si>
    <t xml:space="preserve">HU3   3BD   </t>
  </si>
  <si>
    <t>HU3 3BD</t>
  </si>
  <si>
    <t>HU33BD</t>
  </si>
  <si>
    <t xml:space="preserve">3BE   </t>
  </si>
  <si>
    <t xml:space="preserve">HU3   3BE   </t>
  </si>
  <si>
    <t>HU3 3BE</t>
  </si>
  <si>
    <t>HU33BE</t>
  </si>
  <si>
    <t xml:space="preserve">3BG   </t>
  </si>
  <si>
    <t xml:space="preserve">HU3   3BG   </t>
  </si>
  <si>
    <t>HU3 3BG</t>
  </si>
  <si>
    <t>HU33BG</t>
  </si>
  <si>
    <t xml:space="preserve">3BH   </t>
  </si>
  <si>
    <t xml:space="preserve">HU3   3BH   </t>
  </si>
  <si>
    <t>HU3 3BH</t>
  </si>
  <si>
    <t>HU33BH</t>
  </si>
  <si>
    <t xml:space="preserve">HU3   3BJ   </t>
  </si>
  <si>
    <t>HU3 3BJ</t>
  </si>
  <si>
    <t>HU33BJ</t>
  </si>
  <si>
    <t xml:space="preserve">3BL   </t>
  </si>
  <si>
    <t xml:space="preserve">HU3   3BL   </t>
  </si>
  <si>
    <t>HU3 3BL</t>
  </si>
  <si>
    <t>HU33BL</t>
  </si>
  <si>
    <t xml:space="preserve">HU3   3BQ   </t>
  </si>
  <si>
    <t>HU3 3BQ</t>
  </si>
  <si>
    <t>HU33BQ</t>
  </si>
  <si>
    <t xml:space="preserve">3BZ   </t>
  </si>
  <si>
    <t xml:space="preserve">HU3   3BZ   </t>
  </si>
  <si>
    <t>HU3 3BZ</t>
  </si>
  <si>
    <t>HU33BZ</t>
  </si>
  <si>
    <t xml:space="preserve">HU3   3DA   </t>
  </si>
  <si>
    <t>HU3 3DA</t>
  </si>
  <si>
    <t>HU33DA</t>
  </si>
  <si>
    <t xml:space="preserve">HU3   3DB   </t>
  </si>
  <si>
    <t>HU3 3DB</t>
  </si>
  <si>
    <t>HU33DB</t>
  </si>
  <si>
    <t xml:space="preserve">HU3   3DF   </t>
  </si>
  <si>
    <t>HU3 3DF</t>
  </si>
  <si>
    <t>HU33DF</t>
  </si>
  <si>
    <t xml:space="preserve">HU3   3DJ   </t>
  </si>
  <si>
    <t>HU3 3DJ</t>
  </si>
  <si>
    <t>HU33DJ</t>
  </si>
  <si>
    <t xml:space="preserve">HU3   3DL   </t>
  </si>
  <si>
    <t>HU3 3DL</t>
  </si>
  <si>
    <t>HU33DL</t>
  </si>
  <si>
    <t xml:space="preserve">3DN   </t>
  </si>
  <si>
    <t xml:space="preserve">HU3   3DN   </t>
  </si>
  <si>
    <t>HU3 3DN</t>
  </si>
  <si>
    <t>HU33DN</t>
  </si>
  <si>
    <t xml:space="preserve">HU3   3DP   </t>
  </si>
  <si>
    <t>HU3 3DP</t>
  </si>
  <si>
    <t>HU33DP</t>
  </si>
  <si>
    <t xml:space="preserve">HU3   3DU   </t>
  </si>
  <si>
    <t>HU3 3DU</t>
  </si>
  <si>
    <t>HU33DU</t>
  </si>
  <si>
    <t xml:space="preserve">3DW   </t>
  </si>
  <si>
    <t xml:space="preserve">HU3   3DW   </t>
  </si>
  <si>
    <t>HU3 3DW</t>
  </si>
  <si>
    <t>HU33DW</t>
  </si>
  <si>
    <t xml:space="preserve">HU3   3EA   </t>
  </si>
  <si>
    <t>HU3 3EA</t>
  </si>
  <si>
    <t>HU33EA</t>
  </si>
  <si>
    <t xml:space="preserve">HU3   3ED   </t>
  </si>
  <si>
    <t>HU3 3ED</t>
  </si>
  <si>
    <t>HU33ED</t>
  </si>
  <si>
    <t xml:space="preserve">HU3   3EE   </t>
  </si>
  <si>
    <t>HU3 3EE</t>
  </si>
  <si>
    <t>HU33EE</t>
  </si>
  <si>
    <t xml:space="preserve">HU3   3EG   </t>
  </si>
  <si>
    <t>HU3 3EG</t>
  </si>
  <si>
    <t>HU33EG</t>
  </si>
  <si>
    <t xml:space="preserve">HU3   3EJ   </t>
  </si>
  <si>
    <t>HU3 3EJ</t>
  </si>
  <si>
    <t>HU33EJ</t>
  </si>
  <si>
    <t xml:space="preserve">HU3   3EL   </t>
  </si>
  <si>
    <t>HU3 3EL</t>
  </si>
  <si>
    <t>HU33EL</t>
  </si>
  <si>
    <t xml:space="preserve">HU3   3EP   </t>
  </si>
  <si>
    <t>HU3 3EP</t>
  </si>
  <si>
    <t>HU33EP</t>
  </si>
  <si>
    <t xml:space="preserve">HU3   3EQ   </t>
  </si>
  <si>
    <t>HU3 3EQ</t>
  </si>
  <si>
    <t>HU33EQ</t>
  </si>
  <si>
    <t xml:space="preserve">HU3   3ES   </t>
  </si>
  <si>
    <t>HU3 3ES</t>
  </si>
  <si>
    <t>HU33ES</t>
  </si>
  <si>
    <t xml:space="preserve">HU3   3ET   </t>
  </si>
  <si>
    <t>HU3 3ET</t>
  </si>
  <si>
    <t>HU33ET</t>
  </si>
  <si>
    <t xml:space="preserve">HU3   3EZ   </t>
  </si>
  <si>
    <t>HU3 3EZ</t>
  </si>
  <si>
    <t>HU33EZ</t>
  </si>
  <si>
    <t xml:space="preserve">HU3   3HF   </t>
  </si>
  <si>
    <t>HU3 3HF</t>
  </si>
  <si>
    <t>HU33HF</t>
  </si>
  <si>
    <t xml:space="preserve">HU3   3HJ   </t>
  </si>
  <si>
    <t>HU3 3HJ</t>
  </si>
  <si>
    <t>HU33HJ</t>
  </si>
  <si>
    <t xml:space="preserve">HU3   3HN   </t>
  </si>
  <si>
    <t>HU3 3HN</t>
  </si>
  <si>
    <t>HU33HN</t>
  </si>
  <si>
    <t xml:space="preserve">3HP   </t>
  </si>
  <si>
    <t xml:space="preserve">HU3   3HP   </t>
  </si>
  <si>
    <t>HU3 3HP</t>
  </si>
  <si>
    <t>HU33HP</t>
  </si>
  <si>
    <t xml:space="preserve">HU3   3HR   </t>
  </si>
  <si>
    <t>HU3 3HR</t>
  </si>
  <si>
    <t>HU33HR</t>
  </si>
  <si>
    <t xml:space="preserve">HU3   3HS   </t>
  </si>
  <si>
    <t>HU3 3HS</t>
  </si>
  <si>
    <t>HU33HS</t>
  </si>
  <si>
    <t xml:space="preserve">3HT   </t>
  </si>
  <si>
    <t xml:space="preserve">HU3   3HT   </t>
  </si>
  <si>
    <t>HU3 3HT</t>
  </si>
  <si>
    <t>HU33HT</t>
  </si>
  <si>
    <t xml:space="preserve">HU3   3HU   </t>
  </si>
  <si>
    <t>HU3 3HU</t>
  </si>
  <si>
    <t>HU33HU</t>
  </si>
  <si>
    <t xml:space="preserve">3HW   </t>
  </si>
  <si>
    <t xml:space="preserve">HU3   3HW   </t>
  </si>
  <si>
    <t>HU3 3HW</t>
  </si>
  <si>
    <t>HU33HW</t>
  </si>
  <si>
    <t xml:space="preserve">3HX   </t>
  </si>
  <si>
    <t xml:space="preserve">HU3   3HX   </t>
  </si>
  <si>
    <t>HU3 3HX</t>
  </si>
  <si>
    <t>HU33HX</t>
  </si>
  <si>
    <t xml:space="preserve">3HY   </t>
  </si>
  <si>
    <t xml:space="preserve">HU3   3HY   </t>
  </si>
  <si>
    <t>HU3 3HY</t>
  </si>
  <si>
    <t>HU33HY</t>
  </si>
  <si>
    <t xml:space="preserve">3HZ   </t>
  </si>
  <si>
    <t xml:space="preserve">HU3   3HZ   </t>
  </si>
  <si>
    <t>HU3 3HZ</t>
  </si>
  <si>
    <t>HU33HZ</t>
  </si>
  <si>
    <t xml:space="preserve">HU3   3JA   </t>
  </si>
  <si>
    <t>HU3 3JA</t>
  </si>
  <si>
    <t>HU33JA</t>
  </si>
  <si>
    <t xml:space="preserve">HU3   3JB   </t>
  </si>
  <si>
    <t>HU3 3JB</t>
  </si>
  <si>
    <t>HU33JB</t>
  </si>
  <si>
    <t xml:space="preserve">HU3   3JD   </t>
  </si>
  <si>
    <t>HU3 3JD</t>
  </si>
  <si>
    <t>HU33JD</t>
  </si>
  <si>
    <t xml:space="preserve">HU3   3JE   </t>
  </si>
  <si>
    <t>HU3 3JE</t>
  </si>
  <si>
    <t>HU33JE</t>
  </si>
  <si>
    <t xml:space="preserve">HU3   3JG   </t>
  </si>
  <si>
    <t>HU3 3JG</t>
  </si>
  <si>
    <t>HU33JG</t>
  </si>
  <si>
    <t xml:space="preserve">HU3   3JH   </t>
  </si>
  <si>
    <t>HU3 3JH</t>
  </si>
  <si>
    <t>HU33JH</t>
  </si>
  <si>
    <t xml:space="preserve">HU3   3JJ   </t>
  </si>
  <si>
    <t>HU3 3JJ</t>
  </si>
  <si>
    <t>HU33JJ</t>
  </si>
  <si>
    <t xml:space="preserve">HU3   3JL   </t>
  </si>
  <si>
    <t>HU3 3JL</t>
  </si>
  <si>
    <t>HU33JL</t>
  </si>
  <si>
    <t xml:space="preserve">HU3   3JN   </t>
  </si>
  <si>
    <t>HU3 3JN</t>
  </si>
  <si>
    <t>HU33JN</t>
  </si>
  <si>
    <t xml:space="preserve">HU3   3JP   </t>
  </si>
  <si>
    <t>HU3 3JP</t>
  </si>
  <si>
    <t>HU33JP</t>
  </si>
  <si>
    <t xml:space="preserve">HU3   3JQ   </t>
  </si>
  <si>
    <t>HU3 3JQ</t>
  </si>
  <si>
    <t>HU33JQ</t>
  </si>
  <si>
    <t xml:space="preserve">HU3   3JR   </t>
  </si>
  <si>
    <t>HU3 3JR</t>
  </si>
  <si>
    <t>HU33JR</t>
  </si>
  <si>
    <t xml:space="preserve">HU3   3JS   </t>
  </si>
  <si>
    <t>HU3 3JS</t>
  </si>
  <si>
    <t>HU33JS</t>
  </si>
  <si>
    <t xml:space="preserve">3JT   </t>
  </si>
  <si>
    <t xml:space="preserve">HU3   3JT   </t>
  </si>
  <si>
    <t>HU3 3JT</t>
  </si>
  <si>
    <t>HU33JT</t>
  </si>
  <si>
    <t xml:space="preserve">HU3   3JU   </t>
  </si>
  <si>
    <t>HU3 3JU</t>
  </si>
  <si>
    <t>HU33JU</t>
  </si>
  <si>
    <t xml:space="preserve">HU3   3JW   </t>
  </si>
  <si>
    <t>HU3 3JW</t>
  </si>
  <si>
    <t>HU33JW</t>
  </si>
  <si>
    <t xml:space="preserve">HU3   3JX   </t>
  </si>
  <si>
    <t>HU3 3JX</t>
  </si>
  <si>
    <t>HU33JX</t>
  </si>
  <si>
    <t xml:space="preserve">3LB   </t>
  </si>
  <si>
    <t xml:space="preserve">HU3   3LB   </t>
  </si>
  <si>
    <t>HU3 3LB</t>
  </si>
  <si>
    <t>HU33LB</t>
  </si>
  <si>
    <t xml:space="preserve">3LD   </t>
  </si>
  <si>
    <t xml:space="preserve">HU3   3LD   </t>
  </si>
  <si>
    <t>HU3 3LD</t>
  </si>
  <si>
    <t>HU33LD</t>
  </si>
  <si>
    <t xml:space="preserve">3LE   </t>
  </si>
  <si>
    <t xml:space="preserve">HU3   3LE   </t>
  </si>
  <si>
    <t>HU3 3LE</t>
  </si>
  <si>
    <t>HU33LE</t>
  </si>
  <si>
    <t xml:space="preserve">HU3   3NR   </t>
  </si>
  <si>
    <t>HU3 3NR</t>
  </si>
  <si>
    <t>HU33NR</t>
  </si>
  <si>
    <t xml:space="preserve">HU3   3NT   </t>
  </si>
  <si>
    <t>HU3 3NT</t>
  </si>
  <si>
    <t>HU33NT</t>
  </si>
  <si>
    <t xml:space="preserve">HU3   3PA   </t>
  </si>
  <si>
    <t>HU3 3PA</t>
  </si>
  <si>
    <t>HU33PA</t>
  </si>
  <si>
    <t xml:space="preserve">HU3   3PB   </t>
  </si>
  <si>
    <t>HU3 3PB</t>
  </si>
  <si>
    <t>HU33PB</t>
  </si>
  <si>
    <t xml:space="preserve">HU3   3PE   </t>
  </si>
  <si>
    <t>HU3 3PE</t>
  </si>
  <si>
    <t>HU33PE</t>
  </si>
  <si>
    <t xml:space="preserve">HU3   3PF   </t>
  </si>
  <si>
    <t>HU3 3PF</t>
  </si>
  <si>
    <t>HU33PF</t>
  </si>
  <si>
    <t xml:space="preserve">3PL   </t>
  </si>
  <si>
    <t xml:space="preserve">HU3   3PL   </t>
  </si>
  <si>
    <t>HU3 3PL</t>
  </si>
  <si>
    <t>HU33PL</t>
  </si>
  <si>
    <t xml:space="preserve">HU3   3PN   </t>
  </si>
  <si>
    <t>HU3 3PN</t>
  </si>
  <si>
    <t>HU33PN</t>
  </si>
  <si>
    <t xml:space="preserve">HU3   3PP   </t>
  </si>
  <si>
    <t>HU3 3PP</t>
  </si>
  <si>
    <t>HU33PP</t>
  </si>
  <si>
    <t xml:space="preserve">HU3   3PQ   </t>
  </si>
  <si>
    <t>HU3 3PQ</t>
  </si>
  <si>
    <t>HU33PQ</t>
  </si>
  <si>
    <t xml:space="preserve">3PR   </t>
  </si>
  <si>
    <t xml:space="preserve">HU3   3PR   </t>
  </si>
  <si>
    <t>HU3 3PR</t>
  </si>
  <si>
    <t>HU33PR</t>
  </si>
  <si>
    <t xml:space="preserve">HU3   3PS   </t>
  </si>
  <si>
    <t>HU3 3PS</t>
  </si>
  <si>
    <t>HU33PS</t>
  </si>
  <si>
    <t xml:space="preserve">HU3   3PT   </t>
  </si>
  <si>
    <t>HU3 3PT</t>
  </si>
  <si>
    <t>HU33PT</t>
  </si>
  <si>
    <t xml:space="preserve">3PU   </t>
  </si>
  <si>
    <t xml:space="preserve">HU3   3PU   </t>
  </si>
  <si>
    <t>HU3 3PU</t>
  </si>
  <si>
    <t>HU33PU</t>
  </si>
  <si>
    <t xml:space="preserve">HU3   3PX   </t>
  </si>
  <si>
    <t>HU3 3PX</t>
  </si>
  <si>
    <t>HU33PX</t>
  </si>
  <si>
    <t xml:space="preserve">HU3   3PY   </t>
  </si>
  <si>
    <t>HU3 3PY</t>
  </si>
  <si>
    <t>HU33PY</t>
  </si>
  <si>
    <t xml:space="preserve">HU3   3QA   </t>
  </si>
  <si>
    <t>HU3 3QA</t>
  </si>
  <si>
    <t>HU33QA</t>
  </si>
  <si>
    <t xml:space="preserve">HU3   3QB   </t>
  </si>
  <si>
    <t>HU3 3QB</t>
  </si>
  <si>
    <t>HU33QB</t>
  </si>
  <si>
    <t xml:space="preserve">HU3   3QD   </t>
  </si>
  <si>
    <t>HU3 3QD</t>
  </si>
  <si>
    <t>HU33QD</t>
  </si>
  <si>
    <t xml:space="preserve">3QE   </t>
  </si>
  <si>
    <t xml:space="preserve">HU3   3QE   </t>
  </si>
  <si>
    <t>HU3 3QE</t>
  </si>
  <si>
    <t>HU33QE</t>
  </si>
  <si>
    <t xml:space="preserve">HU3   3QG   </t>
  </si>
  <si>
    <t>HU3 3QG</t>
  </si>
  <si>
    <t>HU33QG</t>
  </si>
  <si>
    <t xml:space="preserve">HU3   3QH   </t>
  </si>
  <si>
    <t>HU3 3QH</t>
  </si>
  <si>
    <t>HU33QH</t>
  </si>
  <si>
    <t xml:space="preserve">3QJ   </t>
  </si>
  <si>
    <t xml:space="preserve">HU3   3QJ   </t>
  </si>
  <si>
    <t>HU3 3QJ</t>
  </si>
  <si>
    <t>HU33QJ</t>
  </si>
  <si>
    <t xml:space="preserve">3QN   </t>
  </si>
  <si>
    <t xml:space="preserve">HU3   3QN   </t>
  </si>
  <si>
    <t>HU3 3QN</t>
  </si>
  <si>
    <t>HU33QN</t>
  </si>
  <si>
    <t xml:space="preserve">3QP   </t>
  </si>
  <si>
    <t xml:space="preserve">HU3   3QP   </t>
  </si>
  <si>
    <t>HU3 3QP</t>
  </si>
  <si>
    <t>HU33QP</t>
  </si>
  <si>
    <t xml:space="preserve">HU3   3QQ   </t>
  </si>
  <si>
    <t>HU3 3QQ</t>
  </si>
  <si>
    <t>HU33QQ</t>
  </si>
  <si>
    <t xml:space="preserve">HU3   3QR   </t>
  </si>
  <si>
    <t>HU3 3QR</t>
  </si>
  <si>
    <t>HU33QR</t>
  </si>
  <si>
    <t xml:space="preserve">3QS   </t>
  </si>
  <si>
    <t xml:space="preserve">HU3   3QS   </t>
  </si>
  <si>
    <t>HU3 3QS</t>
  </si>
  <si>
    <t>HU33QS</t>
  </si>
  <si>
    <t xml:space="preserve">HU3   3QT   </t>
  </si>
  <si>
    <t>HU3 3QT</t>
  </si>
  <si>
    <t>HU33QT</t>
  </si>
  <si>
    <t xml:space="preserve">HU3   3QU   </t>
  </si>
  <si>
    <t>HU3 3QU</t>
  </si>
  <si>
    <t>HU33QU</t>
  </si>
  <si>
    <t xml:space="preserve">HU3   3RA   </t>
  </si>
  <si>
    <t>HU3 3RA</t>
  </si>
  <si>
    <t>HU33RA</t>
  </si>
  <si>
    <t xml:space="preserve">HU3   3SA   </t>
  </si>
  <si>
    <t>HU3 3SA</t>
  </si>
  <si>
    <t>HU33SA</t>
  </si>
  <si>
    <t xml:space="preserve">3SB   </t>
  </si>
  <si>
    <t xml:space="preserve">HU3   3SB   </t>
  </si>
  <si>
    <t>HU3 3SB</t>
  </si>
  <si>
    <t>HU33SB</t>
  </si>
  <si>
    <t xml:space="preserve">3SD   </t>
  </si>
  <si>
    <t xml:space="preserve">HU3   3SD   </t>
  </si>
  <si>
    <t>HU3 3SD</t>
  </si>
  <si>
    <t>HU33SD</t>
  </si>
  <si>
    <t xml:space="preserve">3SE   </t>
  </si>
  <si>
    <t xml:space="preserve">HU3   3SE   </t>
  </si>
  <si>
    <t>HU3 3SE</t>
  </si>
  <si>
    <t>HU33SE</t>
  </si>
  <si>
    <t xml:space="preserve">3SF   </t>
  </si>
  <si>
    <t xml:space="preserve">HU3   3SF   </t>
  </si>
  <si>
    <t>HU3 3SF</t>
  </si>
  <si>
    <t>HU33SF</t>
  </si>
  <si>
    <t xml:space="preserve">HU3   3SG   </t>
  </si>
  <si>
    <t>HU3 3SG</t>
  </si>
  <si>
    <t>HU33SG</t>
  </si>
  <si>
    <t xml:space="preserve">3SH   </t>
  </si>
  <si>
    <t xml:space="preserve">HU3   3SH   </t>
  </si>
  <si>
    <t>HU3 3SH</t>
  </si>
  <si>
    <t>HU33SH</t>
  </si>
  <si>
    <t xml:space="preserve">HU3   3SJ   </t>
  </si>
  <si>
    <t>HU3 3SJ</t>
  </si>
  <si>
    <t>HU33SJ</t>
  </si>
  <si>
    <t xml:space="preserve">HU3   3SL   </t>
  </si>
  <si>
    <t>HU3 3SL</t>
  </si>
  <si>
    <t>HU33SL</t>
  </si>
  <si>
    <t xml:space="preserve">3SN   </t>
  </si>
  <si>
    <t xml:space="preserve">HU3   3SN   </t>
  </si>
  <si>
    <t>HU3 3SN</t>
  </si>
  <si>
    <t>HU33SN</t>
  </si>
  <si>
    <t xml:space="preserve">3SP   </t>
  </si>
  <si>
    <t xml:space="preserve">HU3   3SP   </t>
  </si>
  <si>
    <t>HU3 3SP</t>
  </si>
  <si>
    <t>HU33SP</t>
  </si>
  <si>
    <t xml:space="preserve">HU3   3SQ   </t>
  </si>
  <si>
    <t>HU3 3SQ</t>
  </si>
  <si>
    <t>HU33SQ</t>
  </si>
  <si>
    <t xml:space="preserve">3ST   </t>
  </si>
  <si>
    <t xml:space="preserve">HU3   3ST   </t>
  </si>
  <si>
    <t>HU3 3ST</t>
  </si>
  <si>
    <t>HU33ST</t>
  </si>
  <si>
    <t xml:space="preserve">3SW   </t>
  </si>
  <si>
    <t xml:space="preserve">HU3   3SW   </t>
  </si>
  <si>
    <t>HU3 3SW</t>
  </si>
  <si>
    <t>HU33SW</t>
  </si>
  <si>
    <t xml:space="preserve">3TP   </t>
  </si>
  <si>
    <t xml:space="preserve">HU3   3TP   </t>
  </si>
  <si>
    <t>HU3 3TP</t>
  </si>
  <si>
    <t>HU33TP</t>
  </si>
  <si>
    <t xml:space="preserve">HU3   3YY   </t>
  </si>
  <si>
    <t>HU3 3YY</t>
  </si>
  <si>
    <t>HU33YY</t>
  </si>
  <si>
    <t xml:space="preserve">HU3   3YZ   </t>
  </si>
  <si>
    <t>HU3 3YZ</t>
  </si>
  <si>
    <t>HU33YZ</t>
  </si>
  <si>
    <t xml:space="preserve">HU3   4AA   </t>
  </si>
  <si>
    <t>HU3 4AA</t>
  </si>
  <si>
    <t>HU34AA</t>
  </si>
  <si>
    <t xml:space="preserve">HU3   4AB   </t>
  </si>
  <si>
    <t>HU3 4AB</t>
  </si>
  <si>
    <t>HU34AB</t>
  </si>
  <si>
    <t xml:space="preserve">HU3   4AD   </t>
  </si>
  <si>
    <t>HU3 4AD</t>
  </si>
  <si>
    <t>HU34AD</t>
  </si>
  <si>
    <t xml:space="preserve">HU3   4AF   </t>
  </si>
  <si>
    <t>HU3 4AF</t>
  </si>
  <si>
    <t>HU34AF</t>
  </si>
  <si>
    <t xml:space="preserve">HU3   4AH   </t>
  </si>
  <si>
    <t>HU3 4AH</t>
  </si>
  <si>
    <t>HU34AH</t>
  </si>
  <si>
    <t xml:space="preserve">HU3   4AL   </t>
  </si>
  <si>
    <t>HU3 4AL</t>
  </si>
  <si>
    <t>HU34AL</t>
  </si>
  <si>
    <t xml:space="preserve">HU3   4AN   </t>
  </si>
  <si>
    <t>HU3 4AN</t>
  </si>
  <si>
    <t>HU34AN</t>
  </si>
  <si>
    <t xml:space="preserve">HU3   4AQ   </t>
  </si>
  <si>
    <t>HU3 4AQ</t>
  </si>
  <si>
    <t>HU34AQ</t>
  </si>
  <si>
    <t xml:space="preserve">HU3   4AS   </t>
  </si>
  <si>
    <t>HU3 4AS</t>
  </si>
  <si>
    <t>HU34AS</t>
  </si>
  <si>
    <t xml:space="preserve">HU3   4AT   </t>
  </si>
  <si>
    <t>HU3 4AT</t>
  </si>
  <si>
    <t>HU34AT</t>
  </si>
  <si>
    <t xml:space="preserve">HU3   4AU   </t>
  </si>
  <si>
    <t>HU3 4AU</t>
  </si>
  <si>
    <t>HU34AU</t>
  </si>
  <si>
    <t xml:space="preserve">HU3   4AX   </t>
  </si>
  <si>
    <t>HU3 4AX</t>
  </si>
  <si>
    <t>HU34AX</t>
  </si>
  <si>
    <t xml:space="preserve">HU3   4AY   </t>
  </si>
  <si>
    <t>HU3 4AY</t>
  </si>
  <si>
    <t>HU34AY</t>
  </si>
  <si>
    <t xml:space="preserve">HU3   4BB   </t>
  </si>
  <si>
    <t>HU3 4BB</t>
  </si>
  <si>
    <t>HU34BB</t>
  </si>
  <si>
    <t xml:space="preserve">HU3   4BD   </t>
  </si>
  <si>
    <t>HU3 4BD</t>
  </si>
  <si>
    <t>HU34BD</t>
  </si>
  <si>
    <t xml:space="preserve">HU3   4BE   </t>
  </si>
  <si>
    <t>HU3 4BE</t>
  </si>
  <si>
    <t>HU34BE</t>
  </si>
  <si>
    <t xml:space="preserve">HU3   4BG   </t>
  </si>
  <si>
    <t>HU3 4BG</t>
  </si>
  <si>
    <t>HU34BG</t>
  </si>
  <si>
    <t xml:space="preserve">HU3   4BH   </t>
  </si>
  <si>
    <t>HU3 4BH</t>
  </si>
  <si>
    <t>HU34BH</t>
  </si>
  <si>
    <t xml:space="preserve">HU3   4BJ   </t>
  </si>
  <si>
    <t>HU3 4BJ</t>
  </si>
  <si>
    <t>HU34BJ</t>
  </si>
  <si>
    <t xml:space="preserve">HU3   4BL   </t>
  </si>
  <si>
    <t>HU3 4BL</t>
  </si>
  <si>
    <t>HU34BL</t>
  </si>
  <si>
    <t xml:space="preserve">HU3   4BN   </t>
  </si>
  <si>
    <t>HU3 4BN</t>
  </si>
  <si>
    <t>HU34BN</t>
  </si>
  <si>
    <t xml:space="preserve">HU3   4BQ   </t>
  </si>
  <si>
    <t>HU3 4BQ</t>
  </si>
  <si>
    <t>HU34BQ</t>
  </si>
  <si>
    <t xml:space="preserve">HU3   4DA   </t>
  </si>
  <si>
    <t>HU3 4DA</t>
  </si>
  <si>
    <t>HU34DA</t>
  </si>
  <si>
    <t xml:space="preserve">HU3   4DD   </t>
  </si>
  <si>
    <t>HU3 4DD</t>
  </si>
  <si>
    <t>HU34DD</t>
  </si>
  <si>
    <t xml:space="preserve">HU3   4DE   </t>
  </si>
  <si>
    <t>HU3 4DE</t>
  </si>
  <si>
    <t>HU34DE</t>
  </si>
  <si>
    <t xml:space="preserve">HU3   4DF   </t>
  </si>
  <si>
    <t>HU3 4DF</t>
  </si>
  <si>
    <t>HU34DF</t>
  </si>
  <si>
    <t xml:space="preserve">HU3   4DJ   </t>
  </si>
  <si>
    <t>HU3 4DJ</t>
  </si>
  <si>
    <t>HU34DJ</t>
  </si>
  <si>
    <t xml:space="preserve">HU3   4DL   </t>
  </si>
  <si>
    <t>HU3 4DL</t>
  </si>
  <si>
    <t>HU34DL</t>
  </si>
  <si>
    <t xml:space="preserve">HU3   4DN   </t>
  </si>
  <si>
    <t>HU3 4DN</t>
  </si>
  <si>
    <t>HU34DN</t>
  </si>
  <si>
    <t xml:space="preserve">HU3   4DP   </t>
  </si>
  <si>
    <t>HU3 4DP</t>
  </si>
  <si>
    <t>HU34DP</t>
  </si>
  <si>
    <t xml:space="preserve">HU3   4DQ   </t>
  </si>
  <si>
    <t>HU3 4DQ</t>
  </si>
  <si>
    <t>HU34DQ</t>
  </si>
  <si>
    <t xml:space="preserve">HU3   4DS   </t>
  </si>
  <si>
    <t>HU3 4DS</t>
  </si>
  <si>
    <t>HU34DS</t>
  </si>
  <si>
    <t xml:space="preserve">HU3   4DY   </t>
  </si>
  <si>
    <t>HU3 4DY</t>
  </si>
  <si>
    <t>HU34DY</t>
  </si>
  <si>
    <t xml:space="preserve">HU3   4EH   </t>
  </si>
  <si>
    <t>HU3 4EH</t>
  </si>
  <si>
    <t>HU34EH</t>
  </si>
  <si>
    <t xml:space="preserve">HU3   4EJ   </t>
  </si>
  <si>
    <t>HU3 4EJ</t>
  </si>
  <si>
    <t>HU34EJ</t>
  </si>
  <si>
    <t xml:space="preserve">HU3   4EL   </t>
  </si>
  <si>
    <t>HU3 4EL</t>
  </si>
  <si>
    <t>HU34EL</t>
  </si>
  <si>
    <t xml:space="preserve">HU3   4EN   </t>
  </si>
  <si>
    <t>HU3 4EN</t>
  </si>
  <si>
    <t>HU34EN</t>
  </si>
  <si>
    <t xml:space="preserve">HU3   4HH   </t>
  </si>
  <si>
    <t>HU3 4HH</t>
  </si>
  <si>
    <t>HU34HH</t>
  </si>
  <si>
    <t xml:space="preserve">HU3   4HL   </t>
  </si>
  <si>
    <t>HU3 4HL</t>
  </si>
  <si>
    <t>HU34HL</t>
  </si>
  <si>
    <t xml:space="preserve">HU3   4HU   </t>
  </si>
  <si>
    <t>HU3 4HU</t>
  </si>
  <si>
    <t>HU34HU</t>
  </si>
  <si>
    <t xml:space="preserve">HU3   4HW   </t>
  </si>
  <si>
    <t>HU3 4HW</t>
  </si>
  <si>
    <t>HU34HW</t>
  </si>
  <si>
    <t xml:space="preserve">HU3   4JA   </t>
  </si>
  <si>
    <t>HU3 4JA</t>
  </si>
  <si>
    <t>HU34JA</t>
  </si>
  <si>
    <t xml:space="preserve">HU3   4JF   </t>
  </si>
  <si>
    <t>HU3 4JF</t>
  </si>
  <si>
    <t>HU34JF</t>
  </si>
  <si>
    <t xml:space="preserve">HU3   4JG   </t>
  </si>
  <si>
    <t>HU3 4JG</t>
  </si>
  <si>
    <t>HU34JG</t>
  </si>
  <si>
    <t xml:space="preserve">HU3   4JH   </t>
  </si>
  <si>
    <t>HU3 4JH</t>
  </si>
  <si>
    <t>HU34JH</t>
  </si>
  <si>
    <t xml:space="preserve">HU3   4JP   </t>
  </si>
  <si>
    <t>HU3 4JP</t>
  </si>
  <si>
    <t>HU34JP</t>
  </si>
  <si>
    <t xml:space="preserve">HU3   4JR   </t>
  </si>
  <si>
    <t>HU3 4JR</t>
  </si>
  <si>
    <t>HU34JR</t>
  </si>
  <si>
    <t xml:space="preserve">HU3   4JT   </t>
  </si>
  <si>
    <t>HU3 4JT</t>
  </si>
  <si>
    <t>HU34JT</t>
  </si>
  <si>
    <t xml:space="preserve">HU3   4LB   </t>
  </si>
  <si>
    <t>HU3 4LB</t>
  </si>
  <si>
    <t>HU34LB</t>
  </si>
  <si>
    <t xml:space="preserve">HU3   4LE   </t>
  </si>
  <si>
    <t>HU3 4LE</t>
  </si>
  <si>
    <t>HU34LE</t>
  </si>
  <si>
    <t xml:space="preserve">HU3   4NA   </t>
  </si>
  <si>
    <t>HU3 4NA</t>
  </si>
  <si>
    <t>HU34NA</t>
  </si>
  <si>
    <t xml:space="preserve">HU3   4NB   </t>
  </si>
  <si>
    <t>HU3 4NB</t>
  </si>
  <si>
    <t>HU34NB</t>
  </si>
  <si>
    <t xml:space="preserve">HU3   4ND   </t>
  </si>
  <si>
    <t>HU3 4ND</t>
  </si>
  <si>
    <t>HU34ND</t>
  </si>
  <si>
    <t xml:space="preserve">HU3   4NE   </t>
  </si>
  <si>
    <t>HU3 4NE</t>
  </si>
  <si>
    <t>HU34NE</t>
  </si>
  <si>
    <t xml:space="preserve">HU3   4PA   </t>
  </si>
  <si>
    <t>HU3 4PA</t>
  </si>
  <si>
    <t>HU34PA</t>
  </si>
  <si>
    <t xml:space="preserve">HU3   4PB   </t>
  </si>
  <si>
    <t>HU3 4PB</t>
  </si>
  <si>
    <t>HU34PB</t>
  </si>
  <si>
    <t xml:space="preserve">HU3   4PG   </t>
  </si>
  <si>
    <t>HU3 4PG</t>
  </si>
  <si>
    <t>HU34PG</t>
  </si>
  <si>
    <t xml:space="preserve">HU3   4PJ   </t>
  </si>
  <si>
    <t>HU3 4PJ</t>
  </si>
  <si>
    <t>HU34PJ</t>
  </si>
  <si>
    <t xml:space="preserve">HU3   4PN   </t>
  </si>
  <si>
    <t>HU3 4PN</t>
  </si>
  <si>
    <t>HU34PN</t>
  </si>
  <si>
    <t xml:space="preserve">HU3   4PP   </t>
  </si>
  <si>
    <t>HU3 4PP</t>
  </si>
  <si>
    <t>HU34PP</t>
  </si>
  <si>
    <t xml:space="preserve">HU3   4PQ   </t>
  </si>
  <si>
    <t>HU3 4PQ</t>
  </si>
  <si>
    <t>HU34PQ</t>
  </si>
  <si>
    <t xml:space="preserve">HU3   4QB   </t>
  </si>
  <si>
    <t>HU3 4QB</t>
  </si>
  <si>
    <t>HU34QB</t>
  </si>
  <si>
    <t xml:space="preserve">HU3   4QE   </t>
  </si>
  <si>
    <t>HU3 4QE</t>
  </si>
  <si>
    <t>HU34QE</t>
  </si>
  <si>
    <t xml:space="preserve">HU3   4QZ   </t>
  </si>
  <si>
    <t>HU3 4QZ</t>
  </si>
  <si>
    <t>HU34QZ</t>
  </si>
  <si>
    <t xml:space="preserve">HU3   4RB   </t>
  </si>
  <si>
    <t>HU3 4RB</t>
  </si>
  <si>
    <t>HU34RB</t>
  </si>
  <si>
    <t xml:space="preserve">HU3   4SA   </t>
  </si>
  <si>
    <t>HU3 4SA</t>
  </si>
  <si>
    <t>HU34SA</t>
  </si>
  <si>
    <t xml:space="preserve">HU3   4SD   </t>
  </si>
  <si>
    <t>HU3 4SD</t>
  </si>
  <si>
    <t>HU34SD</t>
  </si>
  <si>
    <t xml:space="preserve">HU3   4SE   </t>
  </si>
  <si>
    <t>HU3 4SE</t>
  </si>
  <si>
    <t>HU34SE</t>
  </si>
  <si>
    <t xml:space="preserve">HU3   4TB   </t>
  </si>
  <si>
    <t>HU3 4TB</t>
  </si>
  <si>
    <t>HU34TB</t>
  </si>
  <si>
    <t xml:space="preserve">HU3   4TD   </t>
  </si>
  <si>
    <t>HU3 4TD</t>
  </si>
  <si>
    <t>HU34TD</t>
  </si>
  <si>
    <t xml:space="preserve">HU3   4TE   </t>
  </si>
  <si>
    <t>HU3 4TE</t>
  </si>
  <si>
    <t>HU34TE</t>
  </si>
  <si>
    <t xml:space="preserve">HU3   4TG   </t>
  </si>
  <si>
    <t>HU3 4TG</t>
  </si>
  <si>
    <t>HU34TG</t>
  </si>
  <si>
    <t xml:space="preserve">HU3   4TJ   </t>
  </si>
  <si>
    <t>HU3 4TJ</t>
  </si>
  <si>
    <t>HU34TJ</t>
  </si>
  <si>
    <t xml:space="preserve">HU3   4TR   </t>
  </si>
  <si>
    <t>HU3 4TR</t>
  </si>
  <si>
    <t>HU34TR</t>
  </si>
  <si>
    <t xml:space="preserve">HU3   4TT   </t>
  </si>
  <si>
    <t>HU3 4TT</t>
  </si>
  <si>
    <t>HU34TT</t>
  </si>
  <si>
    <t xml:space="preserve">HU3   4TU   </t>
  </si>
  <si>
    <t>HU3 4TU</t>
  </si>
  <si>
    <t>HU34TU</t>
  </si>
  <si>
    <t xml:space="preserve">HU3   4TX   </t>
  </si>
  <si>
    <t>HU3 4TX</t>
  </si>
  <si>
    <t>HU34TX</t>
  </si>
  <si>
    <t xml:space="preserve">4UB   </t>
  </si>
  <si>
    <t xml:space="preserve">HU3   4UB   </t>
  </si>
  <si>
    <t>HU3 4UB</t>
  </si>
  <si>
    <t>HU34UB</t>
  </si>
  <si>
    <t xml:space="preserve">HU3   4UD   </t>
  </si>
  <si>
    <t>HU3 4UD</t>
  </si>
  <si>
    <t>HU34UD</t>
  </si>
  <si>
    <t xml:space="preserve">HU3   4UL   </t>
  </si>
  <si>
    <t>HU3 4UL</t>
  </si>
  <si>
    <t>HU34UL</t>
  </si>
  <si>
    <t xml:space="preserve">HU3   4UN   </t>
  </si>
  <si>
    <t>HU3 4UN</t>
  </si>
  <si>
    <t>HU34UN</t>
  </si>
  <si>
    <t xml:space="preserve">HU3   4UP   </t>
  </si>
  <si>
    <t>HU3 4UP</t>
  </si>
  <si>
    <t>HU34UP</t>
  </si>
  <si>
    <t xml:space="preserve">HU3   4UQ   </t>
  </si>
  <si>
    <t>HU3 4UQ</t>
  </si>
  <si>
    <t>HU34UQ</t>
  </si>
  <si>
    <t xml:space="preserve">HU3   4UU   </t>
  </si>
  <si>
    <t>HU3 4UU</t>
  </si>
  <si>
    <t>HU34UU</t>
  </si>
  <si>
    <t xml:space="preserve">HU3   4UW   </t>
  </si>
  <si>
    <t>HU3 4UW</t>
  </si>
  <si>
    <t>HU34UW</t>
  </si>
  <si>
    <t xml:space="preserve">HU3   4XL   </t>
  </si>
  <si>
    <t>HU3 4XL</t>
  </si>
  <si>
    <t>HU34XL</t>
  </si>
  <si>
    <t xml:space="preserve">HU3   4XN   </t>
  </si>
  <si>
    <t>HU3 4XN</t>
  </si>
  <si>
    <t>HU34XN</t>
  </si>
  <si>
    <t xml:space="preserve">HU3   4XP   </t>
  </si>
  <si>
    <t>HU3 4XP</t>
  </si>
  <si>
    <t>HU34XP</t>
  </si>
  <si>
    <t xml:space="preserve">HU3   4XQ   </t>
  </si>
  <si>
    <t>HU3 4XQ</t>
  </si>
  <si>
    <t>HU34XQ</t>
  </si>
  <si>
    <t xml:space="preserve">4XR   </t>
  </si>
  <si>
    <t xml:space="preserve">HU3   4XR   </t>
  </si>
  <si>
    <t>HU3 4XR</t>
  </si>
  <si>
    <t>HU34XR</t>
  </si>
  <si>
    <t xml:space="preserve">HU3   4XT   </t>
  </si>
  <si>
    <t>HU3 4XT</t>
  </si>
  <si>
    <t>HU34XT</t>
  </si>
  <si>
    <t xml:space="preserve">HU3   4XU   </t>
  </si>
  <si>
    <t>HU3 4XU</t>
  </si>
  <si>
    <t>HU34XU</t>
  </si>
  <si>
    <t xml:space="preserve">HU3   4YU   </t>
  </si>
  <si>
    <t>HU3 4YU</t>
  </si>
  <si>
    <t>HU34YU</t>
  </si>
  <si>
    <t xml:space="preserve">HU3   4YW   </t>
  </si>
  <si>
    <t>HU3 4YW</t>
  </si>
  <si>
    <t>HU34YW</t>
  </si>
  <si>
    <t xml:space="preserve">HU3   4YX   </t>
  </si>
  <si>
    <t>HU3 4YX</t>
  </si>
  <si>
    <t>HU34YX</t>
  </si>
  <si>
    <t xml:space="preserve">HU3   4YY   </t>
  </si>
  <si>
    <t>HU3 4YY</t>
  </si>
  <si>
    <t>HU34YY</t>
  </si>
  <si>
    <t xml:space="preserve">HU3   4YZ   </t>
  </si>
  <si>
    <t>HU3 4YZ</t>
  </si>
  <si>
    <t>HU34YZ</t>
  </si>
  <si>
    <t xml:space="preserve">HU3   5AA   </t>
  </si>
  <si>
    <t>HU3 5AA</t>
  </si>
  <si>
    <t>HU35AA</t>
  </si>
  <si>
    <t xml:space="preserve">HU3   5AB   </t>
  </si>
  <si>
    <t>HU3 5AB</t>
  </si>
  <si>
    <t>HU35AB</t>
  </si>
  <si>
    <t xml:space="preserve">HU3   5AD   </t>
  </si>
  <si>
    <t>HU3 5AD</t>
  </si>
  <si>
    <t>HU35AD</t>
  </si>
  <si>
    <t xml:space="preserve">HU3   5AE   </t>
  </si>
  <si>
    <t>HU3 5AE</t>
  </si>
  <si>
    <t>HU35AE</t>
  </si>
  <si>
    <t xml:space="preserve">HU3   5AF   </t>
  </si>
  <si>
    <t>HU3 5AF</t>
  </si>
  <si>
    <t>HU35AF</t>
  </si>
  <si>
    <t xml:space="preserve">HU3   5AG   </t>
  </si>
  <si>
    <t>HU3 5AG</t>
  </si>
  <si>
    <t>HU35AG</t>
  </si>
  <si>
    <t xml:space="preserve">HU3   5AH   </t>
  </si>
  <si>
    <t>HU3 5AH</t>
  </si>
  <si>
    <t>HU35AH</t>
  </si>
  <si>
    <t xml:space="preserve">HU3   5AJ   </t>
  </si>
  <si>
    <t>HU3 5AJ</t>
  </si>
  <si>
    <t>HU35AJ</t>
  </si>
  <si>
    <t xml:space="preserve">HU3   5AN   </t>
  </si>
  <si>
    <t>HU3 5AN</t>
  </si>
  <si>
    <t>HU35AN</t>
  </si>
  <si>
    <t xml:space="preserve">HU3   5AP   </t>
  </si>
  <si>
    <t>HU3 5AP</t>
  </si>
  <si>
    <t>HU35AP</t>
  </si>
  <si>
    <t xml:space="preserve">HU3   5AQ   </t>
  </si>
  <si>
    <t>HU3 5AQ</t>
  </si>
  <si>
    <t>HU35AQ</t>
  </si>
  <si>
    <t xml:space="preserve">HU3   5AR   </t>
  </si>
  <si>
    <t>HU3 5AR</t>
  </si>
  <si>
    <t>HU35AR</t>
  </si>
  <si>
    <t xml:space="preserve">HU3   5AS   </t>
  </si>
  <si>
    <t>HU3 5AS</t>
  </si>
  <si>
    <t>HU35AS</t>
  </si>
  <si>
    <t xml:space="preserve">HU3   5AT   </t>
  </si>
  <si>
    <t>HU3 5AT</t>
  </si>
  <si>
    <t>HU35AT</t>
  </si>
  <si>
    <t xml:space="preserve">HU3   5AU   </t>
  </si>
  <si>
    <t>HU3 5AU</t>
  </si>
  <si>
    <t>HU35AU</t>
  </si>
  <si>
    <t xml:space="preserve">HU3   5AW   </t>
  </si>
  <si>
    <t>HU3 5AW</t>
  </si>
  <si>
    <t>HU35AW</t>
  </si>
  <si>
    <t xml:space="preserve">HU3   5AX   </t>
  </si>
  <si>
    <t>HU3 5AX</t>
  </si>
  <si>
    <t>HU35AX</t>
  </si>
  <si>
    <t xml:space="preserve">HU3   5AY   </t>
  </si>
  <si>
    <t>HU3 5AY</t>
  </si>
  <si>
    <t>HU35AY</t>
  </si>
  <si>
    <t xml:space="preserve">HU3   5BL   </t>
  </si>
  <si>
    <t>HU3 5BL</t>
  </si>
  <si>
    <t>HU35BL</t>
  </si>
  <si>
    <t xml:space="preserve">HU3   5BQ   </t>
  </si>
  <si>
    <t>HU3 5BQ</t>
  </si>
  <si>
    <t>HU35BQ</t>
  </si>
  <si>
    <t xml:space="preserve">HU3   5BS   </t>
  </si>
  <si>
    <t>HU3 5BS</t>
  </si>
  <si>
    <t>HU35BS</t>
  </si>
  <si>
    <t xml:space="preserve">HU3   5DA   </t>
  </si>
  <si>
    <t>HU3 5DA</t>
  </si>
  <si>
    <t>HU35DA</t>
  </si>
  <si>
    <t xml:space="preserve">HU3   5DB   </t>
  </si>
  <si>
    <t>HU3 5DB</t>
  </si>
  <si>
    <t>HU35DB</t>
  </si>
  <si>
    <t xml:space="preserve">HU3   5DD   </t>
  </si>
  <si>
    <t>HU3 5DD</t>
  </si>
  <si>
    <t>HU35DD</t>
  </si>
  <si>
    <t xml:space="preserve">HU3   5DF   </t>
  </si>
  <si>
    <t>HU3 5DF</t>
  </si>
  <si>
    <t>HU35DF</t>
  </si>
  <si>
    <t xml:space="preserve">HU3   5DG   </t>
  </si>
  <si>
    <t>HU3 5DG</t>
  </si>
  <si>
    <t>HU35DG</t>
  </si>
  <si>
    <t xml:space="preserve">HU3   5DH   </t>
  </si>
  <si>
    <t>HU3 5DH</t>
  </si>
  <si>
    <t>HU35DH</t>
  </si>
  <si>
    <t xml:space="preserve">HU3   5DJ   </t>
  </si>
  <si>
    <t>HU3 5DJ</t>
  </si>
  <si>
    <t>HU35DJ</t>
  </si>
  <si>
    <t xml:space="preserve">HU3   5DL   </t>
  </si>
  <si>
    <t>HU3 5DL</t>
  </si>
  <si>
    <t>HU35DL</t>
  </si>
  <si>
    <t xml:space="preserve">HU3   5DN   </t>
  </si>
  <si>
    <t>HU3 5DN</t>
  </si>
  <si>
    <t>HU35DN</t>
  </si>
  <si>
    <t xml:space="preserve">HU3   5DP   </t>
  </si>
  <si>
    <t>HU3 5DP</t>
  </si>
  <si>
    <t>HU35DP</t>
  </si>
  <si>
    <t xml:space="preserve">HU3   5DQ   </t>
  </si>
  <si>
    <t>HU3 5DQ</t>
  </si>
  <si>
    <t>HU35DQ</t>
  </si>
  <si>
    <t xml:space="preserve">HU3   5DR   </t>
  </si>
  <si>
    <t>HU3 5DR</t>
  </si>
  <si>
    <t>HU35DR</t>
  </si>
  <si>
    <t xml:space="preserve">HU3   5DT   </t>
  </si>
  <si>
    <t>HU3 5DT</t>
  </si>
  <si>
    <t>HU35DT</t>
  </si>
  <si>
    <t xml:space="preserve">HU3   5DW   </t>
  </si>
  <si>
    <t>HU3 5DW</t>
  </si>
  <si>
    <t>HU35DW</t>
  </si>
  <si>
    <t xml:space="preserve">HU3   5DX   </t>
  </si>
  <si>
    <t>HU3 5DX</t>
  </si>
  <si>
    <t>HU35DX</t>
  </si>
  <si>
    <t xml:space="preserve">HU3   5DY   </t>
  </si>
  <si>
    <t>HU3 5DY</t>
  </si>
  <si>
    <t>HU35DY</t>
  </si>
  <si>
    <t xml:space="preserve">HU3   5EA   </t>
  </si>
  <si>
    <t>HU3 5EA</t>
  </si>
  <si>
    <t>HU35EA</t>
  </si>
  <si>
    <t xml:space="preserve">HU3   5EF   </t>
  </si>
  <si>
    <t>HU3 5EF</t>
  </si>
  <si>
    <t>HU35EF</t>
  </si>
  <si>
    <t xml:space="preserve">HU3   5EJ   </t>
  </si>
  <si>
    <t>HU3 5EJ</t>
  </si>
  <si>
    <t>HU35EJ</t>
  </si>
  <si>
    <t xml:space="preserve">HU3   5EL   </t>
  </si>
  <si>
    <t>HU3 5EL</t>
  </si>
  <si>
    <t>HU35EL</t>
  </si>
  <si>
    <t xml:space="preserve">HU3   5ER   </t>
  </si>
  <si>
    <t>HU3 5ER</t>
  </si>
  <si>
    <t>HU35ER</t>
  </si>
  <si>
    <t xml:space="preserve">HU3   5ES   </t>
  </si>
  <si>
    <t>HU3 5ES</t>
  </si>
  <si>
    <t>HU35ES</t>
  </si>
  <si>
    <t xml:space="preserve">HU3   5ET   </t>
  </si>
  <si>
    <t>HU3 5ET</t>
  </si>
  <si>
    <t>HU35ET</t>
  </si>
  <si>
    <t xml:space="preserve">HU3   5EU   </t>
  </si>
  <si>
    <t>HU3 5EU</t>
  </si>
  <si>
    <t>HU35EU</t>
  </si>
  <si>
    <t xml:space="preserve">HU3   5EX   </t>
  </si>
  <si>
    <t>HU3 5EX</t>
  </si>
  <si>
    <t>HU35EX</t>
  </si>
  <si>
    <t xml:space="preserve">HU3   5EZ   </t>
  </si>
  <si>
    <t>HU3 5EZ</t>
  </si>
  <si>
    <t>HU35EZ</t>
  </si>
  <si>
    <t xml:space="preserve">HU3   5HA   </t>
  </si>
  <si>
    <t>HU3 5HA</t>
  </si>
  <si>
    <t>HU35HA</t>
  </si>
  <si>
    <t xml:space="preserve">HU3   5HB   </t>
  </si>
  <si>
    <t>HU3 5HB</t>
  </si>
  <si>
    <t>HU35HB</t>
  </si>
  <si>
    <t xml:space="preserve">HU3   5HD   </t>
  </si>
  <si>
    <t>HU3 5HD</t>
  </si>
  <si>
    <t>HU35HD</t>
  </si>
  <si>
    <t xml:space="preserve">HU3   5HE   </t>
  </si>
  <si>
    <t>HU3 5HE</t>
  </si>
  <si>
    <t>HU35HE</t>
  </si>
  <si>
    <t xml:space="preserve">HU3   5JA   </t>
  </si>
  <si>
    <t>HU3 5JA</t>
  </si>
  <si>
    <t>HU35JA</t>
  </si>
  <si>
    <t xml:space="preserve">5JB   </t>
  </si>
  <si>
    <t xml:space="preserve">HU3   5JB   </t>
  </si>
  <si>
    <t>HU3 5JB</t>
  </si>
  <si>
    <t>HU35JB</t>
  </si>
  <si>
    <t xml:space="preserve">HU3   5JD   </t>
  </si>
  <si>
    <t>HU3 5JD</t>
  </si>
  <si>
    <t>HU35JD</t>
  </si>
  <si>
    <t xml:space="preserve">HU3   5JF   </t>
  </si>
  <si>
    <t>HU3 5JF</t>
  </si>
  <si>
    <t>HU35JF</t>
  </si>
  <si>
    <t xml:space="preserve">HU3   5JJ   </t>
  </si>
  <si>
    <t>HU3 5JJ</t>
  </si>
  <si>
    <t>HU35JJ</t>
  </si>
  <si>
    <t xml:space="preserve">HU3   5JU   </t>
  </si>
  <si>
    <t>HU3 5JU</t>
  </si>
  <si>
    <t>HU35JU</t>
  </si>
  <si>
    <t xml:space="preserve">HU3   5JX   </t>
  </si>
  <si>
    <t>HU3 5JX</t>
  </si>
  <si>
    <t>HU35JX</t>
  </si>
  <si>
    <t xml:space="preserve">5JZ   </t>
  </si>
  <si>
    <t xml:space="preserve">HU3   5JZ   </t>
  </si>
  <si>
    <t>HU3 5JZ</t>
  </si>
  <si>
    <t>HU35JZ</t>
  </si>
  <si>
    <t xml:space="preserve">HU3   5LH   </t>
  </si>
  <si>
    <t>HU3 5LH</t>
  </si>
  <si>
    <t>HU35LH</t>
  </si>
  <si>
    <t xml:space="preserve">HU3   5LJ   </t>
  </si>
  <si>
    <t>HU3 5LJ</t>
  </si>
  <si>
    <t>HU35LJ</t>
  </si>
  <si>
    <t xml:space="preserve">5LY   </t>
  </si>
  <si>
    <t xml:space="preserve">HU3   5LY   </t>
  </si>
  <si>
    <t>HU3 5LY</t>
  </si>
  <si>
    <t>HU35LY</t>
  </si>
  <si>
    <t xml:space="preserve">6TA   </t>
  </si>
  <si>
    <t xml:space="preserve">HU3   6TA   </t>
  </si>
  <si>
    <t>HU3 6TA</t>
  </si>
  <si>
    <t>HU36TA</t>
  </si>
  <si>
    <t xml:space="preserve">HU4   1WW   </t>
  </si>
  <si>
    <t>HU4 1WW</t>
  </si>
  <si>
    <t>HU41WW</t>
  </si>
  <si>
    <t xml:space="preserve">HU5   1RH   </t>
  </si>
  <si>
    <t>HU5 1RH</t>
  </si>
  <si>
    <t>HU51RH</t>
  </si>
  <si>
    <t xml:space="preserve">HU5   1RN   </t>
  </si>
  <si>
    <t>HU5 1RN</t>
  </si>
  <si>
    <t>HU51RN</t>
  </si>
  <si>
    <t xml:space="preserve">HU5   1TS   </t>
  </si>
  <si>
    <t>HU5 1TS</t>
  </si>
  <si>
    <t>HU51TS</t>
  </si>
  <si>
    <t xml:space="preserve">HU5   1WW   </t>
  </si>
  <si>
    <t>HU5 1WW</t>
  </si>
  <si>
    <t>HU51WW</t>
  </si>
  <si>
    <t xml:space="preserve">HU5   2TB   </t>
  </si>
  <si>
    <t>HU5 2TB</t>
  </si>
  <si>
    <t>HU52TB</t>
  </si>
  <si>
    <t xml:space="preserve">HU6   7JL   </t>
  </si>
  <si>
    <t>HU6 7JL</t>
  </si>
  <si>
    <t>HU67JL</t>
  </si>
  <si>
    <t xml:space="preserve">HU6   7PU   </t>
  </si>
  <si>
    <t>HU6 7PU</t>
  </si>
  <si>
    <t>HU67PU</t>
  </si>
  <si>
    <t xml:space="preserve">HU7   4TH   </t>
  </si>
  <si>
    <t>HU7 4TH</t>
  </si>
  <si>
    <t>HU74TH</t>
  </si>
  <si>
    <t xml:space="preserve">HU8   7AA   </t>
  </si>
  <si>
    <t>HU8 7AA</t>
  </si>
  <si>
    <t>HU87AA</t>
  </si>
  <si>
    <t xml:space="preserve">HU8   7AB   </t>
  </si>
  <si>
    <t>HU8 7AB</t>
  </si>
  <si>
    <t>HU87AB</t>
  </si>
  <si>
    <t xml:space="preserve">HU8   7AD   </t>
  </si>
  <si>
    <t>HU8 7AD</t>
  </si>
  <si>
    <t>HU87AD</t>
  </si>
  <si>
    <t xml:space="preserve">HU8   7AF   </t>
  </si>
  <si>
    <t>HU8 7AF</t>
  </si>
  <si>
    <t>HU87AF</t>
  </si>
  <si>
    <t xml:space="preserve">HU8   7AG   </t>
  </si>
  <si>
    <t>HU8 7AG</t>
  </si>
  <si>
    <t>HU87AG</t>
  </si>
  <si>
    <t xml:space="preserve">HU8   7AJ   </t>
  </si>
  <si>
    <t>HU8 7AJ</t>
  </si>
  <si>
    <t>HU87AJ</t>
  </si>
  <si>
    <t xml:space="preserve">HU8   7AL   </t>
  </si>
  <si>
    <t>HU8 7AL</t>
  </si>
  <si>
    <t>HU87AL</t>
  </si>
  <si>
    <t xml:space="preserve">HU8   7AN   </t>
  </si>
  <si>
    <t>HU8 7AN</t>
  </si>
  <si>
    <t>HU87AN</t>
  </si>
  <si>
    <t xml:space="preserve">HU8   7AP   </t>
  </si>
  <si>
    <t>HU8 7AP</t>
  </si>
  <si>
    <t>HU87AP</t>
  </si>
  <si>
    <t xml:space="preserve">HU8   7AR   </t>
  </si>
  <si>
    <t>HU8 7AR</t>
  </si>
  <si>
    <t>HU87AR</t>
  </si>
  <si>
    <t xml:space="preserve">HU8   7AS   </t>
  </si>
  <si>
    <t>HU8 7AS</t>
  </si>
  <si>
    <t>HU87AS</t>
  </si>
  <si>
    <t xml:space="preserve">HU8   7AU   </t>
  </si>
  <si>
    <t>HU8 7AU</t>
  </si>
  <si>
    <t>HU87AU</t>
  </si>
  <si>
    <t xml:space="preserve">HU8   7BA   </t>
  </si>
  <si>
    <t>HU8 7BA</t>
  </si>
  <si>
    <t>HU87BA</t>
  </si>
  <si>
    <t xml:space="preserve">HU8   7BB   </t>
  </si>
  <si>
    <t>HU8 7BB</t>
  </si>
  <si>
    <t>HU87BB</t>
  </si>
  <si>
    <t xml:space="preserve">HU8   7BD   </t>
  </si>
  <si>
    <t>HU8 7BD</t>
  </si>
  <si>
    <t>HU87BD</t>
  </si>
  <si>
    <t xml:space="preserve">HU8   7BE   </t>
  </si>
  <si>
    <t>HU8 7BE</t>
  </si>
  <si>
    <t>HU87BE</t>
  </si>
  <si>
    <t xml:space="preserve">7BF   </t>
  </si>
  <si>
    <t xml:space="preserve">HU8   7BF   </t>
  </si>
  <si>
    <t>HU8 7BF</t>
  </si>
  <si>
    <t>HU87BF</t>
  </si>
  <si>
    <t xml:space="preserve">HU8   7BG   </t>
  </si>
  <si>
    <t>HU8 7BG</t>
  </si>
  <si>
    <t>HU87BG</t>
  </si>
  <si>
    <t xml:space="preserve">7BH   </t>
  </si>
  <si>
    <t xml:space="preserve">HU8   7BH   </t>
  </si>
  <si>
    <t>HU8 7BH</t>
  </si>
  <si>
    <t>HU87BH</t>
  </si>
  <si>
    <t xml:space="preserve">HU8   7BJ   </t>
  </si>
  <si>
    <t>HU8 7BJ</t>
  </si>
  <si>
    <t>HU87BJ</t>
  </si>
  <si>
    <t xml:space="preserve">7BU   </t>
  </si>
  <si>
    <t xml:space="preserve">HU8   7BU   </t>
  </si>
  <si>
    <t>HU8 7BU</t>
  </si>
  <si>
    <t>HU87BU</t>
  </si>
  <si>
    <t xml:space="preserve">7BX   </t>
  </si>
  <si>
    <t xml:space="preserve">HU8   7BX   </t>
  </si>
  <si>
    <t>HU8 7BX</t>
  </si>
  <si>
    <t>HU87BX</t>
  </si>
  <si>
    <t xml:space="preserve">7DA   </t>
  </si>
  <si>
    <t xml:space="preserve">HU8   7DA   </t>
  </si>
  <si>
    <t>HU8 7DA</t>
  </si>
  <si>
    <t>HU87DA</t>
  </si>
  <si>
    <t xml:space="preserve">HU8   7DR   </t>
  </si>
  <si>
    <t>HU8 7DR</t>
  </si>
  <si>
    <t>HU87DR</t>
  </si>
  <si>
    <t xml:space="preserve">HU8   7DS   </t>
  </si>
  <si>
    <t>HU8 7DS</t>
  </si>
  <si>
    <t>HU87DS</t>
  </si>
  <si>
    <t xml:space="preserve">HU8   7DT   </t>
  </si>
  <si>
    <t>HU8 7DT</t>
  </si>
  <si>
    <t>HU87DT</t>
  </si>
  <si>
    <t xml:space="preserve">HU8   7EB   </t>
  </si>
  <si>
    <t>HU8 7EB</t>
  </si>
  <si>
    <t>HU87EB</t>
  </si>
  <si>
    <t xml:space="preserve">HU8   7ED   </t>
  </si>
  <si>
    <t>HU8 7ED</t>
  </si>
  <si>
    <t>HU87ED</t>
  </si>
  <si>
    <t xml:space="preserve">HU8   7EN   </t>
  </si>
  <si>
    <t>HU8 7EN</t>
  </si>
  <si>
    <t>HU87EN</t>
  </si>
  <si>
    <t xml:space="preserve">7EX   </t>
  </si>
  <si>
    <t xml:space="preserve">HU8   7EX   </t>
  </si>
  <si>
    <t>HU8 7EX</t>
  </si>
  <si>
    <t>HU87EX</t>
  </si>
  <si>
    <t xml:space="preserve">7EY   </t>
  </si>
  <si>
    <t xml:space="preserve">HU8   7EY   </t>
  </si>
  <si>
    <t>HU8 7EY</t>
  </si>
  <si>
    <t>HU87EY</t>
  </si>
  <si>
    <t xml:space="preserve">HU8   7HA   </t>
  </si>
  <si>
    <t>HU8 7HA</t>
  </si>
  <si>
    <t>HU87HA</t>
  </si>
  <si>
    <t xml:space="preserve">HU8   7HB   </t>
  </si>
  <si>
    <t>HU8 7HB</t>
  </si>
  <si>
    <t>HU87HB</t>
  </si>
  <si>
    <t xml:space="preserve">HU8   7HD   </t>
  </si>
  <si>
    <t>HU8 7HD</t>
  </si>
  <si>
    <t>HU87HD</t>
  </si>
  <si>
    <t xml:space="preserve">HU8   7HE   </t>
  </si>
  <si>
    <t>HU8 7HE</t>
  </si>
  <si>
    <t>HU87HE</t>
  </si>
  <si>
    <t xml:space="preserve">HU8   7HF   </t>
  </si>
  <si>
    <t>HU8 7HF</t>
  </si>
  <si>
    <t>HU87HF</t>
  </si>
  <si>
    <t xml:space="preserve">HU8   7HG   </t>
  </si>
  <si>
    <t>HU8 7HG</t>
  </si>
  <si>
    <t>HU87HG</t>
  </si>
  <si>
    <t xml:space="preserve">HU8   7HH   </t>
  </si>
  <si>
    <t>HU8 7HH</t>
  </si>
  <si>
    <t>HU87HH</t>
  </si>
  <si>
    <t xml:space="preserve">HU8   7HJ   </t>
  </si>
  <si>
    <t>HU8 7HJ</t>
  </si>
  <si>
    <t>HU87HJ</t>
  </si>
  <si>
    <t xml:space="preserve">HU8   7HL   </t>
  </si>
  <si>
    <t>HU8 7HL</t>
  </si>
  <si>
    <t>HU87HL</t>
  </si>
  <si>
    <t xml:space="preserve">HU8   7HN   </t>
  </si>
  <si>
    <t>HU8 7HN</t>
  </si>
  <si>
    <t>HU87HN</t>
  </si>
  <si>
    <t xml:space="preserve">HU8   7HP   </t>
  </si>
  <si>
    <t>HU8 7HP</t>
  </si>
  <si>
    <t>HU87HP</t>
  </si>
  <si>
    <t xml:space="preserve">HU8   7HQ   </t>
  </si>
  <si>
    <t>HU8 7HQ</t>
  </si>
  <si>
    <t>HU87HQ</t>
  </si>
  <si>
    <t xml:space="preserve">HU8   7HR   </t>
  </si>
  <si>
    <t>HU8 7HR</t>
  </si>
  <si>
    <t>HU87HR</t>
  </si>
  <si>
    <t xml:space="preserve">HU8   7HS   </t>
  </si>
  <si>
    <t>HU8 7HS</t>
  </si>
  <si>
    <t>HU87HS</t>
  </si>
  <si>
    <t xml:space="preserve">HU8   7HT   </t>
  </si>
  <si>
    <t>HU8 7HT</t>
  </si>
  <si>
    <t>HU87HT</t>
  </si>
  <si>
    <t xml:space="preserve">HU8   7HU   </t>
  </si>
  <si>
    <t>HU8 7HU</t>
  </si>
  <si>
    <t>HU87HU</t>
  </si>
  <si>
    <t xml:space="preserve">HU8   7HW   </t>
  </si>
  <si>
    <t>HU8 7HW</t>
  </si>
  <si>
    <t>HU87HW</t>
  </si>
  <si>
    <t xml:space="preserve">HU8   7HX   </t>
  </si>
  <si>
    <t>HU8 7HX</t>
  </si>
  <si>
    <t>HU87HX</t>
  </si>
  <si>
    <t xml:space="preserve">HU8   7HY   </t>
  </si>
  <si>
    <t>HU8 7HY</t>
  </si>
  <si>
    <t>HU87HY</t>
  </si>
  <si>
    <t xml:space="preserve">HU8   7HZ   </t>
  </si>
  <si>
    <t>HU8 7HZ</t>
  </si>
  <si>
    <t>HU87HZ</t>
  </si>
  <si>
    <t xml:space="preserve">HU8   7JA   </t>
  </si>
  <si>
    <t>HU8 7JA</t>
  </si>
  <si>
    <t>HU87JA</t>
  </si>
  <si>
    <t xml:space="preserve">HU8   7JB   </t>
  </si>
  <si>
    <t>HU8 7JB</t>
  </si>
  <si>
    <t>HU87JB</t>
  </si>
  <si>
    <t xml:space="preserve">HU8   7JD   </t>
  </si>
  <si>
    <t>HU8 7JD</t>
  </si>
  <si>
    <t>HU87JD</t>
  </si>
  <si>
    <t xml:space="preserve">HU8   7JE   </t>
  </si>
  <si>
    <t>HU8 7JE</t>
  </si>
  <si>
    <t>HU87JE</t>
  </si>
  <si>
    <t xml:space="preserve">HU8   7JH   </t>
  </si>
  <si>
    <t>HU8 7JH</t>
  </si>
  <si>
    <t>HU87JH</t>
  </si>
  <si>
    <t xml:space="preserve">HU8   7JJ   </t>
  </si>
  <si>
    <t>HU8 7JJ</t>
  </si>
  <si>
    <t>HU87JJ</t>
  </si>
  <si>
    <t xml:space="preserve">HU8   7JQ   </t>
  </si>
  <si>
    <t>HU8 7JQ</t>
  </si>
  <si>
    <t>HU87JQ</t>
  </si>
  <si>
    <t xml:space="preserve">HU8   7JR   </t>
  </si>
  <si>
    <t>HU8 7JR</t>
  </si>
  <si>
    <t>HU87JR</t>
  </si>
  <si>
    <t xml:space="preserve">HU8   7JT   </t>
  </si>
  <si>
    <t>HU8 7JT</t>
  </si>
  <si>
    <t>HU87JT</t>
  </si>
  <si>
    <t xml:space="preserve">HU8   7JU   </t>
  </si>
  <si>
    <t>HU8 7JU</t>
  </si>
  <si>
    <t>HU87JU</t>
  </si>
  <si>
    <t xml:space="preserve">HU8   7JX   </t>
  </si>
  <si>
    <t>HU8 7JX</t>
  </si>
  <si>
    <t>HU87JX</t>
  </si>
  <si>
    <t xml:space="preserve">HU8   7JY   </t>
  </si>
  <si>
    <t>HU8 7JY</t>
  </si>
  <si>
    <t>HU87JY</t>
  </si>
  <si>
    <t xml:space="preserve">7LA   </t>
  </si>
  <si>
    <t xml:space="preserve">HU8   7LA   </t>
  </si>
  <si>
    <t>HU8 7LA</t>
  </si>
  <si>
    <t>HU87LA</t>
  </si>
  <si>
    <t xml:space="preserve">7LB   </t>
  </si>
  <si>
    <t xml:space="preserve">HU8   7LB   </t>
  </si>
  <si>
    <t>HU8 7LB</t>
  </si>
  <si>
    <t>HU87LB</t>
  </si>
  <si>
    <t xml:space="preserve">7LD   </t>
  </si>
  <si>
    <t xml:space="preserve">HU8   7LD   </t>
  </si>
  <si>
    <t>HU8 7LD</t>
  </si>
  <si>
    <t>HU87LD</t>
  </si>
  <si>
    <t xml:space="preserve">7LG   </t>
  </si>
  <si>
    <t xml:space="preserve">HU8   7LG   </t>
  </si>
  <si>
    <t>HU8 7LG</t>
  </si>
  <si>
    <t>HU87LG</t>
  </si>
  <si>
    <t xml:space="preserve">7LH   </t>
  </si>
  <si>
    <t xml:space="preserve">HU8   7LH   </t>
  </si>
  <si>
    <t>HU8 7LH</t>
  </si>
  <si>
    <t>HU87LH</t>
  </si>
  <si>
    <t xml:space="preserve">7LL   </t>
  </si>
  <si>
    <t xml:space="preserve">HU8   7LL   </t>
  </si>
  <si>
    <t>HU8 7LL</t>
  </si>
  <si>
    <t>HU87LL</t>
  </si>
  <si>
    <t xml:space="preserve">7LN   </t>
  </si>
  <si>
    <t xml:space="preserve">HU8   7LN   </t>
  </si>
  <si>
    <t>HU8 7LN</t>
  </si>
  <si>
    <t>HU87LN</t>
  </si>
  <si>
    <t xml:space="preserve">7NA   </t>
  </si>
  <si>
    <t xml:space="preserve">HU8   7NA   </t>
  </si>
  <si>
    <t>HU8 7NA</t>
  </si>
  <si>
    <t>HU87NA</t>
  </si>
  <si>
    <t xml:space="preserve">7ND   </t>
  </si>
  <si>
    <t xml:space="preserve">HU8   7ND   </t>
  </si>
  <si>
    <t>HU8 7ND</t>
  </si>
  <si>
    <t>HU87ND</t>
  </si>
  <si>
    <t xml:space="preserve">HU8   7NE   </t>
  </si>
  <si>
    <t>HU8 7NE</t>
  </si>
  <si>
    <t>HU87NE</t>
  </si>
  <si>
    <t xml:space="preserve">HU8   7NJ   </t>
  </si>
  <si>
    <t>HU8 7NJ</t>
  </si>
  <si>
    <t>HU87NJ</t>
  </si>
  <si>
    <t xml:space="preserve">7NX   </t>
  </si>
  <si>
    <t xml:space="preserve">HU8   7NX   </t>
  </si>
  <si>
    <t>HU8 7NX</t>
  </si>
  <si>
    <t>HU87NX</t>
  </si>
  <si>
    <t xml:space="preserve">HU8   7QF   </t>
  </si>
  <si>
    <t>HU8 7QF</t>
  </si>
  <si>
    <t>HU87QF</t>
  </si>
  <si>
    <t xml:space="preserve">7RL   </t>
  </si>
  <si>
    <t xml:space="preserve">HU8   7RL   </t>
  </si>
  <si>
    <t>HU8 7RL</t>
  </si>
  <si>
    <t>HU87RL</t>
  </si>
  <si>
    <t xml:space="preserve">7RP   </t>
  </si>
  <si>
    <t xml:space="preserve">HU8   7RP   </t>
  </si>
  <si>
    <t>HU8 7RP</t>
  </si>
  <si>
    <t>HU87RP</t>
  </si>
  <si>
    <t xml:space="preserve">7RR   </t>
  </si>
  <si>
    <t xml:space="preserve">HU8   7RR   </t>
  </si>
  <si>
    <t>HU8 7RR</t>
  </si>
  <si>
    <t>HU87RR</t>
  </si>
  <si>
    <t xml:space="preserve">7RS   </t>
  </si>
  <si>
    <t xml:space="preserve">HU8   7RS   </t>
  </si>
  <si>
    <t>HU8 7RS</t>
  </si>
  <si>
    <t>HU87RS</t>
  </si>
  <si>
    <t xml:space="preserve">HU8   7RU   </t>
  </si>
  <si>
    <t>HU8 7RU</t>
  </si>
  <si>
    <t>HU87RU</t>
  </si>
  <si>
    <t xml:space="preserve">7RW   </t>
  </si>
  <si>
    <t xml:space="preserve">HU8   7RW   </t>
  </si>
  <si>
    <t>HU8 7RW</t>
  </si>
  <si>
    <t>HU87RW</t>
  </si>
  <si>
    <t xml:space="preserve">HU8   7RX   </t>
  </si>
  <si>
    <t>HU8 7RX</t>
  </si>
  <si>
    <t>HU87RX</t>
  </si>
  <si>
    <t xml:space="preserve">HU8   7RY   </t>
  </si>
  <si>
    <t>HU8 7RY</t>
  </si>
  <si>
    <t>HU87RY</t>
  </si>
  <si>
    <t xml:space="preserve">HU8   7RZ   </t>
  </si>
  <si>
    <t>HU8 7RZ</t>
  </si>
  <si>
    <t>HU87RZ</t>
  </si>
  <si>
    <t xml:space="preserve">7SA   </t>
  </si>
  <si>
    <t xml:space="preserve">HU8   7SA   </t>
  </si>
  <si>
    <t>HU8 7SA</t>
  </si>
  <si>
    <t>HU87SA</t>
  </si>
  <si>
    <t xml:space="preserve">7SB   </t>
  </si>
  <si>
    <t xml:space="preserve">HU8   7SB   </t>
  </si>
  <si>
    <t>HU8 7SB</t>
  </si>
  <si>
    <t>HU87SB</t>
  </si>
  <si>
    <t xml:space="preserve">7SD   </t>
  </si>
  <si>
    <t xml:space="preserve">HU8   7SD   </t>
  </si>
  <si>
    <t>HU8 7SD</t>
  </si>
  <si>
    <t>HU87SD</t>
  </si>
  <si>
    <t xml:space="preserve">7SE   </t>
  </si>
  <si>
    <t xml:space="preserve">HU8   7SE   </t>
  </si>
  <si>
    <t>HU8 7SE</t>
  </si>
  <si>
    <t>HU87SE</t>
  </si>
  <si>
    <t xml:space="preserve">HU8   7SF   </t>
  </si>
  <si>
    <t>HU8 7SF</t>
  </si>
  <si>
    <t>HU87SF</t>
  </si>
  <si>
    <t xml:space="preserve">7SG   </t>
  </si>
  <si>
    <t xml:space="preserve">HU8   7SG   </t>
  </si>
  <si>
    <t>HU8 7SG</t>
  </si>
  <si>
    <t>HU87SG</t>
  </si>
  <si>
    <t xml:space="preserve">7SH   </t>
  </si>
  <si>
    <t xml:space="preserve">HU8   7SH   </t>
  </si>
  <si>
    <t>HU8 7SH</t>
  </si>
  <si>
    <t>HU87SH</t>
  </si>
  <si>
    <t xml:space="preserve">7SJ   </t>
  </si>
  <si>
    <t xml:space="preserve">HU8   7SJ   </t>
  </si>
  <si>
    <t>HU8 7SJ</t>
  </si>
  <si>
    <t>HU87SJ</t>
  </si>
  <si>
    <t xml:space="preserve">7SL   </t>
  </si>
  <si>
    <t xml:space="preserve">HU8   7SL   </t>
  </si>
  <si>
    <t>HU8 7SL</t>
  </si>
  <si>
    <t>HU87SL</t>
  </si>
  <si>
    <t xml:space="preserve">HU8   7SN   </t>
  </si>
  <si>
    <t>HU8 7SN</t>
  </si>
  <si>
    <t>HU87SN</t>
  </si>
  <si>
    <t xml:space="preserve">7SP   </t>
  </si>
  <si>
    <t xml:space="preserve">HU8   7SP   </t>
  </si>
  <si>
    <t>HU8 7SP</t>
  </si>
  <si>
    <t>HU87SP</t>
  </si>
  <si>
    <t xml:space="preserve">7SR   </t>
  </si>
  <si>
    <t xml:space="preserve">HU8   7SR   </t>
  </si>
  <si>
    <t>HU8 7SR</t>
  </si>
  <si>
    <t>HU87SR</t>
  </si>
  <si>
    <t xml:space="preserve">7SS   </t>
  </si>
  <si>
    <t xml:space="preserve">HU8   7SS   </t>
  </si>
  <si>
    <t>HU8 7SS</t>
  </si>
  <si>
    <t>HU87SS</t>
  </si>
  <si>
    <t xml:space="preserve">7ST   </t>
  </si>
  <si>
    <t xml:space="preserve">HU8   7ST   </t>
  </si>
  <si>
    <t>HU8 7ST</t>
  </si>
  <si>
    <t>HU87ST</t>
  </si>
  <si>
    <t xml:space="preserve">7SU   </t>
  </si>
  <si>
    <t xml:space="preserve">HU8   7SU   </t>
  </si>
  <si>
    <t>HU8 7SU</t>
  </si>
  <si>
    <t>HU87SU</t>
  </si>
  <si>
    <t xml:space="preserve">7SX   </t>
  </si>
  <si>
    <t xml:space="preserve">HU8   7SX   </t>
  </si>
  <si>
    <t>HU8 7SX</t>
  </si>
  <si>
    <t>HU87SX</t>
  </si>
  <si>
    <t xml:space="preserve">7SY   </t>
  </si>
  <si>
    <t xml:space="preserve">HU8   7SY   </t>
  </si>
  <si>
    <t>HU8 7SY</t>
  </si>
  <si>
    <t>HU87SY</t>
  </si>
  <si>
    <t xml:space="preserve">7SZ   </t>
  </si>
  <si>
    <t xml:space="preserve">HU8   7SZ   </t>
  </si>
  <si>
    <t>HU8 7SZ</t>
  </si>
  <si>
    <t>HU87SZ</t>
  </si>
  <si>
    <t xml:space="preserve">7TA   </t>
  </si>
  <si>
    <t xml:space="preserve">HU8   7TA   </t>
  </si>
  <si>
    <t>HU8 7TA</t>
  </si>
  <si>
    <t>HU87TA</t>
  </si>
  <si>
    <t xml:space="preserve">7TB   </t>
  </si>
  <si>
    <t xml:space="preserve">HU8   7TB   </t>
  </si>
  <si>
    <t>HU8 7TB</t>
  </si>
  <si>
    <t>HU87TB</t>
  </si>
  <si>
    <t xml:space="preserve">7TD   </t>
  </si>
  <si>
    <t xml:space="preserve">HU8   7TD   </t>
  </si>
  <si>
    <t>HU8 7TD</t>
  </si>
  <si>
    <t>HU87TD</t>
  </si>
  <si>
    <t xml:space="preserve">7TE   </t>
  </si>
  <si>
    <t xml:space="preserve">HU8   7TE   </t>
  </si>
  <si>
    <t>HU8 7TE</t>
  </si>
  <si>
    <t>HU87TE</t>
  </si>
  <si>
    <t xml:space="preserve">7TF   </t>
  </si>
  <si>
    <t xml:space="preserve">HU8   7TF   </t>
  </si>
  <si>
    <t>HU8 7TF</t>
  </si>
  <si>
    <t>HU87TF</t>
  </si>
  <si>
    <t xml:space="preserve">7TG   </t>
  </si>
  <si>
    <t xml:space="preserve">HU8   7TG   </t>
  </si>
  <si>
    <t>HU8 7TG</t>
  </si>
  <si>
    <t>HU87TG</t>
  </si>
  <si>
    <t xml:space="preserve">HU8   8AA   </t>
  </si>
  <si>
    <t>HU8 8AA</t>
  </si>
  <si>
    <t>HU88AA</t>
  </si>
  <si>
    <t xml:space="preserve">8AD   </t>
  </si>
  <si>
    <t xml:space="preserve">HU8   8AD   </t>
  </si>
  <si>
    <t>HU8 8AD</t>
  </si>
  <si>
    <t>HU88AD</t>
  </si>
  <si>
    <t xml:space="preserve">HU8   8AE   </t>
  </si>
  <si>
    <t>HU8 8AE</t>
  </si>
  <si>
    <t>HU88AE</t>
  </si>
  <si>
    <t xml:space="preserve">HU8   8AF   </t>
  </si>
  <si>
    <t>HU8 8AF</t>
  </si>
  <si>
    <t>HU88AF</t>
  </si>
  <si>
    <t xml:space="preserve">HU8   8AN   </t>
  </si>
  <si>
    <t>HU8 8AN</t>
  </si>
  <si>
    <t>HU88AN</t>
  </si>
  <si>
    <t xml:space="preserve">HU8   8AP   </t>
  </si>
  <si>
    <t>HU8 8AP</t>
  </si>
  <si>
    <t>HU88AP</t>
  </si>
  <si>
    <t xml:space="preserve">HU8   8AQ   </t>
  </si>
  <si>
    <t>HU8 8AQ</t>
  </si>
  <si>
    <t>HU88AQ</t>
  </si>
  <si>
    <t xml:space="preserve">HU8   8AR   </t>
  </si>
  <si>
    <t>HU8 8AR</t>
  </si>
  <si>
    <t>HU88AR</t>
  </si>
  <si>
    <t xml:space="preserve">HU8   8AU   </t>
  </si>
  <si>
    <t>HU8 8AU</t>
  </si>
  <si>
    <t>HU88AU</t>
  </si>
  <si>
    <t xml:space="preserve">HU8   8AW   </t>
  </si>
  <si>
    <t>HU8 8AW</t>
  </si>
  <si>
    <t>HU88AW</t>
  </si>
  <si>
    <t xml:space="preserve">HU8   8AY   </t>
  </si>
  <si>
    <t>HU8 8AY</t>
  </si>
  <si>
    <t>HU88AY</t>
  </si>
  <si>
    <t xml:space="preserve">HU8   8AZ   </t>
  </si>
  <si>
    <t>HU8 8AZ</t>
  </si>
  <si>
    <t>HU88AZ</t>
  </si>
  <si>
    <t xml:space="preserve">HU8   8BB   </t>
  </si>
  <si>
    <t>HU8 8BB</t>
  </si>
  <si>
    <t>HU88BB</t>
  </si>
  <si>
    <t xml:space="preserve">HU8   8BQ   </t>
  </si>
  <si>
    <t>HU8 8BQ</t>
  </si>
  <si>
    <t>HU88BQ</t>
  </si>
  <si>
    <t xml:space="preserve">HU8   8BT   </t>
  </si>
  <si>
    <t>HU8 8BT</t>
  </si>
  <si>
    <t>HU88BT</t>
  </si>
  <si>
    <t xml:space="preserve">HU8   8BX   </t>
  </si>
  <si>
    <t>HU8 8BX</t>
  </si>
  <si>
    <t>HU88BX</t>
  </si>
  <si>
    <t xml:space="preserve">HU8   8BZ   </t>
  </si>
  <si>
    <t>HU8 8BZ</t>
  </si>
  <si>
    <t>HU88BZ</t>
  </si>
  <si>
    <t xml:space="preserve">HU8   8DA   </t>
  </si>
  <si>
    <t>HU8 8DA</t>
  </si>
  <si>
    <t>HU88DA</t>
  </si>
  <si>
    <t xml:space="preserve">HU8   8DB   </t>
  </si>
  <si>
    <t>HU8 8DB</t>
  </si>
  <si>
    <t>HU88DB</t>
  </si>
  <si>
    <t xml:space="preserve">HU8   8DE   </t>
  </si>
  <si>
    <t>HU8 8DE</t>
  </si>
  <si>
    <t>HU88DE</t>
  </si>
  <si>
    <t xml:space="preserve">HU8   8DG   </t>
  </si>
  <si>
    <t>HU8 8DG</t>
  </si>
  <si>
    <t>HU88DG</t>
  </si>
  <si>
    <t xml:space="preserve">HU8   8DL   </t>
  </si>
  <si>
    <t>HU8 8DL</t>
  </si>
  <si>
    <t>HU88DL</t>
  </si>
  <si>
    <t xml:space="preserve">HU8   8DN   </t>
  </si>
  <si>
    <t>HU8 8DN</t>
  </si>
  <si>
    <t>HU88DN</t>
  </si>
  <si>
    <t xml:space="preserve">HU8   8DP   </t>
  </si>
  <si>
    <t>HU8 8DP</t>
  </si>
  <si>
    <t>HU88DP</t>
  </si>
  <si>
    <t xml:space="preserve">HU8   8DQ   </t>
  </si>
  <si>
    <t>HU8 8DQ</t>
  </si>
  <si>
    <t>HU88DQ</t>
  </si>
  <si>
    <t xml:space="preserve">HU8   8DR   </t>
  </si>
  <si>
    <t>HU8 8DR</t>
  </si>
  <si>
    <t>HU88DR</t>
  </si>
  <si>
    <t xml:space="preserve">HU8   8DS   </t>
  </si>
  <si>
    <t>HU8 8DS</t>
  </si>
  <si>
    <t>HU88DS</t>
  </si>
  <si>
    <t xml:space="preserve">HU8   8DT   </t>
  </si>
  <si>
    <t>HU8 8DT</t>
  </si>
  <si>
    <t>HU88DT</t>
  </si>
  <si>
    <t xml:space="preserve">HU8   8DU   </t>
  </si>
  <si>
    <t>HU8 8DU</t>
  </si>
  <si>
    <t>HU88DU</t>
  </si>
  <si>
    <t xml:space="preserve">HU8   8DY   </t>
  </si>
  <si>
    <t>HU8 8DY</t>
  </si>
  <si>
    <t>HU88DY</t>
  </si>
  <si>
    <t xml:space="preserve">HU8   8DZ   </t>
  </si>
  <si>
    <t>HU8 8DZ</t>
  </si>
  <si>
    <t>HU88DZ</t>
  </si>
  <si>
    <t xml:space="preserve">HU8   8EB   </t>
  </si>
  <si>
    <t>HU8 8EB</t>
  </si>
  <si>
    <t>HU88EB</t>
  </si>
  <si>
    <t xml:space="preserve">HU8   8EF   </t>
  </si>
  <si>
    <t>HU8 8EF</t>
  </si>
  <si>
    <t>HU88EF</t>
  </si>
  <si>
    <t xml:space="preserve">HU8   8EG   </t>
  </si>
  <si>
    <t>HU8 8EG</t>
  </si>
  <si>
    <t>HU88EG</t>
  </si>
  <si>
    <t xml:space="preserve">HU8   8EH   </t>
  </si>
  <si>
    <t>HU8 8EH</t>
  </si>
  <si>
    <t>HU88EH</t>
  </si>
  <si>
    <t xml:space="preserve">HU8   8EJ   </t>
  </si>
  <si>
    <t>HU8 8EJ</t>
  </si>
  <si>
    <t>HU88EJ</t>
  </si>
  <si>
    <t xml:space="preserve">HU8   8EN   </t>
  </si>
  <si>
    <t>HU8 8EN</t>
  </si>
  <si>
    <t>HU88EN</t>
  </si>
  <si>
    <t xml:space="preserve">HU8   8EP   </t>
  </si>
  <si>
    <t>HU8 8EP</t>
  </si>
  <si>
    <t>HU88EP</t>
  </si>
  <si>
    <t xml:space="preserve">HU8   8EQ   </t>
  </si>
  <si>
    <t>HU8 8EQ</t>
  </si>
  <si>
    <t>HU88EQ</t>
  </si>
  <si>
    <t xml:space="preserve">HU8   8ER   </t>
  </si>
  <si>
    <t>HU8 8ER</t>
  </si>
  <si>
    <t>HU88ER</t>
  </si>
  <si>
    <t xml:space="preserve">HU8   8ES   </t>
  </si>
  <si>
    <t>HU8 8ES</t>
  </si>
  <si>
    <t>HU88ES</t>
  </si>
  <si>
    <t xml:space="preserve">HU8   8ET   </t>
  </si>
  <si>
    <t>HU8 8ET</t>
  </si>
  <si>
    <t>HU88ET</t>
  </si>
  <si>
    <t xml:space="preserve">HU8   8EU   </t>
  </si>
  <si>
    <t>HU8 8EU</t>
  </si>
  <si>
    <t>HU88EU</t>
  </si>
  <si>
    <t xml:space="preserve">8EW   </t>
  </si>
  <si>
    <t xml:space="preserve">HU8   8EW   </t>
  </si>
  <si>
    <t>HU8 8EW</t>
  </si>
  <si>
    <t>HU88EW</t>
  </si>
  <si>
    <t xml:space="preserve">HU8   8EX   </t>
  </si>
  <si>
    <t>HU8 8EX</t>
  </si>
  <si>
    <t>HU88EX</t>
  </si>
  <si>
    <t xml:space="preserve">8EY   </t>
  </si>
  <si>
    <t xml:space="preserve">HU8   8EY   </t>
  </si>
  <si>
    <t>HU8 8EY</t>
  </si>
  <si>
    <t>HU88EY</t>
  </si>
  <si>
    <t xml:space="preserve">8EZ   </t>
  </si>
  <si>
    <t xml:space="preserve">HU8   8EZ   </t>
  </si>
  <si>
    <t>HU8 8EZ</t>
  </si>
  <si>
    <t>HU88EZ</t>
  </si>
  <si>
    <t xml:space="preserve">HU8   8HA   </t>
  </si>
  <si>
    <t>HU8 8HA</t>
  </si>
  <si>
    <t>HU88HA</t>
  </si>
  <si>
    <t xml:space="preserve">HU8   8HD   </t>
  </si>
  <si>
    <t>HU8 8HD</t>
  </si>
  <si>
    <t>HU88HD</t>
  </si>
  <si>
    <t xml:space="preserve">HU8   8HE   </t>
  </si>
  <si>
    <t>HU8 8HE</t>
  </si>
  <si>
    <t>HU88HE</t>
  </si>
  <si>
    <t xml:space="preserve">HU8   8HF   </t>
  </si>
  <si>
    <t>HU8 8HF</t>
  </si>
  <si>
    <t>HU88HF</t>
  </si>
  <si>
    <t xml:space="preserve">HU8   8HH   </t>
  </si>
  <si>
    <t>HU8 8HH</t>
  </si>
  <si>
    <t>HU88HH</t>
  </si>
  <si>
    <t xml:space="preserve">HU8   8HJ   </t>
  </si>
  <si>
    <t>HU8 8HJ</t>
  </si>
  <si>
    <t>HU88HJ</t>
  </si>
  <si>
    <t xml:space="preserve">HU8   8HL   </t>
  </si>
  <si>
    <t>HU8 8HL</t>
  </si>
  <si>
    <t>HU88HL</t>
  </si>
  <si>
    <t xml:space="preserve">HU8   8HN   </t>
  </si>
  <si>
    <t>HU8 8HN</t>
  </si>
  <si>
    <t>HU88HN</t>
  </si>
  <si>
    <t xml:space="preserve">HU8   8HQ   </t>
  </si>
  <si>
    <t>HU8 8HQ</t>
  </si>
  <si>
    <t>HU88HQ</t>
  </si>
  <si>
    <t xml:space="preserve">HU8   8JG   </t>
  </si>
  <si>
    <t>HU8 8JG</t>
  </si>
  <si>
    <t>HU88JG</t>
  </si>
  <si>
    <t xml:space="preserve">HU8   8PU   </t>
  </si>
  <si>
    <t>HU8 8PU</t>
  </si>
  <si>
    <t>HU88PU</t>
  </si>
  <si>
    <t xml:space="preserve">HU8   8PY   </t>
  </si>
  <si>
    <t>HU8 8PY</t>
  </si>
  <si>
    <t>HU88PY</t>
  </si>
  <si>
    <t xml:space="preserve">HU8   8QB   </t>
  </si>
  <si>
    <t>HU8 8QB</t>
  </si>
  <si>
    <t>HU88QB</t>
  </si>
  <si>
    <t xml:space="preserve">HU8   8QD   </t>
  </si>
  <si>
    <t>HU8 8QD</t>
  </si>
  <si>
    <t>HU88QD</t>
  </si>
  <si>
    <t xml:space="preserve">HU8   8QE   </t>
  </si>
  <si>
    <t>HU8 8QE</t>
  </si>
  <si>
    <t>HU88QE</t>
  </si>
  <si>
    <t xml:space="preserve">HU8   8QH   </t>
  </si>
  <si>
    <t>HU8 8QH</t>
  </si>
  <si>
    <t>HU88QH</t>
  </si>
  <si>
    <t xml:space="preserve">HU8   8QJ   </t>
  </si>
  <si>
    <t>HU8 8QJ</t>
  </si>
  <si>
    <t>HU88QJ</t>
  </si>
  <si>
    <t xml:space="preserve">HU8   8QL   </t>
  </si>
  <si>
    <t>HU8 8QL</t>
  </si>
  <si>
    <t>HU88QL</t>
  </si>
  <si>
    <t xml:space="preserve">HU8   8QN   </t>
  </si>
  <si>
    <t>HU8 8QN</t>
  </si>
  <si>
    <t>HU88QN</t>
  </si>
  <si>
    <t xml:space="preserve">HU8   8QP   </t>
  </si>
  <si>
    <t>HU8 8QP</t>
  </si>
  <si>
    <t>HU88QP</t>
  </si>
  <si>
    <t xml:space="preserve">HU8   8QQ   </t>
  </si>
  <si>
    <t>HU8 8QQ</t>
  </si>
  <si>
    <t>HU88QQ</t>
  </si>
  <si>
    <t xml:space="preserve">HU8   8QR   </t>
  </si>
  <si>
    <t>HU8 8QR</t>
  </si>
  <si>
    <t>HU88QR</t>
  </si>
  <si>
    <t xml:space="preserve">HU8   8QS   </t>
  </si>
  <si>
    <t>HU8 8QS</t>
  </si>
  <si>
    <t>HU88QS</t>
  </si>
  <si>
    <t xml:space="preserve">HU8   8QT   </t>
  </si>
  <si>
    <t>HU8 8QT</t>
  </si>
  <si>
    <t>HU88QT</t>
  </si>
  <si>
    <t xml:space="preserve">HU8   8QW   </t>
  </si>
  <si>
    <t>HU8 8QW</t>
  </si>
  <si>
    <t>HU88QW</t>
  </si>
  <si>
    <t xml:space="preserve">HU8   8QX   </t>
  </si>
  <si>
    <t>HU8 8QX</t>
  </si>
  <si>
    <t>HU88QX</t>
  </si>
  <si>
    <t xml:space="preserve">HU8   8QY   </t>
  </si>
  <si>
    <t>HU8 8QY</t>
  </si>
  <si>
    <t>HU88QY</t>
  </si>
  <si>
    <t xml:space="preserve">HU8   8RA   </t>
  </si>
  <si>
    <t>HU8 8RA</t>
  </si>
  <si>
    <t>HU88RA</t>
  </si>
  <si>
    <t xml:space="preserve">HU8   8RB   </t>
  </si>
  <si>
    <t>HU8 8RB</t>
  </si>
  <si>
    <t>HU88RB</t>
  </si>
  <si>
    <t xml:space="preserve">HU8   8RD   </t>
  </si>
  <si>
    <t>HU8 8RD</t>
  </si>
  <si>
    <t>HU88RD</t>
  </si>
  <si>
    <t xml:space="preserve">HU8   8RE   </t>
  </si>
  <si>
    <t>HU8 8RE</t>
  </si>
  <si>
    <t>HU88RE</t>
  </si>
  <si>
    <t xml:space="preserve">HU8   8RF   </t>
  </si>
  <si>
    <t>HU8 8RF</t>
  </si>
  <si>
    <t>HU88RF</t>
  </si>
  <si>
    <t xml:space="preserve">HU8   8RG   </t>
  </si>
  <si>
    <t>HU8 8RG</t>
  </si>
  <si>
    <t>HU88RG</t>
  </si>
  <si>
    <t xml:space="preserve">HU8   8RH   </t>
  </si>
  <si>
    <t>HU8 8RH</t>
  </si>
  <si>
    <t>HU88RH</t>
  </si>
  <si>
    <t xml:space="preserve">HU8   8RJ   </t>
  </si>
  <si>
    <t>HU8 8RJ</t>
  </si>
  <si>
    <t>HU88RJ</t>
  </si>
  <si>
    <t xml:space="preserve">HU8   8RQ   </t>
  </si>
  <si>
    <t>HU8 8RQ</t>
  </si>
  <si>
    <t>HU88RQ</t>
  </si>
  <si>
    <t xml:space="preserve">HU8   8RS   </t>
  </si>
  <si>
    <t>HU8 8RS</t>
  </si>
  <si>
    <t>HU88RS</t>
  </si>
  <si>
    <t xml:space="preserve">HU8   8RW   </t>
  </si>
  <si>
    <t>HU8 8RW</t>
  </si>
  <si>
    <t>HU88RW</t>
  </si>
  <si>
    <t xml:space="preserve">HU8   8RX   </t>
  </si>
  <si>
    <t>HU8 8RX</t>
  </si>
  <si>
    <t>HU88RX</t>
  </si>
  <si>
    <t xml:space="preserve">HU8   8RY   </t>
  </si>
  <si>
    <t>HU8 8RY</t>
  </si>
  <si>
    <t>HU88RY</t>
  </si>
  <si>
    <t xml:space="preserve">HU8   8RZ   </t>
  </si>
  <si>
    <t>HU8 8RZ</t>
  </si>
  <si>
    <t>HU88RZ</t>
  </si>
  <si>
    <t xml:space="preserve">HU8   8SB   </t>
  </si>
  <si>
    <t>HU8 8SB</t>
  </si>
  <si>
    <t>HU88SB</t>
  </si>
  <si>
    <t xml:space="preserve">HU8   8SD   </t>
  </si>
  <si>
    <t>HU8 8SD</t>
  </si>
  <si>
    <t>HU88SD</t>
  </si>
  <si>
    <t xml:space="preserve">HU8   8SE   </t>
  </si>
  <si>
    <t>HU8 8SE</t>
  </si>
  <si>
    <t>HU88SE</t>
  </si>
  <si>
    <t xml:space="preserve">HU8   8SF   </t>
  </si>
  <si>
    <t>HU8 8SF</t>
  </si>
  <si>
    <t>HU88SF</t>
  </si>
  <si>
    <t xml:space="preserve">HU8   8SG   </t>
  </si>
  <si>
    <t>HU8 8SG</t>
  </si>
  <si>
    <t>HU88SG</t>
  </si>
  <si>
    <t xml:space="preserve">HU8   8SH   </t>
  </si>
  <si>
    <t>HU8 8SH</t>
  </si>
  <si>
    <t>HU88SH</t>
  </si>
  <si>
    <t xml:space="preserve">HU8   8SR   </t>
  </si>
  <si>
    <t>HU8 8SR</t>
  </si>
  <si>
    <t>HU88SR</t>
  </si>
  <si>
    <t xml:space="preserve">HU8   8SS   </t>
  </si>
  <si>
    <t>HU8 8SS</t>
  </si>
  <si>
    <t>HU88SS</t>
  </si>
  <si>
    <t xml:space="preserve">HU8   8TA   </t>
  </si>
  <si>
    <t>HU8 8TA</t>
  </si>
  <si>
    <t>HU88TA</t>
  </si>
  <si>
    <t xml:space="preserve">HU8   8TB   </t>
  </si>
  <si>
    <t>HU8 8TB</t>
  </si>
  <si>
    <t>HU88TB</t>
  </si>
  <si>
    <t xml:space="preserve">HU8   8TD   </t>
  </si>
  <si>
    <t>HU8 8TD</t>
  </si>
  <si>
    <t>HU88TD</t>
  </si>
  <si>
    <t xml:space="preserve">HU8   8TE   </t>
  </si>
  <si>
    <t>HU8 8TE</t>
  </si>
  <si>
    <t>HU88TE</t>
  </si>
  <si>
    <t xml:space="preserve">HU8   8TG   </t>
  </si>
  <si>
    <t>HU8 8TG</t>
  </si>
  <si>
    <t>HU88TG</t>
  </si>
  <si>
    <t xml:space="preserve">HU8   8TH   </t>
  </si>
  <si>
    <t>HU8 8TH</t>
  </si>
  <si>
    <t>HU88TH</t>
  </si>
  <si>
    <t xml:space="preserve">HU8   8TJ   </t>
  </si>
  <si>
    <t>HU8 8TJ</t>
  </si>
  <si>
    <t>HU88TJ</t>
  </si>
  <si>
    <t xml:space="preserve">HU8   8TL   </t>
  </si>
  <si>
    <t>HU8 8TL</t>
  </si>
  <si>
    <t>HU88TL</t>
  </si>
  <si>
    <t xml:space="preserve">HU8   8TN   </t>
  </si>
  <si>
    <t>HU8 8TN</t>
  </si>
  <si>
    <t>HU88TN</t>
  </si>
  <si>
    <t xml:space="preserve">HU8   8TP   </t>
  </si>
  <si>
    <t>HU8 8TP</t>
  </si>
  <si>
    <t>HU88TP</t>
  </si>
  <si>
    <t xml:space="preserve">HU8   8TQ   </t>
  </si>
  <si>
    <t>HU8 8TQ</t>
  </si>
  <si>
    <t>HU88TQ</t>
  </si>
  <si>
    <t xml:space="preserve">HU8   8TR   </t>
  </si>
  <si>
    <t>HU8 8TR</t>
  </si>
  <si>
    <t>HU88TR</t>
  </si>
  <si>
    <t xml:space="preserve">HU8   8TS   </t>
  </si>
  <si>
    <t>HU8 8TS</t>
  </si>
  <si>
    <t>HU88TS</t>
  </si>
  <si>
    <t xml:space="preserve">HU8   8TT   </t>
  </si>
  <si>
    <t>HU8 8TT</t>
  </si>
  <si>
    <t>HU88TT</t>
  </si>
  <si>
    <t xml:space="preserve">HU8   8TU   </t>
  </si>
  <si>
    <t>HU8 8TU</t>
  </si>
  <si>
    <t>HU88TU</t>
  </si>
  <si>
    <t xml:space="preserve">HU8   8TW   </t>
  </si>
  <si>
    <t>HU8 8TW</t>
  </si>
  <si>
    <t>HU88TW</t>
  </si>
  <si>
    <t xml:space="preserve">HU8   8TX   </t>
  </si>
  <si>
    <t>HU8 8TX</t>
  </si>
  <si>
    <t>HU88TX</t>
  </si>
  <si>
    <t xml:space="preserve">HU8   8TY   </t>
  </si>
  <si>
    <t>HU8 8TY</t>
  </si>
  <si>
    <t>HU88TY</t>
  </si>
  <si>
    <t xml:space="preserve">HU8   8TZ   </t>
  </si>
  <si>
    <t>HU8 8TZ</t>
  </si>
  <si>
    <t>HU88TZ</t>
  </si>
  <si>
    <t xml:space="preserve">HU8   8UA   </t>
  </si>
  <si>
    <t>HU8 8UA</t>
  </si>
  <si>
    <t>HU88UA</t>
  </si>
  <si>
    <t xml:space="preserve">HU8   8UB   </t>
  </si>
  <si>
    <t>HU8 8UB</t>
  </si>
  <si>
    <t>HU88UB</t>
  </si>
  <si>
    <t xml:space="preserve">HU8   8UD   </t>
  </si>
  <si>
    <t>HU8 8UD</t>
  </si>
  <si>
    <t>HU88UD</t>
  </si>
  <si>
    <t xml:space="preserve">HU8   8UE   </t>
  </si>
  <si>
    <t>HU8 8UE</t>
  </si>
  <si>
    <t>HU88UE</t>
  </si>
  <si>
    <t xml:space="preserve">HU8   8UF   </t>
  </si>
  <si>
    <t>HU8 8UF</t>
  </si>
  <si>
    <t>HU88UF</t>
  </si>
  <si>
    <t xml:space="preserve">HU8   8UG   </t>
  </si>
  <si>
    <t>HU8 8UG</t>
  </si>
  <si>
    <t>HU88UG</t>
  </si>
  <si>
    <t xml:space="preserve">HU8   8UJ   </t>
  </si>
  <si>
    <t>HU8 8UJ</t>
  </si>
  <si>
    <t>HU88UJ</t>
  </si>
  <si>
    <t xml:space="preserve">8YX   </t>
  </si>
  <si>
    <t xml:space="preserve">HU8   8YX   </t>
  </si>
  <si>
    <t>HU8 8YX</t>
  </si>
  <si>
    <t>HU88YX</t>
  </si>
  <si>
    <t xml:space="preserve">HU9   1AA   </t>
  </si>
  <si>
    <t>HU9 1AA</t>
  </si>
  <si>
    <t>HU91AA</t>
  </si>
  <si>
    <t xml:space="preserve">HU9   1AB   </t>
  </si>
  <si>
    <t>HU9 1AB</t>
  </si>
  <si>
    <t>HU91AB</t>
  </si>
  <si>
    <t xml:space="preserve">HU9   1AD   </t>
  </si>
  <si>
    <t>HU9 1AD</t>
  </si>
  <si>
    <t>HU91AD</t>
  </si>
  <si>
    <t xml:space="preserve">HU9   1AE   </t>
  </si>
  <si>
    <t>HU9 1AE</t>
  </si>
  <si>
    <t>HU91AE</t>
  </si>
  <si>
    <t xml:space="preserve">HU9   1AG   </t>
  </si>
  <si>
    <t>HU9 1AG</t>
  </si>
  <si>
    <t>HU91AG</t>
  </si>
  <si>
    <t xml:space="preserve">HU9   1AH   </t>
  </si>
  <si>
    <t>HU9 1AH</t>
  </si>
  <si>
    <t>HU91AH</t>
  </si>
  <si>
    <t xml:space="preserve">HU9   1AL   </t>
  </si>
  <si>
    <t>HU9 1AL</t>
  </si>
  <si>
    <t>HU91AL</t>
  </si>
  <si>
    <t xml:space="preserve">HU9   1AN   </t>
  </si>
  <si>
    <t>HU9 1AN</t>
  </si>
  <si>
    <t>HU91AN</t>
  </si>
  <si>
    <t xml:space="preserve">HU9   1AP   </t>
  </si>
  <si>
    <t>HU9 1AP</t>
  </si>
  <si>
    <t>HU91AP</t>
  </si>
  <si>
    <t xml:space="preserve">HU9   1AQ   </t>
  </si>
  <si>
    <t>HU9 1AQ</t>
  </si>
  <si>
    <t>HU91AQ</t>
  </si>
  <si>
    <t xml:space="preserve">HU9   1AR   </t>
  </si>
  <si>
    <t>HU9 1AR</t>
  </si>
  <si>
    <t>HU91AR</t>
  </si>
  <si>
    <t xml:space="preserve">HU9   1AS   </t>
  </si>
  <si>
    <t>HU9 1AS</t>
  </si>
  <si>
    <t>HU91AS</t>
  </si>
  <si>
    <t xml:space="preserve">HU9   1AT   </t>
  </si>
  <si>
    <t>HU9 1AT</t>
  </si>
  <si>
    <t>HU91AT</t>
  </si>
  <si>
    <t xml:space="preserve">HU9   1AU   </t>
  </si>
  <si>
    <t>HU9 1AU</t>
  </si>
  <si>
    <t>HU91AU</t>
  </si>
  <si>
    <t xml:space="preserve">1AX   </t>
  </si>
  <si>
    <t xml:space="preserve">HU9   1AX   </t>
  </si>
  <si>
    <t>HU9 1AX</t>
  </si>
  <si>
    <t>HU91AX</t>
  </si>
  <si>
    <t xml:space="preserve">HU9   1BA   </t>
  </si>
  <si>
    <t>HU9 1BA</t>
  </si>
  <si>
    <t>HU91BA</t>
  </si>
  <si>
    <t xml:space="preserve">HU9   1BD   </t>
  </si>
  <si>
    <t>HU9 1BD</t>
  </si>
  <si>
    <t>HU91BD</t>
  </si>
  <si>
    <t xml:space="preserve">HU9   1BE   </t>
  </si>
  <si>
    <t>HU9 1BE</t>
  </si>
  <si>
    <t>HU91BE</t>
  </si>
  <si>
    <t xml:space="preserve">HU9   1BG   </t>
  </si>
  <si>
    <t>HU9 1BG</t>
  </si>
  <si>
    <t>HU91BG</t>
  </si>
  <si>
    <t xml:space="preserve">HU9   1BH   </t>
  </si>
  <si>
    <t>HU9 1BH</t>
  </si>
  <si>
    <t>HU91BH</t>
  </si>
  <si>
    <t xml:space="preserve">HU9   1BJ   </t>
  </si>
  <si>
    <t>HU9 1BJ</t>
  </si>
  <si>
    <t>HU91BJ</t>
  </si>
  <si>
    <t xml:space="preserve">HU9   1BL   </t>
  </si>
  <si>
    <t>HU9 1BL</t>
  </si>
  <si>
    <t>HU91BL</t>
  </si>
  <si>
    <t xml:space="preserve">HU9   1BN   </t>
  </si>
  <si>
    <t>HU9 1BN</t>
  </si>
  <si>
    <t>HU91BN</t>
  </si>
  <si>
    <t xml:space="preserve">HU9   1BS   </t>
  </si>
  <si>
    <t>HU9 1BS</t>
  </si>
  <si>
    <t>HU91BS</t>
  </si>
  <si>
    <t xml:space="preserve">HU9   1BX   </t>
  </si>
  <si>
    <t>HU9 1BX</t>
  </si>
  <si>
    <t>HU91BX</t>
  </si>
  <si>
    <t xml:space="preserve">HU9   1BY   </t>
  </si>
  <si>
    <t>HU9 1BY</t>
  </si>
  <si>
    <t>HU91BY</t>
  </si>
  <si>
    <t xml:space="preserve">HU9   1DA   </t>
  </si>
  <si>
    <t>HU9 1DA</t>
  </si>
  <si>
    <t>HU91DA</t>
  </si>
  <si>
    <t xml:space="preserve">HU9   1DB   </t>
  </si>
  <si>
    <t>HU9 1DB</t>
  </si>
  <si>
    <t>HU91DB</t>
  </si>
  <si>
    <t xml:space="preserve">HU9   1DD   </t>
  </si>
  <si>
    <t>HU9 1DD</t>
  </si>
  <si>
    <t>HU91DD</t>
  </si>
  <si>
    <t xml:space="preserve">HU9   1DH   </t>
  </si>
  <si>
    <t>HU9 1DH</t>
  </si>
  <si>
    <t>HU91DH</t>
  </si>
  <si>
    <t xml:space="preserve">HU9   1DJ   </t>
  </si>
  <si>
    <t>HU9 1DJ</t>
  </si>
  <si>
    <t>HU91DJ</t>
  </si>
  <si>
    <t xml:space="preserve">HU9   1DN   </t>
  </si>
  <si>
    <t>HU9 1DN</t>
  </si>
  <si>
    <t>HU91DN</t>
  </si>
  <si>
    <t xml:space="preserve">HU9   1DP   </t>
  </si>
  <si>
    <t>HU9 1DP</t>
  </si>
  <si>
    <t>HU91DP</t>
  </si>
  <si>
    <t xml:space="preserve">HU9   1DR   </t>
  </si>
  <si>
    <t>HU9 1DR</t>
  </si>
  <si>
    <t>HU91DR</t>
  </si>
  <si>
    <t xml:space="preserve">HU9   1DS   </t>
  </si>
  <si>
    <t>HU9 1DS</t>
  </si>
  <si>
    <t>HU91DS</t>
  </si>
  <si>
    <t xml:space="preserve">HU9   1DT   </t>
  </si>
  <si>
    <t>HU9 1DT</t>
  </si>
  <si>
    <t>HU91DT</t>
  </si>
  <si>
    <t xml:space="preserve">HU9   1DU   </t>
  </si>
  <si>
    <t>HU9 1DU</t>
  </si>
  <si>
    <t>HU91DU</t>
  </si>
  <si>
    <t xml:space="preserve">HU9   1EA   </t>
  </si>
  <si>
    <t>HU9 1EA</t>
  </si>
  <si>
    <t>HU91EA</t>
  </si>
  <si>
    <t xml:space="preserve">HU9   1ED   </t>
  </si>
  <si>
    <t>HU9 1ED</t>
  </si>
  <si>
    <t>HU91ED</t>
  </si>
  <si>
    <t xml:space="preserve">HU9   1EE   </t>
  </si>
  <si>
    <t>HU9 1EE</t>
  </si>
  <si>
    <t>HU91EE</t>
  </si>
  <si>
    <t xml:space="preserve">HU9   1EF   </t>
  </si>
  <si>
    <t>HU9 1EF</t>
  </si>
  <si>
    <t>HU91EF</t>
  </si>
  <si>
    <t xml:space="preserve">HU9   1EG   </t>
  </si>
  <si>
    <t>HU9 1EG</t>
  </si>
  <si>
    <t>HU91EG</t>
  </si>
  <si>
    <t xml:space="preserve">HU9   1EH   </t>
  </si>
  <si>
    <t>HU9 1EH</t>
  </si>
  <si>
    <t>HU91EH</t>
  </si>
  <si>
    <t xml:space="preserve">HU9   1EJ   </t>
  </si>
  <si>
    <t>HU9 1EJ</t>
  </si>
  <si>
    <t>HU91EJ</t>
  </si>
  <si>
    <t xml:space="preserve">HU9   1EL   </t>
  </si>
  <si>
    <t>HU9 1EL</t>
  </si>
  <si>
    <t>HU91EL</t>
  </si>
  <si>
    <t xml:space="preserve">HU9   1EN   </t>
  </si>
  <si>
    <t>HU9 1EN</t>
  </si>
  <si>
    <t>HU91EN</t>
  </si>
  <si>
    <t xml:space="preserve">HU9   1EP   </t>
  </si>
  <si>
    <t>HU9 1EP</t>
  </si>
  <si>
    <t>HU91EP</t>
  </si>
  <si>
    <t xml:space="preserve">HU9   1EQ   </t>
  </si>
  <si>
    <t>HU9 1EQ</t>
  </si>
  <si>
    <t>HU91EQ</t>
  </si>
  <si>
    <t xml:space="preserve">HU9   1ER   </t>
  </si>
  <si>
    <t>HU9 1ER</t>
  </si>
  <si>
    <t>HU91ER</t>
  </si>
  <si>
    <t xml:space="preserve">HU9   1ES   </t>
  </si>
  <si>
    <t>HU9 1ES</t>
  </si>
  <si>
    <t>HU91ES</t>
  </si>
  <si>
    <t xml:space="preserve">HU9   1ET   </t>
  </si>
  <si>
    <t>HU9 1ET</t>
  </si>
  <si>
    <t>HU91ET</t>
  </si>
  <si>
    <t xml:space="preserve">HU9   1EW   </t>
  </si>
  <si>
    <t>HU9 1EW</t>
  </si>
  <si>
    <t>HU91EW</t>
  </si>
  <si>
    <t xml:space="preserve">HU9   1HA   </t>
  </si>
  <si>
    <t>HU9 1HA</t>
  </si>
  <si>
    <t>HU91HA</t>
  </si>
  <si>
    <t xml:space="preserve">HU9   1HB   </t>
  </si>
  <si>
    <t>HU9 1HB</t>
  </si>
  <si>
    <t>HU91HB</t>
  </si>
  <si>
    <t xml:space="preserve">HU9   1HD   </t>
  </si>
  <si>
    <t>HU9 1HD</t>
  </si>
  <si>
    <t>HU91HD</t>
  </si>
  <si>
    <t xml:space="preserve">HU9   1HF   </t>
  </si>
  <si>
    <t>HU9 1HF</t>
  </si>
  <si>
    <t>HU91HF</t>
  </si>
  <si>
    <t xml:space="preserve">HU9   1HL   </t>
  </si>
  <si>
    <t>HU9 1HL</t>
  </si>
  <si>
    <t>HU91HL</t>
  </si>
  <si>
    <t xml:space="preserve">HU9   1HN   </t>
  </si>
  <si>
    <t>HU9 1HN</t>
  </si>
  <si>
    <t>HU91HN</t>
  </si>
  <si>
    <t xml:space="preserve">HU9   1HR   </t>
  </si>
  <si>
    <t>HU9 1HR</t>
  </si>
  <si>
    <t>HU91HR</t>
  </si>
  <si>
    <t xml:space="preserve">HU9   1HS   </t>
  </si>
  <si>
    <t>HU9 1HS</t>
  </si>
  <si>
    <t>HU91HS</t>
  </si>
  <si>
    <t xml:space="preserve">HU9   1HU   </t>
  </si>
  <si>
    <t>HU9 1HU</t>
  </si>
  <si>
    <t>HU91HU</t>
  </si>
  <si>
    <t xml:space="preserve">HU9   1HW   </t>
  </si>
  <si>
    <t>HU9 1HW</t>
  </si>
  <si>
    <t>HU91HW</t>
  </si>
  <si>
    <t xml:space="preserve">HU9   1HY   </t>
  </si>
  <si>
    <t>HU9 1HY</t>
  </si>
  <si>
    <t>HU91HY</t>
  </si>
  <si>
    <t xml:space="preserve">HU9   1JA   </t>
  </si>
  <si>
    <t>HU9 1JA</t>
  </si>
  <si>
    <t>HU91JA</t>
  </si>
  <si>
    <t xml:space="preserve">HU9   1JB   </t>
  </si>
  <si>
    <t>HU9 1JB</t>
  </si>
  <si>
    <t>HU91JB</t>
  </si>
  <si>
    <t xml:space="preserve">HU9   1JD   </t>
  </si>
  <si>
    <t>HU9 1JD</t>
  </si>
  <si>
    <t>HU91JD</t>
  </si>
  <si>
    <t xml:space="preserve">HU9   1JF   </t>
  </si>
  <si>
    <t>HU9 1JF</t>
  </si>
  <si>
    <t>HU91JF</t>
  </si>
  <si>
    <t xml:space="preserve">HU9   1JG   </t>
  </si>
  <si>
    <t>HU9 1JG</t>
  </si>
  <si>
    <t>HU91JG</t>
  </si>
  <si>
    <t xml:space="preserve">HU9   1JJ   </t>
  </si>
  <si>
    <t>HU9 1JJ</t>
  </si>
  <si>
    <t>HU91JJ</t>
  </si>
  <si>
    <t xml:space="preserve">HU9   1JL   </t>
  </si>
  <si>
    <t>HU9 1JL</t>
  </si>
  <si>
    <t>HU91JL</t>
  </si>
  <si>
    <t xml:space="preserve">HU9   1JN   </t>
  </si>
  <si>
    <t>HU9 1JN</t>
  </si>
  <si>
    <t>HU91JN</t>
  </si>
  <si>
    <t xml:space="preserve">HU9   1JP   </t>
  </si>
  <si>
    <t>HU9 1JP</t>
  </si>
  <si>
    <t>HU91JP</t>
  </si>
  <si>
    <t xml:space="preserve">HU9   1JQ   </t>
  </si>
  <si>
    <t>HU9 1JQ</t>
  </si>
  <si>
    <t>HU91JQ</t>
  </si>
  <si>
    <t xml:space="preserve">HU9   1JR   </t>
  </si>
  <si>
    <t>HU9 1JR</t>
  </si>
  <si>
    <t>HU91JR</t>
  </si>
  <si>
    <t xml:space="preserve">HU9   1JS   </t>
  </si>
  <si>
    <t>HU9 1JS</t>
  </si>
  <si>
    <t>HU91JS</t>
  </si>
  <si>
    <t xml:space="preserve">HU9   1JT   </t>
  </si>
  <si>
    <t>HU9 1JT</t>
  </si>
  <si>
    <t>HU91JT</t>
  </si>
  <si>
    <t xml:space="preserve">HU9   1JU   </t>
  </si>
  <si>
    <t>HU9 1JU</t>
  </si>
  <si>
    <t>HU91JU</t>
  </si>
  <si>
    <t xml:space="preserve">HU9   1JX   </t>
  </si>
  <si>
    <t>HU9 1JX</t>
  </si>
  <si>
    <t>HU91JX</t>
  </si>
  <si>
    <t xml:space="preserve">HU9   1JY   </t>
  </si>
  <si>
    <t>HU9 1JY</t>
  </si>
  <si>
    <t>HU91JY</t>
  </si>
  <si>
    <t xml:space="preserve">HU9   1JZ   </t>
  </si>
  <si>
    <t>HU9 1JZ</t>
  </si>
  <si>
    <t>HU91JZ</t>
  </si>
  <si>
    <t xml:space="preserve">HU9   1LA   </t>
  </si>
  <si>
    <t>HU9 1LA</t>
  </si>
  <si>
    <t>HU91LA</t>
  </si>
  <si>
    <t xml:space="preserve">HU9   1LB   </t>
  </si>
  <si>
    <t>HU9 1LB</t>
  </si>
  <si>
    <t>HU91LB</t>
  </si>
  <si>
    <t xml:space="preserve">HU9   1LD   </t>
  </si>
  <si>
    <t>HU9 1LD</t>
  </si>
  <si>
    <t>HU91LD</t>
  </si>
  <si>
    <t xml:space="preserve">HU9   1LG   </t>
  </si>
  <si>
    <t>HU9 1LG</t>
  </si>
  <si>
    <t>HU91LG</t>
  </si>
  <si>
    <t xml:space="preserve">HU9   1LH   </t>
  </si>
  <si>
    <t>HU9 1LH</t>
  </si>
  <si>
    <t>HU91LH</t>
  </si>
  <si>
    <t xml:space="preserve">HU9   1LL   </t>
  </si>
  <si>
    <t>HU9 1LL</t>
  </si>
  <si>
    <t>HU91LL</t>
  </si>
  <si>
    <t xml:space="preserve">HU9   1LN   </t>
  </si>
  <si>
    <t>HU9 1LN</t>
  </si>
  <si>
    <t>HU91LN</t>
  </si>
  <si>
    <t xml:space="preserve">HU9   1LP   </t>
  </si>
  <si>
    <t>HU9 1LP</t>
  </si>
  <si>
    <t>HU91LP</t>
  </si>
  <si>
    <t xml:space="preserve">HU9   1LQ   </t>
  </si>
  <si>
    <t>HU9 1LQ</t>
  </si>
  <si>
    <t>HU91LQ</t>
  </si>
  <si>
    <t xml:space="preserve">HU9   1LU   </t>
  </si>
  <si>
    <t>HU9 1LU</t>
  </si>
  <si>
    <t>HU91LU</t>
  </si>
  <si>
    <t xml:space="preserve">HU9   1LW   </t>
  </si>
  <si>
    <t>HU9 1LW</t>
  </si>
  <si>
    <t>HU91LW</t>
  </si>
  <si>
    <t xml:space="preserve">HU9   1NA   </t>
  </si>
  <si>
    <t>HU9 1NA</t>
  </si>
  <si>
    <t>HU91NA</t>
  </si>
  <si>
    <t xml:space="preserve">HU9   1NB   </t>
  </si>
  <si>
    <t>HU9 1NB</t>
  </si>
  <si>
    <t>HU91NB</t>
  </si>
  <si>
    <t xml:space="preserve">HU9   1ND   </t>
  </si>
  <si>
    <t>HU9 1ND</t>
  </si>
  <si>
    <t>HU91ND</t>
  </si>
  <si>
    <t xml:space="preserve">HU9   1NF   </t>
  </si>
  <si>
    <t>HU9 1NF</t>
  </si>
  <si>
    <t>HU91NF</t>
  </si>
  <si>
    <t xml:space="preserve">HU9   1NH   </t>
  </si>
  <si>
    <t>HU9 1NH</t>
  </si>
  <si>
    <t>HU91NH</t>
  </si>
  <si>
    <t xml:space="preserve">HU9   1NJ   </t>
  </si>
  <si>
    <t>HU9 1NJ</t>
  </si>
  <si>
    <t>HU91NJ</t>
  </si>
  <si>
    <t xml:space="preserve">HU9   1NL   </t>
  </si>
  <si>
    <t>HU9 1NL</t>
  </si>
  <si>
    <t>HU91NL</t>
  </si>
  <si>
    <t xml:space="preserve">HU9   1NN   </t>
  </si>
  <si>
    <t>HU9 1NN</t>
  </si>
  <si>
    <t>HU91NN</t>
  </si>
  <si>
    <t xml:space="preserve">HU9   1NP   </t>
  </si>
  <si>
    <t>HU9 1NP</t>
  </si>
  <si>
    <t>HU91NP</t>
  </si>
  <si>
    <t xml:space="preserve">HU9   1NQ   </t>
  </si>
  <si>
    <t>HU9 1NQ</t>
  </si>
  <si>
    <t>HU91NQ</t>
  </si>
  <si>
    <t xml:space="preserve">HU9   1NU   </t>
  </si>
  <si>
    <t>HU9 1NU</t>
  </si>
  <si>
    <t>HU91NU</t>
  </si>
  <si>
    <t xml:space="preserve">HU9   1NW   </t>
  </si>
  <si>
    <t>HU9 1NW</t>
  </si>
  <si>
    <t>HU91NW</t>
  </si>
  <si>
    <t xml:space="preserve">HU9   1NZ   </t>
  </si>
  <si>
    <t>HU9 1NZ</t>
  </si>
  <si>
    <t>HU91NZ</t>
  </si>
  <si>
    <t xml:space="preserve">HU9   1PA   </t>
  </si>
  <si>
    <t>HU9 1PA</t>
  </si>
  <si>
    <t>HU91PA</t>
  </si>
  <si>
    <t xml:space="preserve">HU9   1PB   </t>
  </si>
  <si>
    <t>HU9 1PB</t>
  </si>
  <si>
    <t>HU91PB</t>
  </si>
  <si>
    <t xml:space="preserve">HU9   1PJ   </t>
  </si>
  <si>
    <t>HU9 1PJ</t>
  </si>
  <si>
    <t>HU91PJ</t>
  </si>
  <si>
    <t xml:space="preserve">HU9   1PL   </t>
  </si>
  <si>
    <t>HU9 1PL</t>
  </si>
  <si>
    <t>HU91PL</t>
  </si>
  <si>
    <t xml:space="preserve">HU9   1PN   </t>
  </si>
  <si>
    <t>HU9 1PN</t>
  </si>
  <si>
    <t>HU91PN</t>
  </si>
  <si>
    <t xml:space="preserve">HU9   1PP   </t>
  </si>
  <si>
    <t>HU9 1PP</t>
  </si>
  <si>
    <t>HU91PP</t>
  </si>
  <si>
    <t xml:space="preserve">HU9   1PQ   </t>
  </si>
  <si>
    <t>HU9 1PQ</t>
  </si>
  <si>
    <t>HU91PQ</t>
  </si>
  <si>
    <t xml:space="preserve">HU9   1PR   </t>
  </si>
  <si>
    <t>HU9 1PR</t>
  </si>
  <si>
    <t>HU91PR</t>
  </si>
  <si>
    <t xml:space="preserve">HU9   1PS   </t>
  </si>
  <si>
    <t>HU9 1PS</t>
  </si>
  <si>
    <t>HU91PS</t>
  </si>
  <si>
    <t xml:space="preserve">HU9   1PT   </t>
  </si>
  <si>
    <t>HU9 1PT</t>
  </si>
  <si>
    <t>HU91PT</t>
  </si>
  <si>
    <t xml:space="preserve">HU9   1PU   </t>
  </si>
  <si>
    <t>HU9 1PU</t>
  </si>
  <si>
    <t>HU91PU</t>
  </si>
  <si>
    <t xml:space="preserve">HU9   1PW   </t>
  </si>
  <si>
    <t>HU9 1PW</t>
  </si>
  <si>
    <t>HU91PW</t>
  </si>
  <si>
    <t xml:space="preserve">HU9   1PX   </t>
  </si>
  <si>
    <t>HU9 1PX</t>
  </si>
  <si>
    <t>HU91PX</t>
  </si>
  <si>
    <t xml:space="preserve">HU9   1PY   </t>
  </si>
  <si>
    <t>HU9 1PY</t>
  </si>
  <si>
    <t>HU91PY</t>
  </si>
  <si>
    <t xml:space="preserve">HU9   1PZ   </t>
  </si>
  <si>
    <t>HU9 1PZ</t>
  </si>
  <si>
    <t>HU91PZ</t>
  </si>
  <si>
    <t xml:space="preserve">HU9   1QA   </t>
  </si>
  <si>
    <t>HU9 1QA</t>
  </si>
  <si>
    <t>HU91QA</t>
  </si>
  <si>
    <t xml:space="preserve">HU9   1QB   </t>
  </si>
  <si>
    <t>HU9 1QB</t>
  </si>
  <si>
    <t>HU91QB</t>
  </si>
  <si>
    <t xml:space="preserve">HU9   1QD   </t>
  </si>
  <si>
    <t>HU9 1QD</t>
  </si>
  <si>
    <t>HU91QD</t>
  </si>
  <si>
    <t xml:space="preserve">HU9   1QE   </t>
  </si>
  <si>
    <t>HU9 1QE</t>
  </si>
  <si>
    <t>HU91QE</t>
  </si>
  <si>
    <t xml:space="preserve">HU9   1QF   </t>
  </si>
  <si>
    <t>HU9 1QF</t>
  </si>
  <si>
    <t>HU91QF</t>
  </si>
  <si>
    <t xml:space="preserve">HU9   1QG   </t>
  </si>
  <si>
    <t>HU9 1QG</t>
  </si>
  <si>
    <t>HU91QG</t>
  </si>
  <si>
    <t xml:space="preserve">HU9   1QH   </t>
  </si>
  <si>
    <t>HU9 1QH</t>
  </si>
  <si>
    <t>HU91QH</t>
  </si>
  <si>
    <t xml:space="preserve">HU9   1QJ   </t>
  </si>
  <si>
    <t>HU9 1QJ</t>
  </si>
  <si>
    <t>HU91QJ</t>
  </si>
  <si>
    <t xml:space="preserve">HU9   1RA   </t>
  </si>
  <si>
    <t>HU9 1RA</t>
  </si>
  <si>
    <t>HU91RA</t>
  </si>
  <si>
    <t xml:space="preserve">HU9   1RD   </t>
  </si>
  <si>
    <t>HU9 1RD</t>
  </si>
  <si>
    <t>HU91RD</t>
  </si>
  <si>
    <t xml:space="preserve">HU9   1RE   </t>
  </si>
  <si>
    <t>HU9 1RE</t>
  </si>
  <si>
    <t>HU91RE</t>
  </si>
  <si>
    <t xml:space="preserve">HU9   1RF   </t>
  </si>
  <si>
    <t>HU9 1RF</t>
  </si>
  <si>
    <t>HU91RF</t>
  </si>
  <si>
    <t xml:space="preserve">HU9   1RH   </t>
  </si>
  <si>
    <t>HU9 1RH</t>
  </si>
  <si>
    <t>HU91RH</t>
  </si>
  <si>
    <t xml:space="preserve">HU9   1RJ   </t>
  </si>
  <si>
    <t>HU9 1RJ</t>
  </si>
  <si>
    <t>HU91RJ</t>
  </si>
  <si>
    <t xml:space="preserve">HU9   1RL   </t>
  </si>
  <si>
    <t>HU9 1RL</t>
  </si>
  <si>
    <t>HU91RL</t>
  </si>
  <si>
    <t xml:space="preserve">HU9   1RP   </t>
  </si>
  <si>
    <t>HU9 1RP</t>
  </si>
  <si>
    <t>HU91RP</t>
  </si>
  <si>
    <t xml:space="preserve">HU9   1RR   </t>
  </si>
  <si>
    <t>HU9 1RR</t>
  </si>
  <si>
    <t>HU91RR</t>
  </si>
  <si>
    <t xml:space="preserve">HU9   1RT   </t>
  </si>
  <si>
    <t>HU9 1RT</t>
  </si>
  <si>
    <t>HU91RT</t>
  </si>
  <si>
    <t xml:space="preserve">HU9   1RZ   </t>
  </si>
  <si>
    <t>HU9 1RZ</t>
  </si>
  <si>
    <t>HU91RZ</t>
  </si>
  <si>
    <t xml:space="preserve">HU9   1SD   </t>
  </si>
  <si>
    <t>HU9 1SD</t>
  </si>
  <si>
    <t>HU91SD</t>
  </si>
  <si>
    <t xml:space="preserve">HU9   1SH   </t>
  </si>
  <si>
    <t>HU9 1SH</t>
  </si>
  <si>
    <t>HU91SH</t>
  </si>
  <si>
    <t xml:space="preserve">HU9   1SJ   </t>
  </si>
  <si>
    <t>HU9 1SJ</t>
  </si>
  <si>
    <t>HU91SJ</t>
  </si>
  <si>
    <t xml:space="preserve">HU9   1SL   </t>
  </si>
  <si>
    <t>HU9 1SL</t>
  </si>
  <si>
    <t>HU91SL</t>
  </si>
  <si>
    <t xml:space="preserve">HU9   1SP   </t>
  </si>
  <si>
    <t>HU9 1SP</t>
  </si>
  <si>
    <t>HU91SP</t>
  </si>
  <si>
    <t xml:space="preserve">HU9   1SQ   </t>
  </si>
  <si>
    <t>HU9 1SQ</t>
  </si>
  <si>
    <t>HU91SQ</t>
  </si>
  <si>
    <t xml:space="preserve">1SR   </t>
  </si>
  <si>
    <t xml:space="preserve">HU9   1SR   </t>
  </si>
  <si>
    <t>HU9 1SR</t>
  </si>
  <si>
    <t>HU91SR</t>
  </si>
  <si>
    <t xml:space="preserve">HU9   1ST   </t>
  </si>
  <si>
    <t>HU9 1ST</t>
  </si>
  <si>
    <t>HU91ST</t>
  </si>
  <si>
    <t xml:space="preserve">HU9   1SU   </t>
  </si>
  <si>
    <t>HU9 1SU</t>
  </si>
  <si>
    <t>HU91SU</t>
  </si>
  <si>
    <t xml:space="preserve">HU9   1SW   </t>
  </si>
  <si>
    <t>HU9 1SW</t>
  </si>
  <si>
    <t>HU91SW</t>
  </si>
  <si>
    <t xml:space="preserve">HU9   1SY   </t>
  </si>
  <si>
    <t>HU9 1SY</t>
  </si>
  <si>
    <t>HU91SY</t>
  </si>
  <si>
    <t xml:space="preserve">HU9   1SZ   </t>
  </si>
  <si>
    <t>HU9 1SZ</t>
  </si>
  <si>
    <t>HU91SZ</t>
  </si>
  <si>
    <t xml:space="preserve">HU9   1TA   </t>
  </si>
  <si>
    <t>HU9 1TA</t>
  </si>
  <si>
    <t>HU91TA</t>
  </si>
  <si>
    <t xml:space="preserve">HU9   1TE   </t>
  </si>
  <si>
    <t>HU9 1TE</t>
  </si>
  <si>
    <t>HU91TE</t>
  </si>
  <si>
    <t xml:space="preserve">HU9   1TF   </t>
  </si>
  <si>
    <t>HU9 1TF</t>
  </si>
  <si>
    <t>HU91TF</t>
  </si>
  <si>
    <t xml:space="preserve">HU9   1TG   </t>
  </si>
  <si>
    <t>HU9 1TG</t>
  </si>
  <si>
    <t>HU91TG</t>
  </si>
  <si>
    <t xml:space="preserve">HU9   1TH   </t>
  </si>
  <si>
    <t>HU9 1TH</t>
  </si>
  <si>
    <t>HU91TH</t>
  </si>
  <si>
    <t xml:space="preserve">HU9   1TJ   </t>
  </si>
  <si>
    <t>HU9 1TJ</t>
  </si>
  <si>
    <t>HU91TJ</t>
  </si>
  <si>
    <t xml:space="preserve">HU9   1TL   </t>
  </si>
  <si>
    <t>HU9 1TL</t>
  </si>
  <si>
    <t>HU91TL</t>
  </si>
  <si>
    <t xml:space="preserve">HU9   1TP   </t>
  </si>
  <si>
    <t>HU9 1TP</t>
  </si>
  <si>
    <t>HU91TP</t>
  </si>
  <si>
    <t xml:space="preserve">HU9   1TQ   </t>
  </si>
  <si>
    <t>HU9 1TQ</t>
  </si>
  <si>
    <t>HU91TQ</t>
  </si>
  <si>
    <t xml:space="preserve">1TR   </t>
  </si>
  <si>
    <t xml:space="preserve">HU9   1TR   </t>
  </si>
  <si>
    <t>HU9 1TR</t>
  </si>
  <si>
    <t>HU91TR</t>
  </si>
  <si>
    <t xml:space="preserve">HU9   1TS   </t>
  </si>
  <si>
    <t>HU9 1TS</t>
  </si>
  <si>
    <t>HU91TS</t>
  </si>
  <si>
    <t xml:space="preserve">HU9   1TU   </t>
  </si>
  <si>
    <t>HU9 1TU</t>
  </si>
  <si>
    <t>HU91TU</t>
  </si>
  <si>
    <t xml:space="preserve">HU9   1TW   </t>
  </si>
  <si>
    <t>HU9 1TW</t>
  </si>
  <si>
    <t>HU91TW</t>
  </si>
  <si>
    <t xml:space="preserve">HU9   1TX   </t>
  </si>
  <si>
    <t>HU9 1TX</t>
  </si>
  <si>
    <t>HU91TX</t>
  </si>
  <si>
    <t xml:space="preserve">HU9   1TY   </t>
  </si>
  <si>
    <t>HU9 1TY</t>
  </si>
  <si>
    <t>HU91TY</t>
  </si>
  <si>
    <t xml:space="preserve">HU9   1UA   </t>
  </si>
  <si>
    <t>HU9 1UA</t>
  </si>
  <si>
    <t>HU91UA</t>
  </si>
  <si>
    <t xml:space="preserve">HU9   1UB   </t>
  </si>
  <si>
    <t>HU9 1UB</t>
  </si>
  <si>
    <t>HU91UB</t>
  </si>
  <si>
    <t xml:space="preserve">HU9   1UD   </t>
  </si>
  <si>
    <t>HU9 1UD</t>
  </si>
  <si>
    <t>HU91UD</t>
  </si>
  <si>
    <t xml:space="preserve">HU9   1UE   </t>
  </si>
  <si>
    <t>HU9 1UE</t>
  </si>
  <si>
    <t>HU91UE</t>
  </si>
  <si>
    <t xml:space="preserve">HU9   1UF   </t>
  </si>
  <si>
    <t>HU9 1UF</t>
  </si>
  <si>
    <t>HU91UF</t>
  </si>
  <si>
    <t xml:space="preserve">HU9   1UG   </t>
  </si>
  <si>
    <t>HU9 1UG</t>
  </si>
  <si>
    <t>HU91UG</t>
  </si>
  <si>
    <t xml:space="preserve">HU9   1UH   </t>
  </si>
  <si>
    <t>HU9 1UH</t>
  </si>
  <si>
    <t>HU91UH</t>
  </si>
  <si>
    <t xml:space="preserve">1UJ   </t>
  </si>
  <si>
    <t xml:space="preserve">HU9   1UJ   </t>
  </si>
  <si>
    <t>HU9 1UJ</t>
  </si>
  <si>
    <t>HU91UJ</t>
  </si>
  <si>
    <t xml:space="preserve">HU9   1UL   </t>
  </si>
  <si>
    <t>HU9 1UL</t>
  </si>
  <si>
    <t>HU91UL</t>
  </si>
  <si>
    <t xml:space="preserve">1UN   </t>
  </si>
  <si>
    <t xml:space="preserve">HU9   1UN   </t>
  </si>
  <si>
    <t>HU9 1UN</t>
  </si>
  <si>
    <t>HU91UN</t>
  </si>
  <si>
    <t xml:space="preserve">HU9   1WW   </t>
  </si>
  <si>
    <t>HU9 1WW</t>
  </si>
  <si>
    <t>HU91WW</t>
  </si>
  <si>
    <t xml:space="preserve">HU9   2AA   </t>
  </si>
  <si>
    <t>HU9 2AA</t>
  </si>
  <si>
    <t>HU92AA</t>
  </si>
  <si>
    <t xml:space="preserve">HU9   2AB   </t>
  </si>
  <si>
    <t>HU9 2AB</t>
  </si>
  <si>
    <t>HU92AB</t>
  </si>
  <si>
    <t xml:space="preserve">HU9   2AE   </t>
  </si>
  <si>
    <t>HU9 2AE</t>
  </si>
  <si>
    <t>HU92AE</t>
  </si>
  <si>
    <t xml:space="preserve">HU9   2AF   </t>
  </si>
  <si>
    <t>HU9 2AF</t>
  </si>
  <si>
    <t>HU92AF</t>
  </si>
  <si>
    <t xml:space="preserve">HU9   2AG   </t>
  </si>
  <si>
    <t>HU9 2AG</t>
  </si>
  <si>
    <t>HU92AG</t>
  </si>
  <si>
    <t xml:space="preserve">HU9   2AH   </t>
  </si>
  <si>
    <t>HU9 2AH</t>
  </si>
  <si>
    <t>HU92AH</t>
  </si>
  <si>
    <t xml:space="preserve">HU9   2AJ   </t>
  </si>
  <si>
    <t>HU9 2AJ</t>
  </si>
  <si>
    <t>HU92AJ</t>
  </si>
  <si>
    <t xml:space="preserve">HU9   2AL   </t>
  </si>
  <si>
    <t>HU9 2AL</t>
  </si>
  <si>
    <t>HU92AL</t>
  </si>
  <si>
    <t xml:space="preserve">HU9   2AN   </t>
  </si>
  <si>
    <t>HU9 2AN</t>
  </si>
  <si>
    <t>HU92AN</t>
  </si>
  <si>
    <t xml:space="preserve">HU9   2AP   </t>
  </si>
  <si>
    <t>HU9 2AP</t>
  </si>
  <si>
    <t>HU92AP</t>
  </si>
  <si>
    <t xml:space="preserve">2AQ   </t>
  </si>
  <si>
    <t xml:space="preserve">HU9   2AQ   </t>
  </si>
  <si>
    <t>HU9 2AQ</t>
  </si>
  <si>
    <t>HU92AQ</t>
  </si>
  <si>
    <t xml:space="preserve">HU9   2AR   </t>
  </si>
  <si>
    <t>HU9 2AR</t>
  </si>
  <si>
    <t>HU92AR</t>
  </si>
  <si>
    <t xml:space="preserve">HU9   2AS   </t>
  </si>
  <si>
    <t>HU9 2AS</t>
  </si>
  <si>
    <t>HU92AS</t>
  </si>
  <si>
    <t xml:space="preserve">HU9   2AT   </t>
  </si>
  <si>
    <t>HU9 2AT</t>
  </si>
  <si>
    <t>HU92AT</t>
  </si>
  <si>
    <t xml:space="preserve">HU9   2AU   </t>
  </si>
  <si>
    <t>HU9 2AU</t>
  </si>
  <si>
    <t>HU92AU</t>
  </si>
  <si>
    <t xml:space="preserve">HU9   2AW   </t>
  </si>
  <si>
    <t>HU9 2AW</t>
  </si>
  <si>
    <t>HU92AW</t>
  </si>
  <si>
    <t xml:space="preserve">HU9   2AX   </t>
  </si>
  <si>
    <t>HU9 2AX</t>
  </si>
  <si>
    <t>HU92AX</t>
  </si>
  <si>
    <t xml:space="preserve">HU9   2AY   </t>
  </si>
  <si>
    <t>HU9 2AY</t>
  </si>
  <si>
    <t>HU92AY</t>
  </si>
  <si>
    <t xml:space="preserve">HU9   2AZ   </t>
  </si>
  <si>
    <t>HU9 2AZ</t>
  </si>
  <si>
    <t>HU92AZ</t>
  </si>
  <si>
    <t xml:space="preserve">HU9   2BA   </t>
  </si>
  <si>
    <t>HU9 2BA</t>
  </si>
  <si>
    <t>HU92BA</t>
  </si>
  <si>
    <t xml:space="preserve">HU9   2BD   </t>
  </si>
  <si>
    <t>HU9 2BD</t>
  </si>
  <si>
    <t>HU92BD</t>
  </si>
  <si>
    <t xml:space="preserve">HU9   2BE   </t>
  </si>
  <si>
    <t>HU9 2BE</t>
  </si>
  <si>
    <t>HU92BE</t>
  </si>
  <si>
    <t xml:space="preserve">HU9   2BF   </t>
  </si>
  <si>
    <t>HU9 2BF</t>
  </si>
  <si>
    <t>HU92BF</t>
  </si>
  <si>
    <t xml:space="preserve">HU9   2BG   </t>
  </si>
  <si>
    <t>HU9 2BG</t>
  </si>
  <si>
    <t>HU92BG</t>
  </si>
  <si>
    <t xml:space="preserve">HU9   2BH   </t>
  </si>
  <si>
    <t>HU9 2BH</t>
  </si>
  <si>
    <t>HU92BH</t>
  </si>
  <si>
    <t xml:space="preserve">2BQ   </t>
  </si>
  <si>
    <t xml:space="preserve">HU9   2BQ   </t>
  </si>
  <si>
    <t>HU9 2BQ</t>
  </si>
  <si>
    <t>HU92BQ</t>
  </si>
  <si>
    <t xml:space="preserve">HU9   2DR   </t>
  </si>
  <si>
    <t>HU9 2DR</t>
  </si>
  <si>
    <t>HU92DR</t>
  </si>
  <si>
    <t xml:space="preserve">HU9   2EP   </t>
  </si>
  <si>
    <t>HU9 2EP</t>
  </si>
  <si>
    <t>HU92EP</t>
  </si>
  <si>
    <t xml:space="preserve">2EU   </t>
  </si>
  <si>
    <t xml:space="preserve">HU9   2EU   </t>
  </si>
  <si>
    <t>HU9 2EU</t>
  </si>
  <si>
    <t>HU92EU</t>
  </si>
  <si>
    <t xml:space="preserve">HU9   2EW   </t>
  </si>
  <si>
    <t>HU9 2EW</t>
  </si>
  <si>
    <t>HU92EW</t>
  </si>
  <si>
    <t xml:space="preserve">HU9   2EX   </t>
  </si>
  <si>
    <t>HU9 2EX</t>
  </si>
  <si>
    <t>HU92EX</t>
  </si>
  <si>
    <t xml:space="preserve">HU9   2EY   </t>
  </si>
  <si>
    <t>HU9 2EY</t>
  </si>
  <si>
    <t>HU92EY</t>
  </si>
  <si>
    <t xml:space="preserve">2HH   </t>
  </si>
  <si>
    <t xml:space="preserve">HU9   2HH   </t>
  </si>
  <si>
    <t>HU9 2HH</t>
  </si>
  <si>
    <t>HU92HH</t>
  </si>
  <si>
    <t xml:space="preserve">HU9   2HX   </t>
  </si>
  <si>
    <t>HU9 2HX</t>
  </si>
  <si>
    <t>HU92HX</t>
  </si>
  <si>
    <t xml:space="preserve">HU9   2JA   </t>
  </si>
  <si>
    <t>HU9 2JA</t>
  </si>
  <si>
    <t>HU92JA</t>
  </si>
  <si>
    <t xml:space="preserve">HU9   2JB   </t>
  </si>
  <si>
    <t>HU9 2JB</t>
  </si>
  <si>
    <t>HU92JB</t>
  </si>
  <si>
    <t xml:space="preserve">HU9   2JD   </t>
  </si>
  <si>
    <t>HU9 2JD</t>
  </si>
  <si>
    <t>HU92JD</t>
  </si>
  <si>
    <t xml:space="preserve">HU9   2JE   </t>
  </si>
  <si>
    <t>HU9 2JE</t>
  </si>
  <si>
    <t>HU92JE</t>
  </si>
  <si>
    <t xml:space="preserve">HU9   2JF   </t>
  </si>
  <si>
    <t>HU9 2JF</t>
  </si>
  <si>
    <t>HU92JF</t>
  </si>
  <si>
    <t xml:space="preserve">HU9   2JG   </t>
  </si>
  <si>
    <t>HU9 2JG</t>
  </si>
  <si>
    <t>HU92JG</t>
  </si>
  <si>
    <t xml:space="preserve">HU9   2JH   </t>
  </si>
  <si>
    <t>HU9 2JH</t>
  </si>
  <si>
    <t>HU92JH</t>
  </si>
  <si>
    <t xml:space="preserve">HU9   2JJ   </t>
  </si>
  <si>
    <t>HU9 2JJ</t>
  </si>
  <si>
    <t>HU92JJ</t>
  </si>
  <si>
    <t xml:space="preserve">HU9   2JL   </t>
  </si>
  <si>
    <t>HU9 2JL</t>
  </si>
  <si>
    <t>HU92JL</t>
  </si>
  <si>
    <t xml:space="preserve">HU9   2JN   </t>
  </si>
  <si>
    <t>HU9 2JN</t>
  </si>
  <si>
    <t>HU92JN</t>
  </si>
  <si>
    <t xml:space="preserve">HU9   2JP   </t>
  </si>
  <si>
    <t>HU9 2JP</t>
  </si>
  <si>
    <t>HU92JP</t>
  </si>
  <si>
    <t xml:space="preserve">HU9   2JQ   </t>
  </si>
  <si>
    <t>HU9 2JQ</t>
  </si>
  <si>
    <t>HU92JQ</t>
  </si>
  <si>
    <t xml:space="preserve">HU9   2JR   </t>
  </si>
  <si>
    <t>HU9 2JR</t>
  </si>
  <si>
    <t>HU92JR</t>
  </si>
  <si>
    <t xml:space="preserve">HU9   2JS   </t>
  </si>
  <si>
    <t>HU9 2JS</t>
  </si>
  <si>
    <t>HU92JS</t>
  </si>
  <si>
    <t xml:space="preserve">HU9   2JT   </t>
  </si>
  <si>
    <t>HU9 2JT</t>
  </si>
  <si>
    <t>HU92JT</t>
  </si>
  <si>
    <t xml:space="preserve">2JU   </t>
  </si>
  <si>
    <t xml:space="preserve">HU9   2JU   </t>
  </si>
  <si>
    <t>HU9 2JU</t>
  </si>
  <si>
    <t>HU92JU</t>
  </si>
  <si>
    <t xml:space="preserve">HU9   2JW   </t>
  </si>
  <si>
    <t>HU9 2JW</t>
  </si>
  <si>
    <t>HU92JW</t>
  </si>
  <si>
    <t xml:space="preserve">HU9   2JX   </t>
  </si>
  <si>
    <t>HU9 2JX</t>
  </si>
  <si>
    <t>HU92JX</t>
  </si>
  <si>
    <t xml:space="preserve">HU9   2LA   </t>
  </si>
  <si>
    <t>HU9 2LA</t>
  </si>
  <si>
    <t>HU92LA</t>
  </si>
  <si>
    <t xml:space="preserve">2LB   </t>
  </si>
  <si>
    <t xml:space="preserve">HU9   2LB   </t>
  </si>
  <si>
    <t>HU9 2LB</t>
  </si>
  <si>
    <t>HU92LB</t>
  </si>
  <si>
    <t xml:space="preserve">HU9   2LD   </t>
  </si>
  <si>
    <t>HU9 2LD</t>
  </si>
  <si>
    <t>HU92LD</t>
  </si>
  <si>
    <t xml:space="preserve">2LE   </t>
  </si>
  <si>
    <t xml:space="preserve">HU9   2LE   </t>
  </si>
  <si>
    <t>HU9 2LE</t>
  </si>
  <si>
    <t>HU92LE</t>
  </si>
  <si>
    <t xml:space="preserve">HU9   2LF   </t>
  </si>
  <si>
    <t>HU9 2LF</t>
  </si>
  <si>
    <t>HU92LF</t>
  </si>
  <si>
    <t xml:space="preserve">HU9   2LH   </t>
  </si>
  <si>
    <t>HU9 2LH</t>
  </si>
  <si>
    <t>HU92LH</t>
  </si>
  <si>
    <t xml:space="preserve">HU9   2LJ   </t>
  </si>
  <si>
    <t>HU9 2LJ</t>
  </si>
  <si>
    <t>HU92LJ</t>
  </si>
  <si>
    <t xml:space="preserve">HU9   2LL   </t>
  </si>
  <si>
    <t>HU9 2LL</t>
  </si>
  <si>
    <t>HU92LL</t>
  </si>
  <si>
    <t xml:space="preserve">HU9   2LR   </t>
  </si>
  <si>
    <t>HU9 2LR</t>
  </si>
  <si>
    <t>HU92LR</t>
  </si>
  <si>
    <t xml:space="preserve">HU9   2LU   </t>
  </si>
  <si>
    <t>HU9 2LU</t>
  </si>
  <si>
    <t>HU92LU</t>
  </si>
  <si>
    <t xml:space="preserve">HU9   2LX   </t>
  </si>
  <si>
    <t>HU9 2LX</t>
  </si>
  <si>
    <t>HU92LX</t>
  </si>
  <si>
    <t xml:space="preserve">HU9   2LY   </t>
  </si>
  <si>
    <t>HU9 2LY</t>
  </si>
  <si>
    <t>HU92LY</t>
  </si>
  <si>
    <t xml:space="preserve">HU9   2LZ   </t>
  </si>
  <si>
    <t>HU9 2LZ</t>
  </si>
  <si>
    <t>HU92LZ</t>
  </si>
  <si>
    <t xml:space="preserve">HU9   2RA   </t>
  </si>
  <si>
    <t>HU9 2RA</t>
  </si>
  <si>
    <t>HU92RA</t>
  </si>
  <si>
    <t xml:space="preserve">HU9   2RB   </t>
  </si>
  <si>
    <t>HU9 2RB</t>
  </si>
  <si>
    <t>HU92RB</t>
  </si>
  <si>
    <t xml:space="preserve">HU9   2RD   </t>
  </si>
  <si>
    <t>HU9 2RD</t>
  </si>
  <si>
    <t>HU92RD</t>
  </si>
  <si>
    <t xml:space="preserve">HU9   2RE   </t>
  </si>
  <si>
    <t>HU9 2RE</t>
  </si>
  <si>
    <t>HU92RE</t>
  </si>
  <si>
    <t xml:space="preserve">HU9   2RF   </t>
  </si>
  <si>
    <t>HU9 2RF</t>
  </si>
  <si>
    <t>HU92RF</t>
  </si>
  <si>
    <t xml:space="preserve">HU9   2RG   </t>
  </si>
  <si>
    <t>HU9 2RG</t>
  </si>
  <si>
    <t>HU92RG</t>
  </si>
  <si>
    <t xml:space="preserve">HU9   2RH   </t>
  </si>
  <si>
    <t>HU9 2RH</t>
  </si>
  <si>
    <t>HU92RH</t>
  </si>
  <si>
    <t xml:space="preserve">HU9   2RJ   </t>
  </si>
  <si>
    <t>HU9 2RJ</t>
  </si>
  <si>
    <t>HU92RJ</t>
  </si>
  <si>
    <t xml:space="preserve">2RL   </t>
  </si>
  <si>
    <t xml:space="preserve">HU9   2RL   </t>
  </si>
  <si>
    <t>HU9 2RL</t>
  </si>
  <si>
    <t>HU92RL</t>
  </si>
  <si>
    <t xml:space="preserve">2RN   </t>
  </si>
  <si>
    <t xml:space="preserve">HU9   2RN   </t>
  </si>
  <si>
    <t>HU9 2RN</t>
  </si>
  <si>
    <t>HU92RN</t>
  </si>
  <si>
    <t xml:space="preserve">HU9   2RP   </t>
  </si>
  <si>
    <t>HU9 2RP</t>
  </si>
  <si>
    <t>HU92RP</t>
  </si>
  <si>
    <t xml:space="preserve">HU9   2RQ   </t>
  </si>
  <si>
    <t>HU9 2RQ</t>
  </si>
  <si>
    <t>HU92RQ</t>
  </si>
  <si>
    <t xml:space="preserve">HU9   2RR   </t>
  </si>
  <si>
    <t>HU9 2RR</t>
  </si>
  <si>
    <t>HU92RR</t>
  </si>
  <si>
    <t xml:space="preserve">HU9   2RS   </t>
  </si>
  <si>
    <t>HU9 2RS</t>
  </si>
  <si>
    <t>HU92RS</t>
  </si>
  <si>
    <t xml:space="preserve">HU9   2RT   </t>
  </si>
  <si>
    <t>HU9 2RT</t>
  </si>
  <si>
    <t>HU92RT</t>
  </si>
  <si>
    <t xml:space="preserve">HU9   2RU   </t>
  </si>
  <si>
    <t>HU9 2RU</t>
  </si>
  <si>
    <t>HU92RU</t>
  </si>
  <si>
    <t xml:space="preserve">HU9   2RW   </t>
  </si>
  <si>
    <t>HU9 2RW</t>
  </si>
  <si>
    <t>HU92RW</t>
  </si>
  <si>
    <t xml:space="preserve">HU9   2RX   </t>
  </si>
  <si>
    <t>HU9 2RX</t>
  </si>
  <si>
    <t>HU92RX</t>
  </si>
  <si>
    <t xml:space="preserve">HU9   2RY   </t>
  </si>
  <si>
    <t>HU9 2RY</t>
  </si>
  <si>
    <t>HU92RY</t>
  </si>
  <si>
    <t xml:space="preserve">HU9   2RZ   </t>
  </si>
  <si>
    <t>HU9 2RZ</t>
  </si>
  <si>
    <t>HU92RZ</t>
  </si>
  <si>
    <t xml:space="preserve">HU9   2SA   </t>
  </si>
  <si>
    <t>HU9 2SA</t>
  </si>
  <si>
    <t>HU92SA</t>
  </si>
  <si>
    <t xml:space="preserve">HU9   2SB   </t>
  </si>
  <si>
    <t>HU9 2SB</t>
  </si>
  <si>
    <t>HU92SB</t>
  </si>
  <si>
    <t xml:space="preserve">2SD   </t>
  </si>
  <si>
    <t xml:space="preserve">HU9   2SD   </t>
  </si>
  <si>
    <t>HU9 2SD</t>
  </si>
  <si>
    <t>HU92SD</t>
  </si>
  <si>
    <t xml:space="preserve">HU9   2SE   </t>
  </si>
  <si>
    <t>HU9 2SE</t>
  </si>
  <si>
    <t>HU92SE</t>
  </si>
  <si>
    <t xml:space="preserve">HU9   2SF   </t>
  </si>
  <si>
    <t>HU9 2SF</t>
  </si>
  <si>
    <t>HU92SF</t>
  </si>
  <si>
    <t xml:space="preserve">HU9   2SG   </t>
  </si>
  <si>
    <t>HU9 2SG</t>
  </si>
  <si>
    <t>HU92SG</t>
  </si>
  <si>
    <t xml:space="preserve">HU9   2SH   </t>
  </si>
  <si>
    <t>HU9 2SH</t>
  </si>
  <si>
    <t>HU92SH</t>
  </si>
  <si>
    <t xml:space="preserve">HU9   2SJ   </t>
  </si>
  <si>
    <t>HU9 2SJ</t>
  </si>
  <si>
    <t>HU92SJ</t>
  </si>
  <si>
    <t xml:space="preserve">HU9   2SL   </t>
  </si>
  <si>
    <t>HU9 2SL</t>
  </si>
  <si>
    <t>HU92SL</t>
  </si>
  <si>
    <t xml:space="preserve">2SN   </t>
  </si>
  <si>
    <t xml:space="preserve">HU9   2SN   </t>
  </si>
  <si>
    <t>HU9 2SN</t>
  </si>
  <si>
    <t>HU92SN</t>
  </si>
  <si>
    <t xml:space="preserve">HU9   2SQ   </t>
  </si>
  <si>
    <t>HU9 2SQ</t>
  </si>
  <si>
    <t>HU92SQ</t>
  </si>
  <si>
    <t xml:space="preserve">HU9   2SW   </t>
  </si>
  <si>
    <t>HU9 2SW</t>
  </si>
  <si>
    <t>HU92SW</t>
  </si>
  <si>
    <t xml:space="preserve">HU9   2TA   </t>
  </si>
  <si>
    <t>HU9 2TA</t>
  </si>
  <si>
    <t>HU92TA</t>
  </si>
  <si>
    <t xml:space="preserve">HU9   2TB   </t>
  </si>
  <si>
    <t>HU9 2TB</t>
  </si>
  <si>
    <t>HU92TB</t>
  </si>
  <si>
    <t xml:space="preserve">HU9   2TE   </t>
  </si>
  <si>
    <t>HU9 2TE</t>
  </si>
  <si>
    <t>HU92TE</t>
  </si>
  <si>
    <t xml:space="preserve">HU9   2TF   </t>
  </si>
  <si>
    <t>HU9 2TF</t>
  </si>
  <si>
    <t>HU92TF</t>
  </si>
  <si>
    <t xml:space="preserve">HU9   2TG   </t>
  </si>
  <si>
    <t>HU9 2TG</t>
  </si>
  <si>
    <t>HU92TG</t>
  </si>
  <si>
    <t xml:space="preserve">HU9   2TH   </t>
  </si>
  <si>
    <t>HU9 2TH</t>
  </si>
  <si>
    <t>HU92TH</t>
  </si>
  <si>
    <t xml:space="preserve">HU9   2TJ   </t>
  </si>
  <si>
    <t>HU9 2TJ</t>
  </si>
  <si>
    <t>HU92TJ</t>
  </si>
  <si>
    <t xml:space="preserve">HU9   2TL   </t>
  </si>
  <si>
    <t>HU9 2TL</t>
  </si>
  <si>
    <t>HU92TL</t>
  </si>
  <si>
    <t xml:space="preserve">HU9   2TN   </t>
  </si>
  <si>
    <t>HU9 2TN</t>
  </si>
  <si>
    <t>HU92TN</t>
  </si>
  <si>
    <t xml:space="preserve">HU9   2TP   </t>
  </si>
  <si>
    <t>HU9 2TP</t>
  </si>
  <si>
    <t>HU92TP</t>
  </si>
  <si>
    <t xml:space="preserve">HU9   2TQ   </t>
  </si>
  <si>
    <t>HU9 2TQ</t>
  </si>
  <si>
    <t>HU92TQ</t>
  </si>
  <si>
    <t xml:space="preserve">HU9   2TR   </t>
  </si>
  <si>
    <t>HU9 2TR</t>
  </si>
  <si>
    <t>HU92TR</t>
  </si>
  <si>
    <t xml:space="preserve">HU9   2TS   </t>
  </si>
  <si>
    <t>HU9 2TS</t>
  </si>
  <si>
    <t>HU92TS</t>
  </si>
  <si>
    <t xml:space="preserve">HU9   2TT   </t>
  </si>
  <si>
    <t>HU9 2TT</t>
  </si>
  <si>
    <t>HU92TT</t>
  </si>
  <si>
    <t xml:space="preserve">HU9   2TU   </t>
  </si>
  <si>
    <t>HU9 2TU</t>
  </si>
  <si>
    <t>HU92TU</t>
  </si>
  <si>
    <t xml:space="preserve">HU9   2TW   </t>
  </si>
  <si>
    <t>HU9 2TW</t>
  </si>
  <si>
    <t>HU92TW</t>
  </si>
  <si>
    <t xml:space="preserve">HU9   2TX   </t>
  </si>
  <si>
    <t>HU9 2TX</t>
  </si>
  <si>
    <t>HU92TX</t>
  </si>
  <si>
    <t xml:space="preserve">HU9   2TY   </t>
  </si>
  <si>
    <t>HU9 2TY</t>
  </si>
  <si>
    <t>HU92TY</t>
  </si>
  <si>
    <t xml:space="preserve">HU9   2TZ   </t>
  </si>
  <si>
    <t>HU9 2TZ</t>
  </si>
  <si>
    <t>HU92TZ</t>
  </si>
  <si>
    <t xml:space="preserve">HU9   2UA   </t>
  </si>
  <si>
    <t>HU9 2UA</t>
  </si>
  <si>
    <t>HU92UA</t>
  </si>
  <si>
    <t xml:space="preserve">HU9   2UB   </t>
  </si>
  <si>
    <t>HU9 2UB</t>
  </si>
  <si>
    <t>HU92UB</t>
  </si>
  <si>
    <t xml:space="preserve">HU9   2UD   </t>
  </si>
  <si>
    <t>HU9 2UD</t>
  </si>
  <si>
    <t>HU92UD</t>
  </si>
  <si>
    <t xml:space="preserve">HU9   2UE   </t>
  </si>
  <si>
    <t>HU9 2UE</t>
  </si>
  <si>
    <t>HU92UE</t>
  </si>
  <si>
    <t xml:space="preserve">HU9   2UF   </t>
  </si>
  <si>
    <t>HU9 2UF</t>
  </si>
  <si>
    <t>HU92UF</t>
  </si>
  <si>
    <t xml:space="preserve">HU9   2YU   </t>
  </si>
  <si>
    <t>HU9 2YU</t>
  </si>
  <si>
    <t>HU92YU</t>
  </si>
  <si>
    <t xml:space="preserve">HU9   3AB   </t>
  </si>
  <si>
    <t>HU9 3AB</t>
  </si>
  <si>
    <t>HU93AB</t>
  </si>
  <si>
    <t xml:space="preserve">HU9   3DA   </t>
  </si>
  <si>
    <t>HU9 3DA</t>
  </si>
  <si>
    <t>HU93DA</t>
  </si>
  <si>
    <t xml:space="preserve">HU9   3DB   </t>
  </si>
  <si>
    <t>HU9 3DB</t>
  </si>
  <si>
    <t>HU93DB</t>
  </si>
  <si>
    <t xml:space="preserve">3DE   </t>
  </si>
  <si>
    <t xml:space="preserve">HU9   3DE   </t>
  </si>
  <si>
    <t>HU9 3DE</t>
  </si>
  <si>
    <t>HU93DE</t>
  </si>
  <si>
    <t xml:space="preserve">HU9   3DG   </t>
  </si>
  <si>
    <t>HU9 3DG</t>
  </si>
  <si>
    <t>HU93DG</t>
  </si>
  <si>
    <t xml:space="preserve">HU9   3DL   </t>
  </si>
  <si>
    <t>HU9 3DL</t>
  </si>
  <si>
    <t>HU93DL</t>
  </si>
  <si>
    <t xml:space="preserve">HU9   3DQ   </t>
  </si>
  <si>
    <t>HU9 3DQ</t>
  </si>
  <si>
    <t>HU93DQ</t>
  </si>
  <si>
    <t xml:space="preserve">HU9   3DW   </t>
  </si>
  <si>
    <t>HU9 3DW</t>
  </si>
  <si>
    <t>HU93DW</t>
  </si>
  <si>
    <t xml:space="preserve">HU9   3PY   </t>
  </si>
  <si>
    <t>HU9 3PY</t>
  </si>
  <si>
    <t>HU93PY</t>
  </si>
  <si>
    <t xml:space="preserve">HU9   4HQ   </t>
  </si>
  <si>
    <t>HU9 4HQ</t>
  </si>
  <si>
    <t>HU94HQ</t>
  </si>
  <si>
    <t xml:space="preserve">HU9   4HW   </t>
  </si>
  <si>
    <t>HU9 4HW</t>
  </si>
  <si>
    <t>HU94HW</t>
  </si>
  <si>
    <t xml:space="preserve">HU9   5LP   </t>
  </si>
  <si>
    <t>HU9 5LP</t>
  </si>
  <si>
    <t>HU95LP</t>
  </si>
  <si>
    <t xml:space="preserve">HU9   5LQ   </t>
  </si>
  <si>
    <t>HU9 5LQ</t>
  </si>
  <si>
    <t>HU95LQ</t>
  </si>
  <si>
    <t xml:space="preserve">5LR   </t>
  </si>
  <si>
    <t xml:space="preserve">HU9   5LR   </t>
  </si>
  <si>
    <t>HU9 5LR</t>
  </si>
  <si>
    <t>HU95LR</t>
  </si>
  <si>
    <t xml:space="preserve">HU9   5LS   </t>
  </si>
  <si>
    <t>HU9 5LS</t>
  </si>
  <si>
    <t>HU95LS</t>
  </si>
  <si>
    <t xml:space="preserve">HU9   5LT   </t>
  </si>
  <si>
    <t>HU9 5LT</t>
  </si>
  <si>
    <t>HU95LT</t>
  </si>
  <si>
    <t xml:space="preserve">HU9   5LU   </t>
  </si>
  <si>
    <t>HU9 5LU</t>
  </si>
  <si>
    <t>HU95LU</t>
  </si>
  <si>
    <t xml:space="preserve">5LX   </t>
  </si>
  <si>
    <t xml:space="preserve">HU9   5LX   </t>
  </si>
  <si>
    <t>HU9 5LX</t>
  </si>
  <si>
    <t>HU95LX</t>
  </si>
  <si>
    <t xml:space="preserve">HU9   5PL   </t>
  </si>
  <si>
    <t>HU9 5PL</t>
  </si>
  <si>
    <t>HU95PL</t>
  </si>
  <si>
    <t xml:space="preserve">HU9   7PW   </t>
  </si>
  <si>
    <t>HU9 7PW</t>
  </si>
  <si>
    <t>HU97PW</t>
  </si>
  <si>
    <t xml:space="preserve">IP11  </t>
  </si>
  <si>
    <t xml:space="preserve">IP11  8XH   </t>
  </si>
  <si>
    <t>IP11 8XH</t>
  </si>
  <si>
    <t>IP118XH</t>
  </si>
  <si>
    <t xml:space="preserve">KT6   </t>
  </si>
  <si>
    <t xml:space="preserve">KT6   7LD   </t>
  </si>
  <si>
    <t>KT6 7LD</t>
  </si>
  <si>
    <t>KT67LD</t>
  </si>
  <si>
    <t xml:space="preserve">LE3   </t>
  </si>
  <si>
    <t xml:space="preserve">LE3   1UR   </t>
  </si>
  <si>
    <t>LE3 1UR</t>
  </si>
  <si>
    <t>LE31UR</t>
  </si>
  <si>
    <t xml:space="preserve">LS1   </t>
  </si>
  <si>
    <t xml:space="preserve">LS1   1UL   </t>
  </si>
  <si>
    <t>LS1 1UL</t>
  </si>
  <si>
    <t>LS11UL</t>
  </si>
  <si>
    <t xml:space="preserve">LS10  </t>
  </si>
  <si>
    <t xml:space="preserve">LS10  1SE   </t>
  </si>
  <si>
    <t>LS10 1SE</t>
  </si>
  <si>
    <t>LS101SE</t>
  </si>
  <si>
    <t xml:space="preserve">LS11  </t>
  </si>
  <si>
    <t xml:space="preserve">LS11  5DZ   </t>
  </si>
  <si>
    <t>LS11 5DZ</t>
  </si>
  <si>
    <t>LS115DZ</t>
  </si>
  <si>
    <t xml:space="preserve">M60   </t>
  </si>
  <si>
    <t xml:space="preserve">1GT   </t>
  </si>
  <si>
    <t xml:space="preserve">M60   1GT   </t>
  </si>
  <si>
    <t>M60 1GT</t>
  </si>
  <si>
    <t>M601GT</t>
  </si>
  <si>
    <t xml:space="preserve">MK10  </t>
  </si>
  <si>
    <t xml:space="preserve">MK10  0AF   </t>
  </si>
  <si>
    <t>MK10 0AF</t>
  </si>
  <si>
    <t>MK100AF</t>
  </si>
  <si>
    <t xml:space="preserve">MK5   </t>
  </si>
  <si>
    <t xml:space="preserve">6LA   </t>
  </si>
  <si>
    <t xml:space="preserve">MK5   6LA   </t>
  </si>
  <si>
    <t>MK5 6LA</t>
  </si>
  <si>
    <t>MK56LA</t>
  </si>
  <si>
    <t xml:space="preserve">N14   </t>
  </si>
  <si>
    <t xml:space="preserve">N14   6DS   </t>
  </si>
  <si>
    <t>N14 6DS</t>
  </si>
  <si>
    <t>N146DS</t>
  </si>
  <si>
    <t xml:space="preserve">OX5   </t>
  </si>
  <si>
    <t xml:space="preserve">OX5   2DH   </t>
  </si>
  <si>
    <t>OX5 2DH</t>
  </si>
  <si>
    <t>OX52DH</t>
  </si>
  <si>
    <t xml:space="preserve">RM20  </t>
  </si>
  <si>
    <t xml:space="preserve">RM20  3EE   </t>
  </si>
  <si>
    <t>RM20 3EE</t>
  </si>
  <si>
    <t>RM203EE</t>
  </si>
  <si>
    <t xml:space="preserve">SL6   </t>
  </si>
  <si>
    <t xml:space="preserve">SL6   8YT   </t>
  </si>
  <si>
    <t>SL6 8YT</t>
  </si>
  <si>
    <t>SL68YT</t>
  </si>
  <si>
    <t xml:space="preserve">WC1A  </t>
  </si>
  <si>
    <t xml:space="preserve">WC1A  1DD   </t>
  </si>
  <si>
    <t>WC1A 1DD</t>
  </si>
  <si>
    <t>WC1A1DD</t>
  </si>
  <si>
    <t xml:space="preserve">WF1   </t>
  </si>
  <si>
    <t xml:space="preserve">WF1   1ED   </t>
  </si>
  <si>
    <t>WF1 1ED</t>
  </si>
  <si>
    <t>WF11ED</t>
  </si>
  <si>
    <t xml:space="preserve">YO17  </t>
  </si>
  <si>
    <t xml:space="preserve">YO17  8NR   </t>
  </si>
  <si>
    <t>YO17 8NR</t>
  </si>
  <si>
    <t>YO178NR</t>
  </si>
  <si>
    <t xml:space="preserve">YO31  </t>
  </si>
  <si>
    <t xml:space="preserve">YO31  7QZ   </t>
  </si>
  <si>
    <t>YO31 7QZ</t>
  </si>
  <si>
    <t>YO317QZ</t>
  </si>
  <si>
    <t xml:space="preserve">HU12  8DS   </t>
  </si>
  <si>
    <t>HU12 8DS</t>
  </si>
  <si>
    <t>HU128DS</t>
  </si>
  <si>
    <t xml:space="preserve">HU18  </t>
  </si>
  <si>
    <t xml:space="preserve">HU18  1RP   </t>
  </si>
  <si>
    <t>HU18 1RP</t>
  </si>
  <si>
    <t>HU181RP</t>
  </si>
  <si>
    <t xml:space="preserve">HU7   0AS   </t>
  </si>
  <si>
    <t>HU7 0AS</t>
  </si>
  <si>
    <t>HU70AS</t>
  </si>
  <si>
    <t xml:space="preserve">HU7   0AT   </t>
  </si>
  <si>
    <t>HU7 0AT</t>
  </si>
  <si>
    <t>HU70AT</t>
  </si>
  <si>
    <t xml:space="preserve">0BZ   </t>
  </si>
  <si>
    <t xml:space="preserve">HU7   0BZ   </t>
  </si>
  <si>
    <t>HU7 0BZ</t>
  </si>
  <si>
    <t>HU70BZ</t>
  </si>
  <si>
    <t xml:space="preserve">HU7   0DG   </t>
  </si>
  <si>
    <t>HU7 0DG</t>
  </si>
  <si>
    <t>HU70DG</t>
  </si>
  <si>
    <t xml:space="preserve">0DQ   </t>
  </si>
  <si>
    <t xml:space="preserve">HU7   0DQ   </t>
  </si>
  <si>
    <t>HU7 0DQ</t>
  </si>
  <si>
    <t>HU70DQ</t>
  </si>
  <si>
    <t xml:space="preserve">HU7   0DR   </t>
  </si>
  <si>
    <t>HU7 0DR</t>
  </si>
  <si>
    <t>HU70DR</t>
  </si>
  <si>
    <t xml:space="preserve">HU7   0EA   </t>
  </si>
  <si>
    <t>HU7 0EA</t>
  </si>
  <si>
    <t>HU70EA</t>
  </si>
  <si>
    <t xml:space="preserve">HU7   0EB   </t>
  </si>
  <si>
    <t>HU7 0EB</t>
  </si>
  <si>
    <t>HU70EB</t>
  </si>
  <si>
    <t xml:space="preserve">HU7   0ED   </t>
  </si>
  <si>
    <t>HU7 0ED</t>
  </si>
  <si>
    <t>HU70ED</t>
  </si>
  <si>
    <t xml:space="preserve">HU7   0EF   </t>
  </si>
  <si>
    <t>HU7 0EF</t>
  </si>
  <si>
    <t>HU70EF</t>
  </si>
  <si>
    <t xml:space="preserve">HU7   0EH   </t>
  </si>
  <si>
    <t>HU7 0EH</t>
  </si>
  <si>
    <t>HU70EH</t>
  </si>
  <si>
    <t xml:space="preserve">HU7   0EJ   </t>
  </si>
  <si>
    <t>HU7 0EJ</t>
  </si>
  <si>
    <t>HU70EJ</t>
  </si>
  <si>
    <t xml:space="preserve">HU7   0EN   </t>
  </si>
  <si>
    <t>HU7 0EN</t>
  </si>
  <si>
    <t>HU70EN</t>
  </si>
  <si>
    <t xml:space="preserve">0XH   </t>
  </si>
  <si>
    <t xml:space="preserve">HU7   0XH   </t>
  </si>
  <si>
    <t>HU7 0XH</t>
  </si>
  <si>
    <t>HU70XH</t>
  </si>
  <si>
    <t xml:space="preserve">4FH   </t>
  </si>
  <si>
    <t xml:space="preserve">HU7   4FH   </t>
  </si>
  <si>
    <t>HU7 4FH</t>
  </si>
  <si>
    <t>HU74FH</t>
  </si>
  <si>
    <t xml:space="preserve">4FL   </t>
  </si>
  <si>
    <t xml:space="preserve">HU7   4FL   </t>
  </si>
  <si>
    <t>HU7 4FL</t>
  </si>
  <si>
    <t>HU74FL</t>
  </si>
  <si>
    <t xml:space="preserve">4FP   </t>
  </si>
  <si>
    <t xml:space="preserve">HU7   4FP   </t>
  </si>
  <si>
    <t>HU7 4FP</t>
  </si>
  <si>
    <t>HU74FP</t>
  </si>
  <si>
    <t xml:space="preserve">4FQ   </t>
  </si>
  <si>
    <t xml:space="preserve">HU7   4FQ   </t>
  </si>
  <si>
    <t>HU7 4FQ</t>
  </si>
  <si>
    <t>HU74FQ</t>
  </si>
  <si>
    <t xml:space="preserve">4FT   </t>
  </si>
  <si>
    <t xml:space="preserve">HU7   4FT   </t>
  </si>
  <si>
    <t>HU7 4FT</t>
  </si>
  <si>
    <t>HU74FT</t>
  </si>
  <si>
    <t xml:space="preserve">4FW   </t>
  </si>
  <si>
    <t xml:space="preserve">HU7   4FW   </t>
  </si>
  <si>
    <t>HU7 4FW</t>
  </si>
  <si>
    <t>HU74FW</t>
  </si>
  <si>
    <t xml:space="preserve">4FY   </t>
  </si>
  <si>
    <t xml:space="preserve">HU7   4FY   </t>
  </si>
  <si>
    <t>HU7 4FY</t>
  </si>
  <si>
    <t>HU74FY</t>
  </si>
  <si>
    <t xml:space="preserve">4FZ   </t>
  </si>
  <si>
    <t xml:space="preserve">HU7   4FZ   </t>
  </si>
  <si>
    <t>HU7 4FZ</t>
  </si>
  <si>
    <t>HU74FZ</t>
  </si>
  <si>
    <t xml:space="preserve">HU7   4PD   </t>
  </si>
  <si>
    <t>HU7 4PD</t>
  </si>
  <si>
    <t>HU74PD</t>
  </si>
  <si>
    <t xml:space="preserve">HU7   4SL   </t>
  </si>
  <si>
    <t>HU7 4SL</t>
  </si>
  <si>
    <t>HU74SL</t>
  </si>
  <si>
    <t xml:space="preserve">HU7   4SS   </t>
  </si>
  <si>
    <t>HU7 4SS</t>
  </si>
  <si>
    <t>HU74SS</t>
  </si>
  <si>
    <t xml:space="preserve">HU7   4TA   </t>
  </si>
  <si>
    <t>HU7 4TA</t>
  </si>
  <si>
    <t>HU74TA</t>
  </si>
  <si>
    <t xml:space="preserve">HU7   4TD   </t>
  </si>
  <si>
    <t>HU7 4TD</t>
  </si>
  <si>
    <t>HU74TD</t>
  </si>
  <si>
    <t xml:space="preserve">HU7   4TE   </t>
  </si>
  <si>
    <t>HU7 4TE</t>
  </si>
  <si>
    <t>HU74TE</t>
  </si>
  <si>
    <t xml:space="preserve">HU7   4TF   </t>
  </si>
  <si>
    <t>HU7 4TF</t>
  </si>
  <si>
    <t>HU74TF</t>
  </si>
  <si>
    <t xml:space="preserve">HU7   4TG   </t>
  </si>
  <si>
    <t>HU7 4TG</t>
  </si>
  <si>
    <t>HU74TG</t>
  </si>
  <si>
    <t xml:space="preserve">HU7   4TJ   </t>
  </si>
  <si>
    <t>HU7 4TJ</t>
  </si>
  <si>
    <t>HU74TJ</t>
  </si>
  <si>
    <t xml:space="preserve">HU7   4TL   </t>
  </si>
  <si>
    <t>HU7 4TL</t>
  </si>
  <si>
    <t>HU74TL</t>
  </si>
  <si>
    <t xml:space="preserve">HU7   4TN   </t>
  </si>
  <si>
    <t>HU7 4TN</t>
  </si>
  <si>
    <t>HU74TN</t>
  </si>
  <si>
    <t xml:space="preserve">HU7   4TP   </t>
  </si>
  <si>
    <t>HU7 4TP</t>
  </si>
  <si>
    <t>HU74TP</t>
  </si>
  <si>
    <t xml:space="preserve">HU7   4TQ   </t>
  </si>
  <si>
    <t>HU7 4TQ</t>
  </si>
  <si>
    <t>HU74TQ</t>
  </si>
  <si>
    <t xml:space="preserve">HU7   4TR   </t>
  </si>
  <si>
    <t>HU7 4TR</t>
  </si>
  <si>
    <t>HU74TR</t>
  </si>
  <si>
    <t xml:space="preserve">HU7   4TS   </t>
  </si>
  <si>
    <t>HU7 4TS</t>
  </si>
  <si>
    <t>HU74TS</t>
  </si>
  <si>
    <t xml:space="preserve">HU7   4TW   </t>
  </si>
  <si>
    <t>HU7 4TW</t>
  </si>
  <si>
    <t>HU74TW</t>
  </si>
  <si>
    <t xml:space="preserve">HU7   4TZ   </t>
  </si>
  <si>
    <t>HU7 4TZ</t>
  </si>
  <si>
    <t>HU74TZ</t>
  </si>
  <si>
    <t xml:space="preserve">HU7   4UA   </t>
  </si>
  <si>
    <t>HU7 4UA</t>
  </si>
  <si>
    <t>HU74UA</t>
  </si>
  <si>
    <t xml:space="preserve">HU7   4UB   </t>
  </si>
  <si>
    <t>HU7 4UB</t>
  </si>
  <si>
    <t>HU74UB</t>
  </si>
  <si>
    <t xml:space="preserve">HU7   4UD   </t>
  </si>
  <si>
    <t>HU7 4UD</t>
  </si>
  <si>
    <t>HU74UD</t>
  </si>
  <si>
    <t xml:space="preserve">4UE   </t>
  </si>
  <si>
    <t xml:space="preserve">HU7   4UE   </t>
  </si>
  <si>
    <t>HU7 4UE</t>
  </si>
  <si>
    <t>HU74UE</t>
  </si>
  <si>
    <t xml:space="preserve">4UF   </t>
  </si>
  <si>
    <t xml:space="preserve">HU7   4UF   </t>
  </si>
  <si>
    <t>HU7 4UF</t>
  </si>
  <si>
    <t>HU74UF</t>
  </si>
  <si>
    <t xml:space="preserve">HU7   4UG   </t>
  </si>
  <si>
    <t>HU7 4UG</t>
  </si>
  <si>
    <t>HU74UG</t>
  </si>
  <si>
    <t xml:space="preserve">HU7   4UH   </t>
  </si>
  <si>
    <t>HU7 4UH</t>
  </si>
  <si>
    <t>HU74UH</t>
  </si>
  <si>
    <t xml:space="preserve">HU7   4UJ   </t>
  </si>
  <si>
    <t>HU7 4UJ</t>
  </si>
  <si>
    <t>HU74UJ</t>
  </si>
  <si>
    <t xml:space="preserve">HU7   4UL   </t>
  </si>
  <si>
    <t>HU7 4UL</t>
  </si>
  <si>
    <t>HU74UL</t>
  </si>
  <si>
    <t xml:space="preserve">HU7   4UN   </t>
  </si>
  <si>
    <t>HU7 4UN</t>
  </si>
  <si>
    <t>HU74UN</t>
  </si>
  <si>
    <t xml:space="preserve">HU7   4UP   </t>
  </si>
  <si>
    <t>HU7 4UP</t>
  </si>
  <si>
    <t>HU74UP</t>
  </si>
  <si>
    <t xml:space="preserve">HU7   4UQ   </t>
  </si>
  <si>
    <t>HU7 4UQ</t>
  </si>
  <si>
    <t>HU74UQ</t>
  </si>
  <si>
    <t xml:space="preserve">HU7   4UR   </t>
  </si>
  <si>
    <t>HU7 4UR</t>
  </si>
  <si>
    <t>HU74UR</t>
  </si>
  <si>
    <t xml:space="preserve">HU7   4US   </t>
  </si>
  <si>
    <t>HU7 4US</t>
  </si>
  <si>
    <t>HU74US</t>
  </si>
  <si>
    <t xml:space="preserve">HU7   4UT   </t>
  </si>
  <si>
    <t>HU7 4UT</t>
  </si>
  <si>
    <t>HU74UT</t>
  </si>
  <si>
    <t xml:space="preserve">HU7   4UU   </t>
  </si>
  <si>
    <t>HU7 4UU</t>
  </si>
  <si>
    <t>HU74UU</t>
  </si>
  <si>
    <t xml:space="preserve">HU7   4UW   </t>
  </si>
  <si>
    <t>HU7 4UW</t>
  </si>
  <si>
    <t>HU74UW</t>
  </si>
  <si>
    <t xml:space="preserve">HU7   4UX   </t>
  </si>
  <si>
    <t>HU7 4UX</t>
  </si>
  <si>
    <t>HU74UX</t>
  </si>
  <si>
    <t xml:space="preserve">HU7   4UY   </t>
  </si>
  <si>
    <t>HU7 4UY</t>
  </si>
  <si>
    <t>HU74UY</t>
  </si>
  <si>
    <t xml:space="preserve">HU7   4UZ   </t>
  </si>
  <si>
    <t>HU7 4UZ</t>
  </si>
  <si>
    <t>HU74UZ</t>
  </si>
  <si>
    <t xml:space="preserve">4WY   </t>
  </si>
  <si>
    <t xml:space="preserve">HU7   4WY   </t>
  </si>
  <si>
    <t>HU7 4WY</t>
  </si>
  <si>
    <t>HU74WY</t>
  </si>
  <si>
    <t xml:space="preserve">4WZ   </t>
  </si>
  <si>
    <t xml:space="preserve">HU7   4WZ   </t>
  </si>
  <si>
    <t>HU7 4WZ</t>
  </si>
  <si>
    <t>HU74WZ</t>
  </si>
  <si>
    <t xml:space="preserve">HU7   4XA   </t>
  </si>
  <si>
    <t>HU7 4XA</t>
  </si>
  <si>
    <t>HU74XA</t>
  </si>
  <si>
    <t xml:space="preserve">HU7   4XB   </t>
  </si>
  <si>
    <t>HU7 4XB</t>
  </si>
  <si>
    <t>HU74XB</t>
  </si>
  <si>
    <t xml:space="preserve">HU7   4XD   </t>
  </si>
  <si>
    <t>HU7 4XD</t>
  </si>
  <si>
    <t>HU74XD</t>
  </si>
  <si>
    <t xml:space="preserve">HU7   4XE   </t>
  </si>
  <si>
    <t>HU7 4XE</t>
  </si>
  <si>
    <t>HU74XE</t>
  </si>
  <si>
    <t xml:space="preserve">HU7   4XG   </t>
  </si>
  <si>
    <t>HU7 4XG</t>
  </si>
  <si>
    <t>HU74XG</t>
  </si>
  <si>
    <t xml:space="preserve">HU7   4XH   </t>
  </si>
  <si>
    <t>HU7 4XH</t>
  </si>
  <si>
    <t>HU74XH</t>
  </si>
  <si>
    <t xml:space="preserve">HU7   4XL   </t>
  </si>
  <si>
    <t>HU7 4XL</t>
  </si>
  <si>
    <t>HU74XL</t>
  </si>
  <si>
    <t xml:space="preserve">HU7   4XR   </t>
  </si>
  <si>
    <t>HU7 4XR</t>
  </si>
  <si>
    <t>HU74XR</t>
  </si>
  <si>
    <t xml:space="preserve">HU7   4YY   </t>
  </si>
  <si>
    <t>HU7 4YY</t>
  </si>
  <si>
    <t>HU74YY</t>
  </si>
  <si>
    <t xml:space="preserve">HU7   4YZ   </t>
  </si>
  <si>
    <t>HU7 4YZ</t>
  </si>
  <si>
    <t>HU74YZ</t>
  </si>
  <si>
    <t xml:space="preserve">HU8   0AL   </t>
  </si>
  <si>
    <t>HU8 0AL</t>
  </si>
  <si>
    <t>HU80AL</t>
  </si>
  <si>
    <t xml:space="preserve">HU8   0AU   </t>
  </si>
  <si>
    <t>HU8 0AU</t>
  </si>
  <si>
    <t>HU80AU</t>
  </si>
  <si>
    <t xml:space="preserve">HU8   0AX   </t>
  </si>
  <si>
    <t>HU8 0AX</t>
  </si>
  <si>
    <t>HU80AX</t>
  </si>
  <si>
    <t xml:space="preserve">HU8   0AY   </t>
  </si>
  <si>
    <t>HU8 0AY</t>
  </si>
  <si>
    <t>HU80AY</t>
  </si>
  <si>
    <t xml:space="preserve">HU8   0BE   </t>
  </si>
  <si>
    <t>HU8 0BE</t>
  </si>
  <si>
    <t>HU80BE</t>
  </si>
  <si>
    <t xml:space="preserve">HU8   0EA   </t>
  </si>
  <si>
    <t>HU8 0EA</t>
  </si>
  <si>
    <t>HU80EA</t>
  </si>
  <si>
    <t xml:space="preserve">HU8   0EB   </t>
  </si>
  <si>
    <t>HU8 0EB</t>
  </si>
  <si>
    <t>HU80EB</t>
  </si>
  <si>
    <t xml:space="preserve">HU8   0ED   </t>
  </si>
  <si>
    <t>HU8 0ED</t>
  </si>
  <si>
    <t>HU80ED</t>
  </si>
  <si>
    <t xml:space="preserve">HU8   0EE   </t>
  </si>
  <si>
    <t>HU8 0EE</t>
  </si>
  <si>
    <t>HU80EE</t>
  </si>
  <si>
    <t xml:space="preserve">HU8   0EF   </t>
  </si>
  <si>
    <t>HU8 0EF</t>
  </si>
  <si>
    <t>HU80EF</t>
  </si>
  <si>
    <t xml:space="preserve">HU8   0EG   </t>
  </si>
  <si>
    <t>HU8 0EG</t>
  </si>
  <si>
    <t>HU80EG</t>
  </si>
  <si>
    <t xml:space="preserve">HU8   0EH   </t>
  </si>
  <si>
    <t>HU8 0EH</t>
  </si>
  <si>
    <t>HU80EH</t>
  </si>
  <si>
    <t xml:space="preserve">HU8   0EJ   </t>
  </si>
  <si>
    <t>HU8 0EJ</t>
  </si>
  <si>
    <t>HU80EJ</t>
  </si>
  <si>
    <t xml:space="preserve">HU8   0EL   </t>
  </si>
  <si>
    <t>HU8 0EL</t>
  </si>
  <si>
    <t>HU80EL</t>
  </si>
  <si>
    <t xml:space="preserve">HU8   0EN   </t>
  </si>
  <si>
    <t>HU8 0EN</t>
  </si>
  <si>
    <t>HU80EN</t>
  </si>
  <si>
    <t xml:space="preserve">HU8   0EP   </t>
  </si>
  <si>
    <t>HU8 0EP</t>
  </si>
  <si>
    <t>HU80EP</t>
  </si>
  <si>
    <t xml:space="preserve">HU8   0EQ   </t>
  </si>
  <si>
    <t>HU8 0EQ</t>
  </si>
  <si>
    <t>HU80EQ</t>
  </si>
  <si>
    <t xml:space="preserve">HU8   0ER   </t>
  </si>
  <si>
    <t>HU8 0ER</t>
  </si>
  <si>
    <t>HU80ER</t>
  </si>
  <si>
    <t xml:space="preserve">HU8   0ET   </t>
  </si>
  <si>
    <t>HU8 0ET</t>
  </si>
  <si>
    <t>HU80ET</t>
  </si>
  <si>
    <t xml:space="preserve">HU8   0EU   </t>
  </si>
  <si>
    <t>HU8 0EU</t>
  </si>
  <si>
    <t>HU80EU</t>
  </si>
  <si>
    <t xml:space="preserve">HU8   0EW   </t>
  </si>
  <si>
    <t>HU8 0EW</t>
  </si>
  <si>
    <t>HU80EW</t>
  </si>
  <si>
    <t xml:space="preserve">HU8   0EX   </t>
  </si>
  <si>
    <t>HU8 0EX</t>
  </si>
  <si>
    <t>HU80EX</t>
  </si>
  <si>
    <t xml:space="preserve">HU8   0EY   </t>
  </si>
  <si>
    <t>HU8 0EY</t>
  </si>
  <si>
    <t>HU80EY</t>
  </si>
  <si>
    <t xml:space="preserve">HU8   0EZ   </t>
  </si>
  <si>
    <t>HU8 0EZ</t>
  </si>
  <si>
    <t>HU80EZ</t>
  </si>
  <si>
    <t xml:space="preserve">HU8   0HA   </t>
  </si>
  <si>
    <t>HU8 0HA</t>
  </si>
  <si>
    <t>HU80HA</t>
  </si>
  <si>
    <t xml:space="preserve">HU8   0HB   </t>
  </si>
  <si>
    <t>HU8 0HB</t>
  </si>
  <si>
    <t>HU80HB</t>
  </si>
  <si>
    <t xml:space="preserve">HU8   0HD   </t>
  </si>
  <si>
    <t>HU8 0HD</t>
  </si>
  <si>
    <t>HU80HD</t>
  </si>
  <si>
    <t xml:space="preserve">HU8   0HE   </t>
  </si>
  <si>
    <t>HU8 0HE</t>
  </si>
  <si>
    <t>HU80HE</t>
  </si>
  <si>
    <t xml:space="preserve">HU8   0HG   </t>
  </si>
  <si>
    <t>HU8 0HG</t>
  </si>
  <si>
    <t>HU80HG</t>
  </si>
  <si>
    <t xml:space="preserve">HU8   0HH   </t>
  </si>
  <si>
    <t>HU8 0HH</t>
  </si>
  <si>
    <t>HU80HH</t>
  </si>
  <si>
    <t xml:space="preserve">HU8   0HJ   </t>
  </si>
  <si>
    <t>HU8 0HJ</t>
  </si>
  <si>
    <t>HU80HJ</t>
  </si>
  <si>
    <t xml:space="preserve">HU8   0HL   </t>
  </si>
  <si>
    <t>HU8 0HL</t>
  </si>
  <si>
    <t>HU80HL</t>
  </si>
  <si>
    <t xml:space="preserve">HU8   0HN   </t>
  </si>
  <si>
    <t>HU8 0HN</t>
  </si>
  <si>
    <t>HU80HN</t>
  </si>
  <si>
    <t xml:space="preserve">HU8   0HP   </t>
  </si>
  <si>
    <t>HU8 0HP</t>
  </si>
  <si>
    <t>HU80HP</t>
  </si>
  <si>
    <t xml:space="preserve">HU8   0HR   </t>
  </si>
  <si>
    <t>HU8 0HR</t>
  </si>
  <si>
    <t>HU80HR</t>
  </si>
  <si>
    <t xml:space="preserve">HU8   0HS   </t>
  </si>
  <si>
    <t>HU8 0HS</t>
  </si>
  <si>
    <t>HU80HS</t>
  </si>
  <si>
    <t xml:space="preserve">HU8   0HT   </t>
  </si>
  <si>
    <t>HU8 0HT</t>
  </si>
  <si>
    <t>HU80HT</t>
  </si>
  <si>
    <t xml:space="preserve">HU8   0HU   </t>
  </si>
  <si>
    <t>HU8 0HU</t>
  </si>
  <si>
    <t>HU80HU</t>
  </si>
  <si>
    <t xml:space="preserve">HU8   0HW   </t>
  </si>
  <si>
    <t>HU8 0HW</t>
  </si>
  <si>
    <t>HU80HW</t>
  </si>
  <si>
    <t xml:space="preserve">HU8   0HX   </t>
  </si>
  <si>
    <t>HU8 0HX</t>
  </si>
  <si>
    <t>HU80HX</t>
  </si>
  <si>
    <t xml:space="preserve">HU8   0JA   </t>
  </si>
  <si>
    <t>HU8 0JA</t>
  </si>
  <si>
    <t>HU80JA</t>
  </si>
  <si>
    <t xml:space="preserve">HU8   0JB   </t>
  </si>
  <si>
    <t>HU8 0JB</t>
  </si>
  <si>
    <t>HU80JB</t>
  </si>
  <si>
    <t xml:space="preserve">HU8   0JD   </t>
  </si>
  <si>
    <t>HU8 0JD</t>
  </si>
  <si>
    <t>HU80JD</t>
  </si>
  <si>
    <t xml:space="preserve">HU8   0JE   </t>
  </si>
  <si>
    <t>HU8 0JE</t>
  </si>
  <si>
    <t>HU80JE</t>
  </si>
  <si>
    <t xml:space="preserve">HU8   0JF   </t>
  </si>
  <si>
    <t>HU8 0JF</t>
  </si>
  <si>
    <t>HU80JF</t>
  </si>
  <si>
    <t xml:space="preserve">HU8   0JG   </t>
  </si>
  <si>
    <t>HU8 0JG</t>
  </si>
  <si>
    <t>HU80JG</t>
  </si>
  <si>
    <t xml:space="preserve">HU8   0JH   </t>
  </si>
  <si>
    <t>HU8 0JH</t>
  </si>
  <si>
    <t>HU80JH</t>
  </si>
  <si>
    <t xml:space="preserve">HU8   0JJ   </t>
  </si>
  <si>
    <t>HU8 0JJ</t>
  </si>
  <si>
    <t>HU80JJ</t>
  </si>
  <si>
    <t xml:space="preserve">HU8   0JL   </t>
  </si>
  <si>
    <t>HU8 0JL</t>
  </si>
  <si>
    <t>HU80JL</t>
  </si>
  <si>
    <t xml:space="preserve">HU8   0JN   </t>
  </si>
  <si>
    <t>HU8 0JN</t>
  </si>
  <si>
    <t>HU80JN</t>
  </si>
  <si>
    <t xml:space="preserve">HU8   0JP   </t>
  </si>
  <si>
    <t>HU8 0JP</t>
  </si>
  <si>
    <t>HU80JP</t>
  </si>
  <si>
    <t xml:space="preserve">HU8   0JR   </t>
  </si>
  <si>
    <t>HU8 0JR</t>
  </si>
  <si>
    <t>HU80JR</t>
  </si>
  <si>
    <t xml:space="preserve">HU8   0JS   </t>
  </si>
  <si>
    <t>HU8 0JS</t>
  </si>
  <si>
    <t>HU80JS</t>
  </si>
  <si>
    <t xml:space="preserve">HU8   0JT   </t>
  </si>
  <si>
    <t>HU8 0JT</t>
  </si>
  <si>
    <t>HU80JT</t>
  </si>
  <si>
    <t xml:space="preserve">HU8   0JU   </t>
  </si>
  <si>
    <t>HU8 0JU</t>
  </si>
  <si>
    <t>HU80JU</t>
  </si>
  <si>
    <t xml:space="preserve">HU8   0JW   </t>
  </si>
  <si>
    <t>HU8 0JW</t>
  </si>
  <si>
    <t>HU80JW</t>
  </si>
  <si>
    <t xml:space="preserve">HU8   0JX   </t>
  </si>
  <si>
    <t>HU8 0JX</t>
  </si>
  <si>
    <t>HU80JX</t>
  </si>
  <si>
    <t xml:space="preserve">HU8   0JY   </t>
  </si>
  <si>
    <t>HU8 0JY</t>
  </si>
  <si>
    <t>HU80JY</t>
  </si>
  <si>
    <t xml:space="preserve">HU8   0JZ   </t>
  </si>
  <si>
    <t>HU8 0JZ</t>
  </si>
  <si>
    <t>HU80JZ</t>
  </si>
  <si>
    <t xml:space="preserve">HU8   0LA   </t>
  </si>
  <si>
    <t>HU8 0LA</t>
  </si>
  <si>
    <t>HU80LA</t>
  </si>
  <si>
    <t xml:space="preserve">HU8   0LB   </t>
  </si>
  <si>
    <t>HU8 0LB</t>
  </si>
  <si>
    <t>HU80LB</t>
  </si>
  <si>
    <t xml:space="preserve">HU8   0LD   </t>
  </si>
  <si>
    <t>HU8 0LD</t>
  </si>
  <si>
    <t>HU80LD</t>
  </si>
  <si>
    <t xml:space="preserve">HU8   0LE   </t>
  </si>
  <si>
    <t>HU8 0LE</t>
  </si>
  <si>
    <t>HU80LE</t>
  </si>
  <si>
    <t xml:space="preserve">HU8   0LG   </t>
  </si>
  <si>
    <t>HU8 0LG</t>
  </si>
  <si>
    <t>HU80LG</t>
  </si>
  <si>
    <t xml:space="preserve">HU8   0LH   </t>
  </si>
  <si>
    <t>HU8 0LH</t>
  </si>
  <si>
    <t>HU80LH</t>
  </si>
  <si>
    <t xml:space="preserve">HU8   0LJ   </t>
  </si>
  <si>
    <t>HU8 0LJ</t>
  </si>
  <si>
    <t>HU80LJ</t>
  </si>
  <si>
    <t xml:space="preserve">HU8   0LL   </t>
  </si>
  <si>
    <t>HU8 0LL</t>
  </si>
  <si>
    <t>HU80LL</t>
  </si>
  <si>
    <t xml:space="preserve">HU8   0LN   </t>
  </si>
  <si>
    <t>HU8 0LN</t>
  </si>
  <si>
    <t>HU80LN</t>
  </si>
  <si>
    <t xml:space="preserve">HU8   0LP   </t>
  </si>
  <si>
    <t>HU8 0LP</t>
  </si>
  <si>
    <t>HU80LP</t>
  </si>
  <si>
    <t xml:space="preserve">HU8   0LQ   </t>
  </si>
  <si>
    <t>HU8 0LQ</t>
  </si>
  <si>
    <t>HU80LQ</t>
  </si>
  <si>
    <t xml:space="preserve">HU8   0LR   </t>
  </si>
  <si>
    <t>HU8 0LR</t>
  </si>
  <si>
    <t>HU80LR</t>
  </si>
  <si>
    <t xml:space="preserve">HU8   0LS   </t>
  </si>
  <si>
    <t>HU8 0LS</t>
  </si>
  <si>
    <t>HU80LS</t>
  </si>
  <si>
    <t xml:space="preserve">HU8   0LT   </t>
  </si>
  <si>
    <t>HU8 0LT</t>
  </si>
  <si>
    <t>HU80LT</t>
  </si>
  <si>
    <t xml:space="preserve">HU8   0LU   </t>
  </si>
  <si>
    <t>HU8 0LU</t>
  </si>
  <si>
    <t>HU80LU</t>
  </si>
  <si>
    <t xml:space="preserve">HU8   0LX   </t>
  </si>
  <si>
    <t>HU8 0LX</t>
  </si>
  <si>
    <t>HU80LX</t>
  </si>
  <si>
    <t xml:space="preserve">HU8   0LY   </t>
  </si>
  <si>
    <t>HU8 0LY</t>
  </si>
  <si>
    <t>HU80LY</t>
  </si>
  <si>
    <t xml:space="preserve">HU8   0LZ   </t>
  </si>
  <si>
    <t>HU8 0LZ</t>
  </si>
  <si>
    <t>HU80LZ</t>
  </si>
  <si>
    <t xml:space="preserve">HU8   0NA   </t>
  </si>
  <si>
    <t>HU8 0NA</t>
  </si>
  <si>
    <t>HU80NA</t>
  </si>
  <si>
    <t xml:space="preserve">HU8   0NB   </t>
  </si>
  <si>
    <t>HU8 0NB</t>
  </si>
  <si>
    <t>HU80NB</t>
  </si>
  <si>
    <t xml:space="preserve">HU8   0ND   </t>
  </si>
  <si>
    <t>HU8 0ND</t>
  </si>
  <si>
    <t>HU80ND</t>
  </si>
  <si>
    <t xml:space="preserve">HU8   0NE   </t>
  </si>
  <si>
    <t>HU8 0NE</t>
  </si>
  <si>
    <t>HU80NE</t>
  </si>
  <si>
    <t xml:space="preserve">HU8   0NG   </t>
  </si>
  <si>
    <t>HU8 0NG</t>
  </si>
  <si>
    <t>HU80NG</t>
  </si>
  <si>
    <t xml:space="preserve">HU8   0NH   </t>
  </si>
  <si>
    <t>HU8 0NH</t>
  </si>
  <si>
    <t>HU80NH</t>
  </si>
  <si>
    <t xml:space="preserve">HU8   0NJ   </t>
  </si>
  <si>
    <t>HU8 0NJ</t>
  </si>
  <si>
    <t>HU80NJ</t>
  </si>
  <si>
    <t xml:space="preserve">HU8   0NL   </t>
  </si>
  <si>
    <t>HU8 0NL</t>
  </si>
  <si>
    <t>HU80NL</t>
  </si>
  <si>
    <t xml:space="preserve">HU8   0NN   </t>
  </si>
  <si>
    <t>HU8 0NN</t>
  </si>
  <si>
    <t>HU80NN</t>
  </si>
  <si>
    <t xml:space="preserve">HU8   0NP   </t>
  </si>
  <si>
    <t>HU8 0NP</t>
  </si>
  <si>
    <t>HU80NP</t>
  </si>
  <si>
    <t xml:space="preserve">HU8   0NQ   </t>
  </si>
  <si>
    <t>HU8 0NQ</t>
  </si>
  <si>
    <t>HU80NQ</t>
  </si>
  <si>
    <t xml:space="preserve">HU8   0NU   </t>
  </si>
  <si>
    <t>HU8 0NU</t>
  </si>
  <si>
    <t>HU80NU</t>
  </si>
  <si>
    <t xml:space="preserve">0NX   </t>
  </si>
  <si>
    <t xml:space="preserve">HU8   0NX   </t>
  </si>
  <si>
    <t>HU8 0NX</t>
  </si>
  <si>
    <t>HU80NX</t>
  </si>
  <si>
    <t xml:space="preserve">HU8   0NY   </t>
  </si>
  <si>
    <t>HU8 0NY</t>
  </si>
  <si>
    <t>HU80NY</t>
  </si>
  <si>
    <t xml:space="preserve">HU8   0PE   </t>
  </si>
  <si>
    <t>HU8 0PE</t>
  </si>
  <si>
    <t>HU80PE</t>
  </si>
  <si>
    <t xml:space="preserve">HU8   0PF   </t>
  </si>
  <si>
    <t>HU8 0PF</t>
  </si>
  <si>
    <t>HU80PF</t>
  </si>
  <si>
    <t xml:space="preserve">HU8   0PG   </t>
  </si>
  <si>
    <t>HU8 0PG</t>
  </si>
  <si>
    <t>HU80PG</t>
  </si>
  <si>
    <t xml:space="preserve">HU8   0PH   </t>
  </si>
  <si>
    <t>HU8 0PH</t>
  </si>
  <si>
    <t>HU80PH</t>
  </si>
  <si>
    <t xml:space="preserve">HU8   0PJ   </t>
  </si>
  <si>
    <t>HU8 0PJ</t>
  </si>
  <si>
    <t>HU80PJ</t>
  </si>
  <si>
    <t xml:space="preserve">HU8   0PL   </t>
  </si>
  <si>
    <t>HU8 0PL</t>
  </si>
  <si>
    <t>HU80PL</t>
  </si>
  <si>
    <t xml:space="preserve">HU8   0PN   </t>
  </si>
  <si>
    <t>HU8 0PN</t>
  </si>
  <si>
    <t>HU80PN</t>
  </si>
  <si>
    <t xml:space="preserve">HU8   0PP   </t>
  </si>
  <si>
    <t>HU8 0PP</t>
  </si>
  <si>
    <t>HU80PP</t>
  </si>
  <si>
    <t xml:space="preserve">HU8   0PQ   </t>
  </si>
  <si>
    <t>HU8 0PQ</t>
  </si>
  <si>
    <t>HU80PQ</t>
  </si>
  <si>
    <t xml:space="preserve">HU8   0PR   </t>
  </si>
  <si>
    <t>HU8 0PR</t>
  </si>
  <si>
    <t>HU80PR</t>
  </si>
  <si>
    <t xml:space="preserve">HU8   0PS   </t>
  </si>
  <si>
    <t>HU8 0PS</t>
  </si>
  <si>
    <t>HU80PS</t>
  </si>
  <si>
    <t xml:space="preserve">HU8   0PT   </t>
  </si>
  <si>
    <t>HU8 0PT</t>
  </si>
  <si>
    <t>HU80PT</t>
  </si>
  <si>
    <t xml:space="preserve">HU8   0PU   </t>
  </si>
  <si>
    <t>HU8 0PU</t>
  </si>
  <si>
    <t>HU80PU</t>
  </si>
  <si>
    <t xml:space="preserve">HU8   0PX   </t>
  </si>
  <si>
    <t>HU8 0PX</t>
  </si>
  <si>
    <t>HU80PX</t>
  </si>
  <si>
    <t xml:space="preserve">HU8   0PY   </t>
  </si>
  <si>
    <t>HU8 0PY</t>
  </si>
  <si>
    <t>HU80PY</t>
  </si>
  <si>
    <t xml:space="preserve">HU8   0PZ   </t>
  </si>
  <si>
    <t>HU8 0PZ</t>
  </si>
  <si>
    <t>HU80PZ</t>
  </si>
  <si>
    <t xml:space="preserve">HU8   0QB   </t>
  </si>
  <si>
    <t>HU8 0QB</t>
  </si>
  <si>
    <t>HU80QB</t>
  </si>
  <si>
    <t xml:space="preserve">HU8   0QD   </t>
  </si>
  <si>
    <t>HU8 0QD</t>
  </si>
  <si>
    <t>HU80QD</t>
  </si>
  <si>
    <t xml:space="preserve">HU8   0QE   </t>
  </si>
  <si>
    <t>HU8 0QE</t>
  </si>
  <si>
    <t>HU80QE</t>
  </si>
  <si>
    <t xml:space="preserve">HU8   0QG   </t>
  </si>
  <si>
    <t>HU8 0QG</t>
  </si>
  <si>
    <t>HU80QG</t>
  </si>
  <si>
    <t xml:space="preserve">HU8   0QH   </t>
  </si>
  <si>
    <t>HU8 0QH</t>
  </si>
  <si>
    <t>HU80QH</t>
  </si>
  <si>
    <t xml:space="preserve">HU8   0QJ   </t>
  </si>
  <si>
    <t>HU8 0QJ</t>
  </si>
  <si>
    <t>HU80QJ</t>
  </si>
  <si>
    <t xml:space="preserve">HU8   0QL   </t>
  </si>
  <si>
    <t>HU8 0QL</t>
  </si>
  <si>
    <t>HU80QL</t>
  </si>
  <si>
    <t xml:space="preserve">HU8   0QN   </t>
  </si>
  <si>
    <t>HU8 0QN</t>
  </si>
  <si>
    <t>HU80QN</t>
  </si>
  <si>
    <t xml:space="preserve">HU8   0QQ   </t>
  </si>
  <si>
    <t>HU8 0QQ</t>
  </si>
  <si>
    <t>HU80QQ</t>
  </si>
  <si>
    <t xml:space="preserve">HU8   0QT   </t>
  </si>
  <si>
    <t>HU8 0QT</t>
  </si>
  <si>
    <t>HU80QT</t>
  </si>
  <si>
    <t xml:space="preserve">HU8   0QU   </t>
  </si>
  <si>
    <t>HU8 0QU</t>
  </si>
  <si>
    <t>HU80QU</t>
  </si>
  <si>
    <t xml:space="preserve">HU8   0QX   </t>
  </si>
  <si>
    <t>HU8 0QX</t>
  </si>
  <si>
    <t>HU80QX</t>
  </si>
  <si>
    <t xml:space="preserve">HU8   0QY   </t>
  </si>
  <si>
    <t>HU8 0QY</t>
  </si>
  <si>
    <t>HU80QY</t>
  </si>
  <si>
    <t xml:space="preserve">HU8   0QZ   </t>
  </si>
  <si>
    <t>HU8 0QZ</t>
  </si>
  <si>
    <t>HU80QZ</t>
  </si>
  <si>
    <t xml:space="preserve">HU8   0RA   </t>
  </si>
  <si>
    <t>HU8 0RA</t>
  </si>
  <si>
    <t>HU80RA</t>
  </si>
  <si>
    <t xml:space="preserve">HU8   0RB   </t>
  </si>
  <si>
    <t>HU8 0RB</t>
  </si>
  <si>
    <t>HU80RB</t>
  </si>
  <si>
    <t xml:space="preserve">HU8   0RD   </t>
  </si>
  <si>
    <t>HU8 0RD</t>
  </si>
  <si>
    <t>HU80RD</t>
  </si>
  <si>
    <t xml:space="preserve">HU8   0RE   </t>
  </si>
  <si>
    <t>HU8 0RE</t>
  </si>
  <si>
    <t>HU80RE</t>
  </si>
  <si>
    <t xml:space="preserve">HU8   0RF   </t>
  </si>
  <si>
    <t>HU8 0RF</t>
  </si>
  <si>
    <t>HU80RF</t>
  </si>
  <si>
    <t xml:space="preserve">HU8   0RG   </t>
  </si>
  <si>
    <t>HU8 0RG</t>
  </si>
  <si>
    <t>HU80RG</t>
  </si>
  <si>
    <t xml:space="preserve">HU8   0RH   </t>
  </si>
  <si>
    <t>HU8 0RH</t>
  </si>
  <si>
    <t>HU80RH</t>
  </si>
  <si>
    <t xml:space="preserve">HU8   0RJ   </t>
  </si>
  <si>
    <t>HU8 0RJ</t>
  </si>
  <si>
    <t>HU80RJ</t>
  </si>
  <si>
    <t xml:space="preserve">HU8   0RL   </t>
  </si>
  <si>
    <t>HU8 0RL</t>
  </si>
  <si>
    <t>HU80RL</t>
  </si>
  <si>
    <t xml:space="preserve">HU8   0RN   </t>
  </si>
  <si>
    <t>HU8 0RN</t>
  </si>
  <si>
    <t>HU80RN</t>
  </si>
  <si>
    <t xml:space="preserve">HU8   0RP   </t>
  </si>
  <si>
    <t>HU8 0RP</t>
  </si>
  <si>
    <t>HU80RP</t>
  </si>
  <si>
    <t xml:space="preserve">HU8   0RR   </t>
  </si>
  <si>
    <t>HU8 0RR</t>
  </si>
  <si>
    <t>HU80RR</t>
  </si>
  <si>
    <t xml:space="preserve">HU8   0RS   </t>
  </si>
  <si>
    <t>HU8 0RS</t>
  </si>
  <si>
    <t>HU80RS</t>
  </si>
  <si>
    <t xml:space="preserve">HU8   0RT   </t>
  </si>
  <si>
    <t>HU8 0RT</t>
  </si>
  <si>
    <t>HU80RT</t>
  </si>
  <si>
    <t xml:space="preserve">HU8   0RU   </t>
  </si>
  <si>
    <t>HU8 0RU</t>
  </si>
  <si>
    <t>HU80RU</t>
  </si>
  <si>
    <t xml:space="preserve">HU8   0RW   </t>
  </si>
  <si>
    <t>HU8 0RW</t>
  </si>
  <si>
    <t>HU80RW</t>
  </si>
  <si>
    <t xml:space="preserve">HU8   0RX   </t>
  </si>
  <si>
    <t>HU8 0RX</t>
  </si>
  <si>
    <t>HU80RX</t>
  </si>
  <si>
    <t xml:space="preserve">HU8   0RY   </t>
  </si>
  <si>
    <t>HU8 0RY</t>
  </si>
  <si>
    <t>HU80RY</t>
  </si>
  <si>
    <t xml:space="preserve">HU8   0RZ   </t>
  </si>
  <si>
    <t>HU8 0RZ</t>
  </si>
  <si>
    <t>HU80RZ</t>
  </si>
  <si>
    <t xml:space="preserve">HU8   0SA   </t>
  </si>
  <si>
    <t>HU8 0SA</t>
  </si>
  <si>
    <t>HU80SA</t>
  </si>
  <si>
    <t xml:space="preserve">HU8   0SB   </t>
  </si>
  <si>
    <t>HU8 0SB</t>
  </si>
  <si>
    <t>HU80SB</t>
  </si>
  <si>
    <t xml:space="preserve">HU8   0SD   </t>
  </si>
  <si>
    <t>HU8 0SD</t>
  </si>
  <si>
    <t>HU80SD</t>
  </si>
  <si>
    <t xml:space="preserve">HU8   0SE   </t>
  </si>
  <si>
    <t>HU8 0SE</t>
  </si>
  <si>
    <t>HU80SE</t>
  </si>
  <si>
    <t xml:space="preserve">HU8   0SG   </t>
  </si>
  <si>
    <t>HU8 0SG</t>
  </si>
  <si>
    <t>HU80SG</t>
  </si>
  <si>
    <t xml:space="preserve">HU8   0SH   </t>
  </si>
  <si>
    <t>HU8 0SH</t>
  </si>
  <si>
    <t>HU80SH</t>
  </si>
  <si>
    <t xml:space="preserve">HU8   0SJ   </t>
  </si>
  <si>
    <t>HU8 0SJ</t>
  </si>
  <si>
    <t>HU80SJ</t>
  </si>
  <si>
    <t xml:space="preserve">HU8   0SL   </t>
  </si>
  <si>
    <t>HU8 0SL</t>
  </si>
  <si>
    <t>HU80SL</t>
  </si>
  <si>
    <t xml:space="preserve">HU8   0SN   </t>
  </si>
  <si>
    <t>HU8 0SN</t>
  </si>
  <si>
    <t>HU80SN</t>
  </si>
  <si>
    <t xml:space="preserve">HU8   0SP   </t>
  </si>
  <si>
    <t>HU8 0SP</t>
  </si>
  <si>
    <t>HU80SP</t>
  </si>
  <si>
    <t xml:space="preserve">0SR   </t>
  </si>
  <si>
    <t xml:space="preserve">HU8   0SR   </t>
  </si>
  <si>
    <t>HU8 0SR</t>
  </si>
  <si>
    <t>HU80SR</t>
  </si>
  <si>
    <t xml:space="preserve">HU8   0SS   </t>
  </si>
  <si>
    <t>HU8 0SS</t>
  </si>
  <si>
    <t>HU80SS</t>
  </si>
  <si>
    <t xml:space="preserve">HU8   0ST   </t>
  </si>
  <si>
    <t>HU8 0ST</t>
  </si>
  <si>
    <t>HU80ST</t>
  </si>
  <si>
    <t xml:space="preserve">HU8   0SU   </t>
  </si>
  <si>
    <t>HU8 0SU</t>
  </si>
  <si>
    <t>HU80SU</t>
  </si>
  <si>
    <t xml:space="preserve">HU8   0SX   </t>
  </si>
  <si>
    <t>HU8 0SX</t>
  </si>
  <si>
    <t>HU80SX</t>
  </si>
  <si>
    <t xml:space="preserve">HU8   0SY   </t>
  </si>
  <si>
    <t>HU8 0SY</t>
  </si>
  <si>
    <t>HU80SY</t>
  </si>
  <si>
    <t xml:space="preserve">HU8   0TH   </t>
  </si>
  <si>
    <t>HU8 0TH</t>
  </si>
  <si>
    <t>HU80TH</t>
  </si>
  <si>
    <t xml:space="preserve">HU8   0TJ   </t>
  </si>
  <si>
    <t>HU8 0TJ</t>
  </si>
  <si>
    <t>HU80TJ</t>
  </si>
  <si>
    <t xml:space="preserve">HU8   0TL   </t>
  </si>
  <si>
    <t>HU8 0TL</t>
  </si>
  <si>
    <t>HU80TL</t>
  </si>
  <si>
    <t xml:space="preserve">HU8   0TN   </t>
  </si>
  <si>
    <t>HU8 0TN</t>
  </si>
  <si>
    <t>HU80TN</t>
  </si>
  <si>
    <t xml:space="preserve">HU8   0TP   </t>
  </si>
  <si>
    <t>HU8 0TP</t>
  </si>
  <si>
    <t>HU80TP</t>
  </si>
  <si>
    <t xml:space="preserve">HU8   0TR   </t>
  </si>
  <si>
    <t>HU8 0TR</t>
  </si>
  <si>
    <t>HU80TR</t>
  </si>
  <si>
    <t xml:space="preserve">HU8   0TS   </t>
  </si>
  <si>
    <t>HU8 0TS</t>
  </si>
  <si>
    <t>HU80TS</t>
  </si>
  <si>
    <t xml:space="preserve">0TT   </t>
  </si>
  <si>
    <t xml:space="preserve">HU8   0TT   </t>
  </si>
  <si>
    <t>HU8 0TT</t>
  </si>
  <si>
    <t>HU80TT</t>
  </si>
  <si>
    <t xml:space="preserve">0TU   </t>
  </si>
  <si>
    <t xml:space="preserve">HU8   0TU   </t>
  </si>
  <si>
    <t>HU8 0TU</t>
  </si>
  <si>
    <t>HU80TU</t>
  </si>
  <si>
    <t xml:space="preserve">HU8   0TW   </t>
  </si>
  <si>
    <t>HU8 0TW</t>
  </si>
  <si>
    <t>HU80TW</t>
  </si>
  <si>
    <t xml:space="preserve">HU8   0TX   </t>
  </si>
  <si>
    <t>HU8 0TX</t>
  </si>
  <si>
    <t>HU80TX</t>
  </si>
  <si>
    <t xml:space="preserve">HU8   0TY   </t>
  </si>
  <si>
    <t>HU8 0TY</t>
  </si>
  <si>
    <t>HU80TY</t>
  </si>
  <si>
    <t xml:space="preserve">HU8   0YE   </t>
  </si>
  <si>
    <t>HU8 0YE</t>
  </si>
  <si>
    <t>HU80YE</t>
  </si>
  <si>
    <t xml:space="preserve">HU8   0YN   </t>
  </si>
  <si>
    <t>HU8 0YN</t>
  </si>
  <si>
    <t>HU80YN</t>
  </si>
  <si>
    <t xml:space="preserve">HU8   0YX   </t>
  </si>
  <si>
    <t>HU8 0YX</t>
  </si>
  <si>
    <t>HU80YX</t>
  </si>
  <si>
    <t xml:space="preserve">0ZA   </t>
  </si>
  <si>
    <t xml:space="preserve">HU8   0ZA   </t>
  </si>
  <si>
    <t>HU8 0ZA</t>
  </si>
  <si>
    <t>HU80ZA</t>
  </si>
  <si>
    <t xml:space="preserve">HU8   1FD   </t>
  </si>
  <si>
    <t>HU8 1FD</t>
  </si>
  <si>
    <t>HU81FD</t>
  </si>
  <si>
    <t xml:space="preserve">HU8   7QE   </t>
  </si>
  <si>
    <t>HU8 7QE</t>
  </si>
  <si>
    <t>HU87QE</t>
  </si>
  <si>
    <t xml:space="preserve">7RJ   </t>
  </si>
  <si>
    <t xml:space="preserve">HU8   7RJ   </t>
  </si>
  <si>
    <t>HU8 7RJ</t>
  </si>
  <si>
    <t>HU87RJ</t>
  </si>
  <si>
    <t xml:space="preserve">7TH   </t>
  </si>
  <si>
    <t xml:space="preserve">HU8   7TH   </t>
  </si>
  <si>
    <t>HU8 7TH</t>
  </si>
  <si>
    <t>HU87TH</t>
  </si>
  <si>
    <t xml:space="preserve">7TJ   </t>
  </si>
  <si>
    <t xml:space="preserve">HU8   7TJ   </t>
  </si>
  <si>
    <t>HU8 7TJ</t>
  </si>
  <si>
    <t>HU87TJ</t>
  </si>
  <si>
    <t xml:space="preserve">7TL   </t>
  </si>
  <si>
    <t xml:space="preserve">HU8   7TL   </t>
  </si>
  <si>
    <t>HU8 7TL</t>
  </si>
  <si>
    <t>HU87TL</t>
  </si>
  <si>
    <t xml:space="preserve">7TN   </t>
  </si>
  <si>
    <t xml:space="preserve">HU8   7TN   </t>
  </si>
  <si>
    <t>HU8 7TN</t>
  </si>
  <si>
    <t>HU87TN</t>
  </si>
  <si>
    <t xml:space="preserve">7TP   </t>
  </si>
  <si>
    <t xml:space="preserve">HU8   7TP   </t>
  </si>
  <si>
    <t>HU8 7TP</t>
  </si>
  <si>
    <t>HU87TP</t>
  </si>
  <si>
    <t xml:space="preserve">7TQ   </t>
  </si>
  <si>
    <t xml:space="preserve">HU8   7TQ   </t>
  </si>
  <si>
    <t>HU8 7TQ</t>
  </si>
  <si>
    <t>HU87TQ</t>
  </si>
  <si>
    <t xml:space="preserve">HU8   7TR   </t>
  </si>
  <si>
    <t>HU8 7TR</t>
  </si>
  <si>
    <t>HU87TR</t>
  </si>
  <si>
    <t xml:space="preserve">7TW   </t>
  </si>
  <si>
    <t xml:space="preserve">HU8   7TW   </t>
  </si>
  <si>
    <t>HU8 7TW</t>
  </si>
  <si>
    <t>HU87TW</t>
  </si>
  <si>
    <t xml:space="preserve">HU8   7YX   </t>
  </si>
  <si>
    <t>HU8 7YX</t>
  </si>
  <si>
    <t>HU87YX</t>
  </si>
  <si>
    <t xml:space="preserve">HU8   7YY   </t>
  </si>
  <si>
    <t>HU8 7YY</t>
  </si>
  <si>
    <t>HU87YY</t>
  </si>
  <si>
    <t xml:space="preserve">HU8   7YZ   </t>
  </si>
  <si>
    <t>HU8 7YZ</t>
  </si>
  <si>
    <t>HU87YZ</t>
  </si>
  <si>
    <t xml:space="preserve">HU8   8AX   </t>
  </si>
  <si>
    <t>HU8 8AX</t>
  </si>
  <si>
    <t>HU88AX</t>
  </si>
  <si>
    <t xml:space="preserve">HU8   8DF   </t>
  </si>
  <si>
    <t>HU8 8DF</t>
  </si>
  <si>
    <t>HU88DF</t>
  </si>
  <si>
    <t xml:space="preserve">HU8   8DH   </t>
  </si>
  <si>
    <t>HU8 8DH</t>
  </si>
  <si>
    <t>HU88DH</t>
  </si>
  <si>
    <t xml:space="preserve">HU8   8EA   </t>
  </si>
  <si>
    <t>HU8 8EA</t>
  </si>
  <si>
    <t>HU88EA</t>
  </si>
  <si>
    <t xml:space="preserve">HU8   8HB   </t>
  </si>
  <si>
    <t>HU8 8HB</t>
  </si>
  <si>
    <t>HU88HB</t>
  </si>
  <si>
    <t xml:space="preserve">HU8   8HG   </t>
  </si>
  <si>
    <t>HU8 8HG</t>
  </si>
  <si>
    <t>HU88HG</t>
  </si>
  <si>
    <t xml:space="preserve">HU8   8HP   </t>
  </si>
  <si>
    <t>HU8 8HP</t>
  </si>
  <si>
    <t>HU88HP</t>
  </si>
  <si>
    <t xml:space="preserve">HU8   8HR   </t>
  </si>
  <si>
    <t>HU8 8HR</t>
  </si>
  <si>
    <t>HU88HR</t>
  </si>
  <si>
    <t xml:space="preserve">HU8   8HS   </t>
  </si>
  <si>
    <t>HU8 8HS</t>
  </si>
  <si>
    <t>HU88HS</t>
  </si>
  <si>
    <t xml:space="preserve">HU8   8HT   </t>
  </si>
  <si>
    <t>HU8 8HT</t>
  </si>
  <si>
    <t>HU88HT</t>
  </si>
  <si>
    <t xml:space="preserve">HU8   8HW   </t>
  </si>
  <si>
    <t>HU8 8HW</t>
  </si>
  <si>
    <t>HU88HW</t>
  </si>
  <si>
    <t xml:space="preserve">HU8   8HX   </t>
  </si>
  <si>
    <t>HU8 8HX</t>
  </si>
  <si>
    <t>HU88HX</t>
  </si>
  <si>
    <t xml:space="preserve">HU8   8HY   </t>
  </si>
  <si>
    <t>HU8 8HY</t>
  </si>
  <si>
    <t>HU88HY</t>
  </si>
  <si>
    <t xml:space="preserve">HU8   8HZ   </t>
  </si>
  <si>
    <t>HU8 8HZ</t>
  </si>
  <si>
    <t>HU88HZ</t>
  </si>
  <si>
    <t xml:space="preserve">HU8   8JA   </t>
  </si>
  <si>
    <t>HU8 8JA</t>
  </si>
  <si>
    <t>HU88JA</t>
  </si>
  <si>
    <t xml:space="preserve">HU8   8JB   </t>
  </si>
  <si>
    <t>HU8 8JB</t>
  </si>
  <si>
    <t>HU88JB</t>
  </si>
  <si>
    <t xml:space="preserve">HU8   8JD   </t>
  </si>
  <si>
    <t>HU8 8JD</t>
  </si>
  <si>
    <t>HU88JD</t>
  </si>
  <si>
    <t xml:space="preserve">HU8   8JE   </t>
  </si>
  <si>
    <t>HU8 8JE</t>
  </si>
  <si>
    <t>HU88JE</t>
  </si>
  <si>
    <t xml:space="preserve">HU8   8JF   </t>
  </si>
  <si>
    <t>HU8 8JF</t>
  </si>
  <si>
    <t>HU88JF</t>
  </si>
  <si>
    <t xml:space="preserve">HU8   8JH   </t>
  </si>
  <si>
    <t>HU8 8JH</t>
  </si>
  <si>
    <t>HU88JH</t>
  </si>
  <si>
    <t xml:space="preserve">HU8   8JJ   </t>
  </si>
  <si>
    <t>HU8 8JJ</t>
  </si>
  <si>
    <t>HU88JJ</t>
  </si>
  <si>
    <t xml:space="preserve">HU8   8JL   </t>
  </si>
  <si>
    <t>HU8 8JL</t>
  </si>
  <si>
    <t>HU88JL</t>
  </si>
  <si>
    <t xml:space="preserve">HU8   8JN   </t>
  </si>
  <si>
    <t>HU8 8JN</t>
  </si>
  <si>
    <t>HU88JN</t>
  </si>
  <si>
    <t xml:space="preserve">HU8   8JP   </t>
  </si>
  <si>
    <t>HU8 8JP</t>
  </si>
  <si>
    <t>HU88JP</t>
  </si>
  <si>
    <t xml:space="preserve">HU8   8JQ   </t>
  </si>
  <si>
    <t>HU8 8JQ</t>
  </si>
  <si>
    <t>HU88JQ</t>
  </si>
  <si>
    <t xml:space="preserve">HU8   8JR   </t>
  </si>
  <si>
    <t>HU8 8JR</t>
  </si>
  <si>
    <t>HU88JR</t>
  </si>
  <si>
    <t xml:space="preserve">HU8   8JS   </t>
  </si>
  <si>
    <t>HU8 8JS</t>
  </si>
  <si>
    <t>HU88JS</t>
  </si>
  <si>
    <t xml:space="preserve">HU8   8JT   </t>
  </si>
  <si>
    <t>HU8 8JT</t>
  </si>
  <si>
    <t>HU88JT</t>
  </si>
  <si>
    <t xml:space="preserve">HU8   8JU   </t>
  </si>
  <si>
    <t>HU8 8JU</t>
  </si>
  <si>
    <t>HU88JU</t>
  </si>
  <si>
    <t xml:space="preserve">HU8   8JX   </t>
  </si>
  <si>
    <t>HU8 8JX</t>
  </si>
  <si>
    <t>HU88JX</t>
  </si>
  <si>
    <t xml:space="preserve">HU8   8JY   </t>
  </si>
  <si>
    <t>HU8 8JY</t>
  </si>
  <si>
    <t>HU88JY</t>
  </si>
  <si>
    <t xml:space="preserve">8JZ   </t>
  </si>
  <si>
    <t xml:space="preserve">HU8   8JZ   </t>
  </si>
  <si>
    <t>HU8 8JZ</t>
  </si>
  <si>
    <t>HU88JZ</t>
  </si>
  <si>
    <t xml:space="preserve">HU8   8LA   </t>
  </si>
  <si>
    <t>HU8 8LA</t>
  </si>
  <si>
    <t>HU88LA</t>
  </si>
  <si>
    <t xml:space="preserve">HU8   8LB   </t>
  </si>
  <si>
    <t>HU8 8LB</t>
  </si>
  <si>
    <t>HU88LB</t>
  </si>
  <si>
    <t xml:space="preserve">HU8   8LD   </t>
  </si>
  <si>
    <t>HU8 8LD</t>
  </si>
  <si>
    <t>HU88LD</t>
  </si>
  <si>
    <t xml:space="preserve">HU8   8LE   </t>
  </si>
  <si>
    <t>HU8 8LE</t>
  </si>
  <si>
    <t>HU88LE</t>
  </si>
  <si>
    <t xml:space="preserve">8LF   </t>
  </si>
  <si>
    <t xml:space="preserve">HU8   8LF   </t>
  </si>
  <si>
    <t>HU8 8LF</t>
  </si>
  <si>
    <t>HU88LF</t>
  </si>
  <si>
    <t xml:space="preserve">HU8   8LG   </t>
  </si>
  <si>
    <t>HU8 8LG</t>
  </si>
  <si>
    <t>HU88LG</t>
  </si>
  <si>
    <t xml:space="preserve">HU8   8LH   </t>
  </si>
  <si>
    <t>HU8 8LH</t>
  </si>
  <si>
    <t>HU88LH</t>
  </si>
  <si>
    <t xml:space="preserve">HU8   8LJ   </t>
  </si>
  <si>
    <t>HU8 8LJ</t>
  </si>
  <si>
    <t>HU88LJ</t>
  </si>
  <si>
    <t xml:space="preserve">HU8   8LL   </t>
  </si>
  <si>
    <t>HU8 8LL</t>
  </si>
  <si>
    <t>HU88LL</t>
  </si>
  <si>
    <t xml:space="preserve">HU8   8LN   </t>
  </si>
  <si>
    <t>HU8 8LN</t>
  </si>
  <si>
    <t>HU88LN</t>
  </si>
  <si>
    <t xml:space="preserve">HU8   8LP   </t>
  </si>
  <si>
    <t>HU8 8LP</t>
  </si>
  <si>
    <t>HU88LP</t>
  </si>
  <si>
    <t xml:space="preserve">8LQ   </t>
  </si>
  <si>
    <t xml:space="preserve">HU8   8LQ   </t>
  </si>
  <si>
    <t>HU8 8LQ</t>
  </si>
  <si>
    <t>HU88LQ</t>
  </si>
  <si>
    <t xml:space="preserve">HU8   8LR   </t>
  </si>
  <si>
    <t>HU8 8LR</t>
  </si>
  <si>
    <t>HU88LR</t>
  </si>
  <si>
    <t xml:space="preserve">HU8   8LS   </t>
  </si>
  <si>
    <t>HU8 8LS</t>
  </si>
  <si>
    <t>HU88LS</t>
  </si>
  <si>
    <t xml:space="preserve">HU8   8LT   </t>
  </si>
  <si>
    <t>HU8 8LT</t>
  </si>
  <si>
    <t>HU88LT</t>
  </si>
  <si>
    <t xml:space="preserve">HU8   8LU   </t>
  </si>
  <si>
    <t>HU8 8LU</t>
  </si>
  <si>
    <t>HU88LU</t>
  </si>
  <si>
    <t xml:space="preserve">HU8   8LX   </t>
  </si>
  <si>
    <t>HU8 8LX</t>
  </si>
  <si>
    <t>HU88LX</t>
  </si>
  <si>
    <t xml:space="preserve">HU8   8LY   </t>
  </si>
  <si>
    <t>HU8 8LY</t>
  </si>
  <si>
    <t>HU88LY</t>
  </si>
  <si>
    <t xml:space="preserve">HU8   8LZ   </t>
  </si>
  <si>
    <t>HU8 8LZ</t>
  </si>
  <si>
    <t>HU88LZ</t>
  </si>
  <si>
    <t xml:space="preserve">HU8   8NA   </t>
  </si>
  <si>
    <t>HU8 8NA</t>
  </si>
  <si>
    <t>HU88NA</t>
  </si>
  <si>
    <t xml:space="preserve">HU8   8NB   </t>
  </si>
  <si>
    <t>HU8 8NB</t>
  </si>
  <si>
    <t>HU88NB</t>
  </si>
  <si>
    <t xml:space="preserve">HU8   8ND   </t>
  </si>
  <si>
    <t>HU8 8ND</t>
  </si>
  <si>
    <t>HU88ND</t>
  </si>
  <si>
    <t xml:space="preserve">HU8   8NE   </t>
  </si>
  <si>
    <t>HU8 8NE</t>
  </si>
  <si>
    <t>HU88NE</t>
  </si>
  <si>
    <t xml:space="preserve">HU8   8NG   </t>
  </si>
  <si>
    <t>HU8 8NG</t>
  </si>
  <si>
    <t>HU88NG</t>
  </si>
  <si>
    <t xml:space="preserve">HU8   8NH   </t>
  </si>
  <si>
    <t>HU8 8NH</t>
  </si>
  <si>
    <t>HU88NH</t>
  </si>
  <si>
    <t xml:space="preserve">HU8   8NJ   </t>
  </si>
  <si>
    <t>HU8 8NJ</t>
  </si>
  <si>
    <t>HU88NJ</t>
  </si>
  <si>
    <t xml:space="preserve">HU8   8NL   </t>
  </si>
  <si>
    <t>HU8 8NL</t>
  </si>
  <si>
    <t>HU88NL</t>
  </si>
  <si>
    <t xml:space="preserve">HU8   8NN   </t>
  </si>
  <si>
    <t>HU8 8NN</t>
  </si>
  <si>
    <t>HU88NN</t>
  </si>
  <si>
    <t xml:space="preserve">HU8   8NP   </t>
  </si>
  <si>
    <t>HU8 8NP</t>
  </si>
  <si>
    <t>HU88NP</t>
  </si>
  <si>
    <t xml:space="preserve">HU8   8NR   </t>
  </si>
  <si>
    <t>HU8 8NR</t>
  </si>
  <si>
    <t>HU88NR</t>
  </si>
  <si>
    <t xml:space="preserve">HU8   8NS   </t>
  </si>
  <si>
    <t>HU8 8NS</t>
  </si>
  <si>
    <t>HU88NS</t>
  </si>
  <si>
    <t xml:space="preserve">HU8   8NW   </t>
  </si>
  <si>
    <t>HU8 8NW</t>
  </si>
  <si>
    <t>HU88NW</t>
  </si>
  <si>
    <t xml:space="preserve">HU8   8NX   </t>
  </si>
  <si>
    <t>HU8 8NX</t>
  </si>
  <si>
    <t>HU88NX</t>
  </si>
  <si>
    <t xml:space="preserve">HU8   8PA   </t>
  </si>
  <si>
    <t>HU8 8PA</t>
  </si>
  <si>
    <t>HU88PA</t>
  </si>
  <si>
    <t xml:space="preserve">HU8   8PB   </t>
  </si>
  <si>
    <t>HU8 8PB</t>
  </si>
  <si>
    <t>HU88PB</t>
  </si>
  <si>
    <t xml:space="preserve">HU8   8PD   </t>
  </si>
  <si>
    <t>HU8 8PD</t>
  </si>
  <si>
    <t>HU88PD</t>
  </si>
  <si>
    <t xml:space="preserve">HU8   8PE   </t>
  </si>
  <si>
    <t>HU8 8PE</t>
  </si>
  <si>
    <t>HU88PE</t>
  </si>
  <si>
    <t xml:space="preserve">HU8   8PF   </t>
  </si>
  <si>
    <t>HU8 8PF</t>
  </si>
  <si>
    <t>HU88PF</t>
  </si>
  <si>
    <t xml:space="preserve">HU8   8PG   </t>
  </si>
  <si>
    <t>HU8 8PG</t>
  </si>
  <si>
    <t>HU88PG</t>
  </si>
  <si>
    <t xml:space="preserve">HU8   8PH   </t>
  </si>
  <si>
    <t>HU8 8PH</t>
  </si>
  <si>
    <t>HU88PH</t>
  </si>
  <si>
    <t xml:space="preserve">HU8   8PJ   </t>
  </si>
  <si>
    <t>HU8 8PJ</t>
  </si>
  <si>
    <t>HU88PJ</t>
  </si>
  <si>
    <t xml:space="preserve">HU8   8PL   </t>
  </si>
  <si>
    <t>HU8 8PL</t>
  </si>
  <si>
    <t>HU88PL</t>
  </si>
  <si>
    <t xml:space="preserve">HU8   8PN   </t>
  </si>
  <si>
    <t>HU8 8PN</t>
  </si>
  <si>
    <t>HU88PN</t>
  </si>
  <si>
    <t xml:space="preserve">HU8   8PP   </t>
  </si>
  <si>
    <t>HU8 8PP</t>
  </si>
  <si>
    <t>HU88PP</t>
  </si>
  <si>
    <t xml:space="preserve">HU8   8PQ   </t>
  </si>
  <si>
    <t>HU8 8PQ</t>
  </si>
  <si>
    <t>HU88PQ</t>
  </si>
  <si>
    <t xml:space="preserve">HU8   8PR   </t>
  </si>
  <si>
    <t>HU8 8PR</t>
  </si>
  <si>
    <t>HU88PR</t>
  </si>
  <si>
    <t xml:space="preserve">HU8   8PS   </t>
  </si>
  <si>
    <t>HU8 8PS</t>
  </si>
  <si>
    <t>HU88PS</t>
  </si>
  <si>
    <t xml:space="preserve">HU8   8PT   </t>
  </si>
  <si>
    <t>HU8 8PT</t>
  </si>
  <si>
    <t>HU88PT</t>
  </si>
  <si>
    <t xml:space="preserve">HU8   8PZ   </t>
  </si>
  <si>
    <t>HU8 8PZ</t>
  </si>
  <si>
    <t>HU88PZ</t>
  </si>
  <si>
    <t xml:space="preserve">HU8   8QA   </t>
  </si>
  <si>
    <t>HU8 8QA</t>
  </si>
  <si>
    <t>HU88QA</t>
  </si>
  <si>
    <t xml:space="preserve">HU8   8QG   </t>
  </si>
  <si>
    <t>HU8 8QG</t>
  </si>
  <si>
    <t>HU88QG</t>
  </si>
  <si>
    <t xml:space="preserve">HU8   8YT   </t>
  </si>
  <si>
    <t>HU8 8YT</t>
  </si>
  <si>
    <t>HU88YT</t>
  </si>
  <si>
    <t xml:space="preserve">HU8   8YU   </t>
  </si>
  <si>
    <t>HU8 8YU</t>
  </si>
  <si>
    <t>HU88YU</t>
  </si>
  <si>
    <t xml:space="preserve">HU8   8YW   </t>
  </si>
  <si>
    <t>HU8 8YW</t>
  </si>
  <si>
    <t>HU88YW</t>
  </si>
  <si>
    <t xml:space="preserve">HU8   9AA   </t>
  </si>
  <si>
    <t>HU8 9AA</t>
  </si>
  <si>
    <t>HU89AA</t>
  </si>
  <si>
    <t xml:space="preserve">HU8   9AB   </t>
  </si>
  <si>
    <t>HU8 9AB</t>
  </si>
  <si>
    <t>HU89AB</t>
  </si>
  <si>
    <t xml:space="preserve">HU8   9AD   </t>
  </si>
  <si>
    <t>HU8 9AD</t>
  </si>
  <si>
    <t>HU89AD</t>
  </si>
  <si>
    <t xml:space="preserve">HU8   9AE   </t>
  </si>
  <si>
    <t>HU8 9AE</t>
  </si>
  <si>
    <t>HU89AE</t>
  </si>
  <si>
    <t xml:space="preserve">HU8   9AG   </t>
  </si>
  <si>
    <t>HU8 9AG</t>
  </si>
  <si>
    <t>HU89AG</t>
  </si>
  <si>
    <t xml:space="preserve">HU8   9AH   </t>
  </si>
  <si>
    <t>HU8 9AH</t>
  </si>
  <si>
    <t>HU89AH</t>
  </si>
  <si>
    <t xml:space="preserve">HU8   9AJ   </t>
  </si>
  <si>
    <t>HU8 9AJ</t>
  </si>
  <si>
    <t>HU89AJ</t>
  </si>
  <si>
    <t xml:space="preserve">9AL   </t>
  </si>
  <si>
    <t xml:space="preserve">HU8   9AL   </t>
  </si>
  <si>
    <t>HU8 9AL</t>
  </si>
  <si>
    <t>HU89AL</t>
  </si>
  <si>
    <t xml:space="preserve">HU8   9AN   </t>
  </si>
  <si>
    <t>HU8 9AN</t>
  </si>
  <si>
    <t>HU89AN</t>
  </si>
  <si>
    <t xml:space="preserve">HU8   9AP   </t>
  </si>
  <si>
    <t>HU8 9AP</t>
  </si>
  <si>
    <t>HU89AP</t>
  </si>
  <si>
    <t xml:space="preserve">HU8   9AQ   </t>
  </si>
  <si>
    <t>HU8 9AQ</t>
  </si>
  <si>
    <t>HU89AQ</t>
  </si>
  <si>
    <t xml:space="preserve">HU8   9AR   </t>
  </si>
  <si>
    <t>HU8 9AR</t>
  </si>
  <si>
    <t>HU89AR</t>
  </si>
  <si>
    <t xml:space="preserve">HU8   9AS   </t>
  </si>
  <si>
    <t>HU8 9AS</t>
  </si>
  <si>
    <t>HU89AS</t>
  </si>
  <si>
    <t xml:space="preserve">HU8   9AT   </t>
  </si>
  <si>
    <t>HU8 9AT</t>
  </si>
  <si>
    <t>HU89AT</t>
  </si>
  <si>
    <t xml:space="preserve">HU8   9AU   </t>
  </si>
  <si>
    <t>HU8 9AU</t>
  </si>
  <si>
    <t>HU89AU</t>
  </si>
  <si>
    <t xml:space="preserve">HU8   9AX   </t>
  </si>
  <si>
    <t>HU8 9AX</t>
  </si>
  <si>
    <t>HU89AX</t>
  </si>
  <si>
    <t xml:space="preserve">HU8   9AY   </t>
  </si>
  <si>
    <t>HU8 9AY</t>
  </si>
  <si>
    <t>HU89AY</t>
  </si>
  <si>
    <t xml:space="preserve">9AZ   </t>
  </si>
  <si>
    <t xml:space="preserve">HU8   9AZ   </t>
  </si>
  <si>
    <t>HU8 9AZ</t>
  </si>
  <si>
    <t>HU89AZ</t>
  </si>
  <si>
    <t xml:space="preserve">HU8   9BA   </t>
  </si>
  <si>
    <t>HU8 9BA</t>
  </si>
  <si>
    <t>HU89BA</t>
  </si>
  <si>
    <t xml:space="preserve">HU8   9BB   </t>
  </si>
  <si>
    <t>HU8 9BB</t>
  </si>
  <si>
    <t>HU89BB</t>
  </si>
  <si>
    <t xml:space="preserve">HU8   9BD   </t>
  </si>
  <si>
    <t>HU8 9BD</t>
  </si>
  <si>
    <t>HU89BD</t>
  </si>
  <si>
    <t xml:space="preserve">HU8   9BE   </t>
  </si>
  <si>
    <t>HU8 9BE</t>
  </si>
  <si>
    <t>HU89BE</t>
  </si>
  <si>
    <t xml:space="preserve">HU8   9BG   </t>
  </si>
  <si>
    <t>HU8 9BG</t>
  </si>
  <si>
    <t>HU89BG</t>
  </si>
  <si>
    <t xml:space="preserve">HU8   9BH   </t>
  </si>
  <si>
    <t>HU8 9BH</t>
  </si>
  <si>
    <t>HU89BH</t>
  </si>
  <si>
    <t xml:space="preserve">HU8   9BJ   </t>
  </si>
  <si>
    <t>HU8 9BJ</t>
  </si>
  <si>
    <t>HU89BJ</t>
  </si>
  <si>
    <t xml:space="preserve">HU8   9BL   </t>
  </si>
  <si>
    <t>HU8 9BL</t>
  </si>
  <si>
    <t>HU89BL</t>
  </si>
  <si>
    <t xml:space="preserve">HU8   9BN   </t>
  </si>
  <si>
    <t>HU8 9BN</t>
  </si>
  <si>
    <t>HU89BN</t>
  </si>
  <si>
    <t xml:space="preserve">HU8   9BP   </t>
  </si>
  <si>
    <t>HU8 9BP</t>
  </si>
  <si>
    <t>HU89BP</t>
  </si>
  <si>
    <t xml:space="preserve">9BS   </t>
  </si>
  <si>
    <t xml:space="preserve">HU8   9BS   </t>
  </si>
  <si>
    <t>HU8 9BS</t>
  </si>
  <si>
    <t>HU89BS</t>
  </si>
  <si>
    <t xml:space="preserve">HU8   9BT   </t>
  </si>
  <si>
    <t>HU8 9BT</t>
  </si>
  <si>
    <t>HU89BT</t>
  </si>
  <si>
    <t xml:space="preserve">HU8   9BU   </t>
  </si>
  <si>
    <t>HU8 9BU</t>
  </si>
  <si>
    <t>HU89BU</t>
  </si>
  <si>
    <t xml:space="preserve">HU8   9BW   </t>
  </si>
  <si>
    <t>HU8 9BW</t>
  </si>
  <si>
    <t>HU89BW</t>
  </si>
  <si>
    <t xml:space="preserve">HU8   9DA   </t>
  </si>
  <si>
    <t>HU8 9DA</t>
  </si>
  <si>
    <t>HU89DA</t>
  </si>
  <si>
    <t xml:space="preserve">HU8   9DB   </t>
  </si>
  <si>
    <t>HU8 9DB</t>
  </si>
  <si>
    <t>HU89DB</t>
  </si>
  <si>
    <t xml:space="preserve">HU8   9DD   </t>
  </si>
  <si>
    <t>HU8 9DD</t>
  </si>
  <si>
    <t>HU89DD</t>
  </si>
  <si>
    <t xml:space="preserve">9DE   </t>
  </si>
  <si>
    <t xml:space="preserve">HU8   9DE   </t>
  </si>
  <si>
    <t>HU8 9DE</t>
  </si>
  <si>
    <t>HU89DE</t>
  </si>
  <si>
    <t xml:space="preserve">HU8   9DF   </t>
  </si>
  <si>
    <t>HU8 9DF</t>
  </si>
  <si>
    <t>HU89DF</t>
  </si>
  <si>
    <t xml:space="preserve">HU8   9DG   </t>
  </si>
  <si>
    <t>HU8 9DG</t>
  </si>
  <si>
    <t>HU89DG</t>
  </si>
  <si>
    <t xml:space="preserve">HU8   9DH   </t>
  </si>
  <si>
    <t>HU8 9DH</t>
  </si>
  <si>
    <t>HU89DH</t>
  </si>
  <si>
    <t xml:space="preserve">HU8   9DJ   </t>
  </si>
  <si>
    <t>HU8 9DJ</t>
  </si>
  <si>
    <t>HU89DJ</t>
  </si>
  <si>
    <t xml:space="preserve">HU8   9DL   </t>
  </si>
  <si>
    <t>HU8 9DL</t>
  </si>
  <si>
    <t>HU89DL</t>
  </si>
  <si>
    <t xml:space="preserve">HU8   9DN   </t>
  </si>
  <si>
    <t>HU8 9DN</t>
  </si>
  <si>
    <t>HU89DN</t>
  </si>
  <si>
    <t xml:space="preserve">HU8   9DP   </t>
  </si>
  <si>
    <t>HU8 9DP</t>
  </si>
  <si>
    <t>HU89DP</t>
  </si>
  <si>
    <t xml:space="preserve">HU8   9DQ   </t>
  </si>
  <si>
    <t>HU8 9DQ</t>
  </si>
  <si>
    <t>HU89DQ</t>
  </si>
  <si>
    <t xml:space="preserve">HU8   9DR   </t>
  </si>
  <si>
    <t>HU8 9DR</t>
  </si>
  <si>
    <t>HU89DR</t>
  </si>
  <si>
    <t xml:space="preserve">HU8   9DS   </t>
  </si>
  <si>
    <t>HU8 9DS</t>
  </si>
  <si>
    <t>HU89DS</t>
  </si>
  <si>
    <t xml:space="preserve">HU8   9DT   </t>
  </si>
  <si>
    <t>HU8 9DT</t>
  </si>
  <si>
    <t>HU89DT</t>
  </si>
  <si>
    <t xml:space="preserve">HU8   9DU   </t>
  </si>
  <si>
    <t>HU8 9DU</t>
  </si>
  <si>
    <t>HU89DU</t>
  </si>
  <si>
    <t xml:space="preserve">HU8   9DW   </t>
  </si>
  <si>
    <t>HU8 9DW</t>
  </si>
  <si>
    <t>HU89DW</t>
  </si>
  <si>
    <t xml:space="preserve">9DX   </t>
  </si>
  <si>
    <t xml:space="preserve">HU8   9DX   </t>
  </si>
  <si>
    <t>HU8 9DX</t>
  </si>
  <si>
    <t>HU89DX</t>
  </si>
  <si>
    <t xml:space="preserve">HU8   9DY   </t>
  </si>
  <si>
    <t>HU8 9DY</t>
  </si>
  <si>
    <t>HU89DY</t>
  </si>
  <si>
    <t xml:space="preserve">HU8   9DZ   </t>
  </si>
  <si>
    <t>HU8 9DZ</t>
  </si>
  <si>
    <t>HU89DZ</t>
  </si>
  <si>
    <t xml:space="preserve">HU8   9EA   </t>
  </si>
  <si>
    <t>HU8 9EA</t>
  </si>
  <si>
    <t>HU89EA</t>
  </si>
  <si>
    <t xml:space="preserve">HU8   9EB   </t>
  </si>
  <si>
    <t>HU8 9EB</t>
  </si>
  <si>
    <t>HU89EB</t>
  </si>
  <si>
    <t xml:space="preserve">HU8   9ED   </t>
  </si>
  <si>
    <t>HU8 9ED</t>
  </si>
  <si>
    <t>HU89ED</t>
  </si>
  <si>
    <t xml:space="preserve">HU8   9EE   </t>
  </si>
  <si>
    <t>HU8 9EE</t>
  </si>
  <si>
    <t>HU89EE</t>
  </si>
  <si>
    <t xml:space="preserve">9EF   </t>
  </si>
  <si>
    <t xml:space="preserve">HU8   9EF   </t>
  </si>
  <si>
    <t>HU8 9EF</t>
  </si>
  <si>
    <t>HU89EF</t>
  </si>
  <si>
    <t xml:space="preserve">HU8   9EG   </t>
  </si>
  <si>
    <t>HU8 9EG</t>
  </si>
  <si>
    <t>HU89EG</t>
  </si>
  <si>
    <t xml:space="preserve">HU8   9EH   </t>
  </si>
  <si>
    <t>HU8 9EH</t>
  </si>
  <si>
    <t>HU89EH</t>
  </si>
  <si>
    <t xml:space="preserve">HU8   9EL   </t>
  </si>
  <si>
    <t>HU8 9EL</t>
  </si>
  <si>
    <t>HU89EL</t>
  </si>
  <si>
    <t xml:space="preserve">HU8   9EN   </t>
  </si>
  <si>
    <t>HU8 9EN</t>
  </si>
  <si>
    <t>HU89EN</t>
  </si>
  <si>
    <t xml:space="preserve">HU8   9EP   </t>
  </si>
  <si>
    <t>HU8 9EP</t>
  </si>
  <si>
    <t>HU89EP</t>
  </si>
  <si>
    <t xml:space="preserve">HU8   9EQ   </t>
  </si>
  <si>
    <t>HU8 9EQ</t>
  </si>
  <si>
    <t>HU89EQ</t>
  </si>
  <si>
    <t xml:space="preserve">HU8   9ER   </t>
  </si>
  <si>
    <t>HU8 9ER</t>
  </si>
  <si>
    <t>HU89ER</t>
  </si>
  <si>
    <t xml:space="preserve">HU8   9ES   </t>
  </si>
  <si>
    <t>HU8 9ES</t>
  </si>
  <si>
    <t>HU89ES</t>
  </si>
  <si>
    <t xml:space="preserve">HU8   9ET   </t>
  </si>
  <si>
    <t>HU8 9ET</t>
  </si>
  <si>
    <t>HU89ET</t>
  </si>
  <si>
    <t xml:space="preserve">9EU   </t>
  </si>
  <si>
    <t xml:space="preserve">HU8   9EU   </t>
  </si>
  <si>
    <t>HU8 9EU</t>
  </si>
  <si>
    <t>HU89EU</t>
  </si>
  <si>
    <t xml:space="preserve">HU8   9EW   </t>
  </si>
  <si>
    <t>HU8 9EW</t>
  </si>
  <si>
    <t>HU89EW</t>
  </si>
  <si>
    <t xml:space="preserve">HU8   9EY   </t>
  </si>
  <si>
    <t>HU8 9EY</t>
  </si>
  <si>
    <t>HU89EY</t>
  </si>
  <si>
    <t xml:space="preserve">HU8   9EZ   </t>
  </si>
  <si>
    <t>HU8 9EZ</t>
  </si>
  <si>
    <t>HU89EZ</t>
  </si>
  <si>
    <t xml:space="preserve">HU8   9HA   </t>
  </si>
  <si>
    <t>HU8 9HA</t>
  </si>
  <si>
    <t>HU89HA</t>
  </si>
  <si>
    <t xml:space="preserve">HU8   9HB   </t>
  </si>
  <si>
    <t>HU8 9HB</t>
  </si>
  <si>
    <t>HU89HB</t>
  </si>
  <si>
    <t xml:space="preserve">HU8   9HD   </t>
  </si>
  <si>
    <t>HU8 9HD</t>
  </si>
  <si>
    <t>HU89HD</t>
  </si>
  <si>
    <t xml:space="preserve">HU8   9HE   </t>
  </si>
  <si>
    <t>HU8 9HE</t>
  </si>
  <si>
    <t>HU89HE</t>
  </si>
  <si>
    <t xml:space="preserve">9HF   </t>
  </si>
  <si>
    <t xml:space="preserve">HU8   9HF   </t>
  </si>
  <si>
    <t>HU8 9HF</t>
  </si>
  <si>
    <t>HU89HF</t>
  </si>
  <si>
    <t xml:space="preserve">HU8   9HG   </t>
  </si>
  <si>
    <t>HU8 9HG</t>
  </si>
  <si>
    <t>HU89HG</t>
  </si>
  <si>
    <t xml:space="preserve">HU8   9HH   </t>
  </si>
  <si>
    <t>HU8 9HH</t>
  </si>
  <si>
    <t>HU89HH</t>
  </si>
  <si>
    <t xml:space="preserve">HU8   9HJ   </t>
  </si>
  <si>
    <t>HU8 9HJ</t>
  </si>
  <si>
    <t>HU89HJ</t>
  </si>
  <si>
    <t xml:space="preserve">HU8   9HL   </t>
  </si>
  <si>
    <t>HU8 9HL</t>
  </si>
  <si>
    <t>HU89HL</t>
  </si>
  <si>
    <t xml:space="preserve">HU8   9HN   </t>
  </si>
  <si>
    <t>HU8 9HN</t>
  </si>
  <si>
    <t>HU89HN</t>
  </si>
  <si>
    <t xml:space="preserve">9HP   </t>
  </si>
  <si>
    <t xml:space="preserve">HU8   9HP   </t>
  </si>
  <si>
    <t>HU8 9HP</t>
  </si>
  <si>
    <t>HU89HP</t>
  </si>
  <si>
    <t xml:space="preserve">HU8   9HQ   </t>
  </si>
  <si>
    <t>HU8 9HQ</t>
  </si>
  <si>
    <t>HU89HQ</t>
  </si>
  <si>
    <t xml:space="preserve">HU8   9HR   </t>
  </si>
  <si>
    <t>HU8 9HR</t>
  </si>
  <si>
    <t>HU89HR</t>
  </si>
  <si>
    <t xml:space="preserve">HU8   9HS   </t>
  </si>
  <si>
    <t>HU8 9HS</t>
  </si>
  <si>
    <t>HU89HS</t>
  </si>
  <si>
    <t xml:space="preserve">HU8   9HT   </t>
  </si>
  <si>
    <t>HU8 9HT</t>
  </si>
  <si>
    <t>HU89HT</t>
  </si>
  <si>
    <t xml:space="preserve">HU8   9HU   </t>
  </si>
  <si>
    <t>HU8 9HU</t>
  </si>
  <si>
    <t>HU89HU</t>
  </si>
  <si>
    <t xml:space="preserve">HU8   9HW   </t>
  </si>
  <si>
    <t>HU8 9HW</t>
  </si>
  <si>
    <t>HU89HW</t>
  </si>
  <si>
    <t xml:space="preserve">HU8   9HX   </t>
  </si>
  <si>
    <t>HU8 9HX</t>
  </si>
  <si>
    <t>HU89HX</t>
  </si>
  <si>
    <t xml:space="preserve">HU8   9HY   </t>
  </si>
  <si>
    <t>HU8 9HY</t>
  </si>
  <si>
    <t>HU89HY</t>
  </si>
  <si>
    <t xml:space="preserve">HU8   9HZ   </t>
  </si>
  <si>
    <t>HU8 9HZ</t>
  </si>
  <si>
    <t>HU89HZ</t>
  </si>
  <si>
    <t xml:space="preserve">HU8   9JA   </t>
  </si>
  <si>
    <t>HU8 9JA</t>
  </si>
  <si>
    <t>HU89JA</t>
  </si>
  <si>
    <t xml:space="preserve">HU8   9JB   </t>
  </si>
  <si>
    <t>HU8 9JB</t>
  </si>
  <si>
    <t>HU89JB</t>
  </si>
  <si>
    <t xml:space="preserve">HU8   9JD   </t>
  </si>
  <si>
    <t>HU8 9JD</t>
  </si>
  <si>
    <t>HU89JD</t>
  </si>
  <si>
    <t xml:space="preserve">9JE   </t>
  </si>
  <si>
    <t xml:space="preserve">HU8   9JE   </t>
  </si>
  <si>
    <t>HU8 9JE</t>
  </si>
  <si>
    <t>HU89JE</t>
  </si>
  <si>
    <t xml:space="preserve">HU8   9JF   </t>
  </si>
  <si>
    <t>HU8 9JF</t>
  </si>
  <si>
    <t>HU89JF</t>
  </si>
  <si>
    <t xml:space="preserve">HU8   9JG   </t>
  </si>
  <si>
    <t>HU8 9JG</t>
  </si>
  <si>
    <t>HU89JG</t>
  </si>
  <si>
    <t xml:space="preserve">HU8   9JH   </t>
  </si>
  <si>
    <t>HU8 9JH</t>
  </si>
  <si>
    <t>HU89JH</t>
  </si>
  <si>
    <t xml:space="preserve">HU8   9JJ   </t>
  </si>
  <si>
    <t>HU8 9JJ</t>
  </si>
  <si>
    <t>HU89JJ</t>
  </si>
  <si>
    <t xml:space="preserve">HU8   9JL   </t>
  </si>
  <si>
    <t>HU8 9JL</t>
  </si>
  <si>
    <t>HU89JL</t>
  </si>
  <si>
    <t xml:space="preserve">HU8   9JN   </t>
  </si>
  <si>
    <t>HU8 9JN</t>
  </si>
  <si>
    <t>HU89JN</t>
  </si>
  <si>
    <t xml:space="preserve">HU8   9JP   </t>
  </si>
  <si>
    <t>HU8 9JP</t>
  </si>
  <si>
    <t>HU89JP</t>
  </si>
  <si>
    <t xml:space="preserve">9JQ   </t>
  </si>
  <si>
    <t xml:space="preserve">HU8   9JQ   </t>
  </si>
  <si>
    <t>HU8 9JQ</t>
  </si>
  <si>
    <t>HU89JQ</t>
  </si>
  <si>
    <t xml:space="preserve">HU8   9JR   </t>
  </si>
  <si>
    <t>HU8 9JR</t>
  </si>
  <si>
    <t>HU89JR</t>
  </si>
  <si>
    <t xml:space="preserve">9JS   </t>
  </si>
  <si>
    <t xml:space="preserve">HU8   9JS   </t>
  </si>
  <si>
    <t>HU8 9JS</t>
  </si>
  <si>
    <t>HU89JS</t>
  </si>
  <si>
    <t xml:space="preserve">HU8   9JT   </t>
  </si>
  <si>
    <t>HU8 9JT</t>
  </si>
  <si>
    <t>HU89JT</t>
  </si>
  <si>
    <t xml:space="preserve">HU8   9JU   </t>
  </si>
  <si>
    <t>HU8 9JU</t>
  </si>
  <si>
    <t>HU89JU</t>
  </si>
  <si>
    <t xml:space="preserve">HU8   9JW   </t>
  </si>
  <si>
    <t>HU8 9JW</t>
  </si>
  <si>
    <t>HU89JW</t>
  </si>
  <si>
    <t xml:space="preserve">HU8   9JX   </t>
  </si>
  <si>
    <t>HU8 9JX</t>
  </si>
  <si>
    <t>HU89JX</t>
  </si>
  <si>
    <t xml:space="preserve">9JY   </t>
  </si>
  <si>
    <t xml:space="preserve">HU8   9JY   </t>
  </si>
  <si>
    <t>HU8 9JY</t>
  </si>
  <si>
    <t>HU89JY</t>
  </si>
  <si>
    <t xml:space="preserve">9JZ   </t>
  </si>
  <si>
    <t xml:space="preserve">HU8   9JZ   </t>
  </si>
  <si>
    <t>HU8 9JZ</t>
  </si>
  <si>
    <t>HU89JZ</t>
  </si>
  <si>
    <t xml:space="preserve">HU8   9LA   </t>
  </si>
  <si>
    <t>HU8 9LA</t>
  </si>
  <si>
    <t>HU89LA</t>
  </si>
  <si>
    <t xml:space="preserve">9LB   </t>
  </si>
  <si>
    <t xml:space="preserve">HU8   9LB   </t>
  </si>
  <si>
    <t>HU8 9LB</t>
  </si>
  <si>
    <t>HU89LB</t>
  </si>
  <si>
    <t xml:space="preserve">HU8   9LD   </t>
  </si>
  <si>
    <t>HU8 9LD</t>
  </si>
  <si>
    <t>HU89LD</t>
  </si>
  <si>
    <t xml:space="preserve">HU8   9LE   </t>
  </si>
  <si>
    <t>HU8 9LE</t>
  </si>
  <si>
    <t>HU89LE</t>
  </si>
  <si>
    <t xml:space="preserve">HU8   9LF   </t>
  </si>
  <si>
    <t>HU8 9LF</t>
  </si>
  <si>
    <t>HU89LF</t>
  </si>
  <si>
    <t xml:space="preserve">HU8   9LG   </t>
  </si>
  <si>
    <t>HU8 9LG</t>
  </si>
  <si>
    <t>HU89LG</t>
  </si>
  <si>
    <t xml:space="preserve">HU8   9LH   </t>
  </si>
  <si>
    <t>HU8 9LH</t>
  </si>
  <si>
    <t>HU89LH</t>
  </si>
  <si>
    <t xml:space="preserve">9LJ   </t>
  </si>
  <si>
    <t xml:space="preserve">HU8   9LJ   </t>
  </si>
  <si>
    <t>HU8 9LJ</t>
  </si>
  <si>
    <t>HU89LJ</t>
  </si>
  <si>
    <t xml:space="preserve">9LL   </t>
  </si>
  <si>
    <t xml:space="preserve">HU8   9LL   </t>
  </si>
  <si>
    <t>HU8 9LL</t>
  </si>
  <si>
    <t>HU89LL</t>
  </si>
  <si>
    <t xml:space="preserve">HU8   9LN   </t>
  </si>
  <si>
    <t>HU8 9LN</t>
  </si>
  <si>
    <t>HU89LN</t>
  </si>
  <si>
    <t xml:space="preserve">HU8   9LP   </t>
  </si>
  <si>
    <t>HU8 9LP</t>
  </si>
  <si>
    <t>HU89LP</t>
  </si>
  <si>
    <t xml:space="preserve">9LQ   </t>
  </si>
  <si>
    <t xml:space="preserve">HU8   9LQ   </t>
  </si>
  <si>
    <t>HU8 9LQ</t>
  </si>
  <si>
    <t>HU89LQ</t>
  </si>
  <si>
    <t xml:space="preserve">9LR   </t>
  </si>
  <si>
    <t xml:space="preserve">HU8   9LR   </t>
  </si>
  <si>
    <t>HU8 9LR</t>
  </si>
  <si>
    <t>HU89LR</t>
  </si>
  <si>
    <t xml:space="preserve">HU8   9LS   </t>
  </si>
  <si>
    <t>HU8 9LS</t>
  </si>
  <si>
    <t>HU89LS</t>
  </si>
  <si>
    <t xml:space="preserve">9LT   </t>
  </si>
  <si>
    <t xml:space="preserve">HU8   9LT   </t>
  </si>
  <si>
    <t>HU8 9LT</t>
  </si>
  <si>
    <t>HU89LT</t>
  </si>
  <si>
    <t xml:space="preserve">9LU   </t>
  </si>
  <si>
    <t xml:space="preserve">HU8   9LU   </t>
  </si>
  <si>
    <t>HU8 9LU</t>
  </si>
  <si>
    <t>HU89LU</t>
  </si>
  <si>
    <t xml:space="preserve">HU8   9LW   </t>
  </si>
  <si>
    <t>HU8 9LW</t>
  </si>
  <si>
    <t>HU89LW</t>
  </si>
  <si>
    <t xml:space="preserve">9LX   </t>
  </si>
  <si>
    <t xml:space="preserve">HU8   9LX   </t>
  </si>
  <si>
    <t>HU8 9LX</t>
  </si>
  <si>
    <t>HU89LX</t>
  </si>
  <si>
    <t xml:space="preserve">9LY   </t>
  </si>
  <si>
    <t xml:space="preserve">HU8   9LY   </t>
  </si>
  <si>
    <t>HU8 9LY</t>
  </si>
  <si>
    <t>HU89LY</t>
  </si>
  <si>
    <t xml:space="preserve">9LZ   </t>
  </si>
  <si>
    <t xml:space="preserve">HU8   9LZ   </t>
  </si>
  <si>
    <t>HU8 9LZ</t>
  </si>
  <si>
    <t>HU89LZ</t>
  </si>
  <si>
    <t xml:space="preserve">9NA   </t>
  </si>
  <si>
    <t xml:space="preserve">HU8   9NA   </t>
  </si>
  <si>
    <t>HU8 9NA</t>
  </si>
  <si>
    <t>HU89NA</t>
  </si>
  <si>
    <t xml:space="preserve">HU8   9NB   </t>
  </si>
  <si>
    <t>HU8 9NB</t>
  </si>
  <si>
    <t>HU89NB</t>
  </si>
  <si>
    <t xml:space="preserve">HU8   9ND   </t>
  </si>
  <si>
    <t>HU8 9ND</t>
  </si>
  <si>
    <t>HU89ND</t>
  </si>
  <si>
    <t xml:space="preserve">HU8   9NG   </t>
  </si>
  <si>
    <t>HU8 9NG</t>
  </si>
  <si>
    <t>HU89NG</t>
  </si>
  <si>
    <t xml:space="preserve">HU8   9NH   </t>
  </si>
  <si>
    <t>HU8 9NH</t>
  </si>
  <si>
    <t>HU89NH</t>
  </si>
  <si>
    <t xml:space="preserve">HU8   9NJ   </t>
  </si>
  <si>
    <t>HU8 9NJ</t>
  </si>
  <si>
    <t>HU89NJ</t>
  </si>
  <si>
    <t xml:space="preserve">HU8   9NL   </t>
  </si>
  <si>
    <t>HU8 9NL</t>
  </si>
  <si>
    <t>HU89NL</t>
  </si>
  <si>
    <t xml:space="preserve">HU8   9NN   </t>
  </si>
  <si>
    <t>HU8 9NN</t>
  </si>
  <si>
    <t>HU89NN</t>
  </si>
  <si>
    <t xml:space="preserve">HU8   9NP   </t>
  </si>
  <si>
    <t>HU8 9NP</t>
  </si>
  <si>
    <t>HU89NP</t>
  </si>
  <si>
    <t xml:space="preserve">9NQ   </t>
  </si>
  <si>
    <t xml:space="preserve">HU8   9NQ   </t>
  </si>
  <si>
    <t>HU8 9NQ</t>
  </si>
  <si>
    <t>HU89NQ</t>
  </si>
  <si>
    <t xml:space="preserve">9NR   </t>
  </si>
  <si>
    <t xml:space="preserve">HU8   9NR   </t>
  </si>
  <si>
    <t>HU8 9NR</t>
  </si>
  <si>
    <t>HU89NR</t>
  </si>
  <si>
    <t xml:space="preserve">HU8   9NS   </t>
  </si>
  <si>
    <t>HU8 9NS</t>
  </si>
  <si>
    <t>HU89NS</t>
  </si>
  <si>
    <t xml:space="preserve">HU8   9NT   </t>
  </si>
  <si>
    <t>HU8 9NT</t>
  </si>
  <si>
    <t>HU89NT</t>
  </si>
  <si>
    <t xml:space="preserve">HU8   9NU   </t>
  </si>
  <si>
    <t>HU8 9NU</t>
  </si>
  <si>
    <t>HU89NU</t>
  </si>
  <si>
    <t xml:space="preserve">HU8   9NW   </t>
  </si>
  <si>
    <t>HU8 9NW</t>
  </si>
  <si>
    <t>HU89NW</t>
  </si>
  <si>
    <t xml:space="preserve">HU8   9NX   </t>
  </si>
  <si>
    <t>HU8 9NX</t>
  </si>
  <si>
    <t>HU89NX</t>
  </si>
  <si>
    <t xml:space="preserve">HU8   9NY   </t>
  </si>
  <si>
    <t>HU8 9NY</t>
  </si>
  <si>
    <t>HU89NY</t>
  </si>
  <si>
    <t xml:space="preserve">HU8   9NZ   </t>
  </si>
  <si>
    <t>HU8 9NZ</t>
  </si>
  <si>
    <t>HU89NZ</t>
  </si>
  <si>
    <t xml:space="preserve">HU8   9PA   </t>
  </si>
  <si>
    <t>HU8 9PA</t>
  </si>
  <si>
    <t>HU89PA</t>
  </si>
  <si>
    <t xml:space="preserve">HU8   9PB   </t>
  </si>
  <si>
    <t>HU8 9PB</t>
  </si>
  <si>
    <t>HU89PB</t>
  </si>
  <si>
    <t xml:space="preserve">HU8   9PD   </t>
  </si>
  <si>
    <t>HU8 9PD</t>
  </si>
  <si>
    <t>HU89PD</t>
  </si>
  <si>
    <t xml:space="preserve">HU8   9PE   </t>
  </si>
  <si>
    <t>HU8 9PE</t>
  </si>
  <si>
    <t>HU89PE</t>
  </si>
  <si>
    <t xml:space="preserve">HU8   9PF   </t>
  </si>
  <si>
    <t>HU8 9PF</t>
  </si>
  <si>
    <t>HU89PF</t>
  </si>
  <si>
    <t xml:space="preserve">HU8   9PG   </t>
  </si>
  <si>
    <t>HU8 9PG</t>
  </si>
  <si>
    <t>HU89PG</t>
  </si>
  <si>
    <t xml:space="preserve">HU8   9PH   </t>
  </si>
  <si>
    <t>HU8 9PH</t>
  </si>
  <si>
    <t>HU89PH</t>
  </si>
  <si>
    <t xml:space="preserve">HU8   9PJ   </t>
  </si>
  <si>
    <t>HU8 9PJ</t>
  </si>
  <si>
    <t>HU89PJ</t>
  </si>
  <si>
    <t xml:space="preserve">HU8   9PL   </t>
  </si>
  <si>
    <t>HU8 9PL</t>
  </si>
  <si>
    <t>HU89PL</t>
  </si>
  <si>
    <t xml:space="preserve">HU8   9PN   </t>
  </si>
  <si>
    <t>HU8 9PN</t>
  </si>
  <si>
    <t>HU89PN</t>
  </si>
  <si>
    <t xml:space="preserve">HU8   9PP   </t>
  </si>
  <si>
    <t>HU8 9PP</t>
  </si>
  <si>
    <t>HU89PP</t>
  </si>
  <si>
    <t xml:space="preserve">9PQ   </t>
  </si>
  <si>
    <t xml:space="preserve">HU8   9PQ   </t>
  </si>
  <si>
    <t>HU8 9PQ</t>
  </si>
  <si>
    <t>HU89PQ</t>
  </si>
  <si>
    <t xml:space="preserve">HU8   9PR   </t>
  </si>
  <si>
    <t>HU8 9PR</t>
  </si>
  <si>
    <t>HU89PR</t>
  </si>
  <si>
    <t xml:space="preserve">HU8   9PS   </t>
  </si>
  <si>
    <t>HU8 9PS</t>
  </si>
  <si>
    <t>HU89PS</t>
  </si>
  <si>
    <t xml:space="preserve">9PT   </t>
  </si>
  <si>
    <t xml:space="preserve">HU8   9PT   </t>
  </si>
  <si>
    <t>HU8 9PT</t>
  </si>
  <si>
    <t>HU89PT</t>
  </si>
  <si>
    <t xml:space="preserve">HU8   9PW   </t>
  </si>
  <si>
    <t>HU8 9PW</t>
  </si>
  <si>
    <t>HU89PW</t>
  </si>
  <si>
    <t xml:space="preserve">HU8   9QP   </t>
  </si>
  <si>
    <t>HU8 9QP</t>
  </si>
  <si>
    <t>HU89QP</t>
  </si>
  <si>
    <t xml:space="preserve">9QQ   </t>
  </si>
  <si>
    <t xml:space="preserve">HU8   9QQ   </t>
  </si>
  <si>
    <t>HU8 9QQ</t>
  </si>
  <si>
    <t>HU89QQ</t>
  </si>
  <si>
    <t xml:space="preserve">HU8   9QR   </t>
  </si>
  <si>
    <t>HU8 9QR</t>
  </si>
  <si>
    <t>HU89QR</t>
  </si>
  <si>
    <t xml:space="preserve">HU8   9QS   </t>
  </si>
  <si>
    <t>HU8 9QS</t>
  </si>
  <si>
    <t>HU89QS</t>
  </si>
  <si>
    <t xml:space="preserve">HU8   9QT   </t>
  </si>
  <si>
    <t>HU8 9QT</t>
  </si>
  <si>
    <t>HU89QT</t>
  </si>
  <si>
    <t xml:space="preserve">HU8   9QU   </t>
  </si>
  <si>
    <t>HU8 9QU</t>
  </si>
  <si>
    <t>HU89QU</t>
  </si>
  <si>
    <t xml:space="preserve">HU8   9QX   </t>
  </si>
  <si>
    <t>HU8 9QX</t>
  </si>
  <si>
    <t>HU89QX</t>
  </si>
  <si>
    <t xml:space="preserve">HU8   9RE   </t>
  </si>
  <si>
    <t>HU8 9RE</t>
  </si>
  <si>
    <t>HU89RE</t>
  </si>
  <si>
    <t xml:space="preserve">9UA   </t>
  </si>
  <si>
    <t xml:space="preserve">HU8   9UA   </t>
  </si>
  <si>
    <t>HU8 9UA</t>
  </si>
  <si>
    <t>HU89UA</t>
  </si>
  <si>
    <t xml:space="preserve">9UB   </t>
  </si>
  <si>
    <t xml:space="preserve">HU8   9UB   </t>
  </si>
  <si>
    <t>HU8 9UB</t>
  </si>
  <si>
    <t>HU89UB</t>
  </si>
  <si>
    <t xml:space="preserve">9UD   </t>
  </si>
  <si>
    <t xml:space="preserve">HU8   9UD   </t>
  </si>
  <si>
    <t>HU8 9UD</t>
  </si>
  <si>
    <t>HU89UD</t>
  </si>
  <si>
    <t xml:space="preserve">9UE   </t>
  </si>
  <si>
    <t xml:space="preserve">HU8   9UE   </t>
  </si>
  <si>
    <t>HU8 9UE</t>
  </si>
  <si>
    <t>HU89UE</t>
  </si>
  <si>
    <t xml:space="preserve">HU8   9UL   </t>
  </si>
  <si>
    <t>HU8 9UL</t>
  </si>
  <si>
    <t>HU89UL</t>
  </si>
  <si>
    <t xml:space="preserve">HU8   9UN   </t>
  </si>
  <si>
    <t>HU8 9UN</t>
  </si>
  <si>
    <t>HU89UN</t>
  </si>
  <si>
    <t xml:space="preserve">HU8   9UP   </t>
  </si>
  <si>
    <t>HU8 9UP</t>
  </si>
  <si>
    <t>HU89UP</t>
  </si>
  <si>
    <t xml:space="preserve">HU8   9UQ   </t>
  </si>
  <si>
    <t>HU8 9UQ</t>
  </si>
  <si>
    <t>HU89UQ</t>
  </si>
  <si>
    <t xml:space="preserve">HU8   9UR   </t>
  </si>
  <si>
    <t>HU8 9UR</t>
  </si>
  <si>
    <t>HU89UR</t>
  </si>
  <si>
    <t xml:space="preserve">HU8   9US   </t>
  </si>
  <si>
    <t>HU8 9US</t>
  </si>
  <si>
    <t>HU89US</t>
  </si>
  <si>
    <t xml:space="preserve">HU8   9UT   </t>
  </si>
  <si>
    <t>HU8 9UT</t>
  </si>
  <si>
    <t>HU89UT</t>
  </si>
  <si>
    <t xml:space="preserve">HU8   9UU   </t>
  </si>
  <si>
    <t>HU8 9UU</t>
  </si>
  <si>
    <t>HU89UU</t>
  </si>
  <si>
    <t xml:space="preserve">HU8   9UW   </t>
  </si>
  <si>
    <t>HU8 9UW</t>
  </si>
  <si>
    <t>HU89UW</t>
  </si>
  <si>
    <t xml:space="preserve">9WA   </t>
  </si>
  <si>
    <t xml:space="preserve">HU8   9WA   </t>
  </si>
  <si>
    <t>HU8 9WA</t>
  </si>
  <si>
    <t>HU89WA</t>
  </si>
  <si>
    <t xml:space="preserve">9WB   </t>
  </si>
  <si>
    <t xml:space="preserve">HU8   9WB   </t>
  </si>
  <si>
    <t>HU8 9WB</t>
  </si>
  <si>
    <t>HU89WB</t>
  </si>
  <si>
    <t xml:space="preserve">9WW   </t>
  </si>
  <si>
    <t xml:space="preserve">HU8   9WW   </t>
  </si>
  <si>
    <t>HU8 9WW</t>
  </si>
  <si>
    <t>HU89WW</t>
  </si>
  <si>
    <t xml:space="preserve">9XN   </t>
  </si>
  <si>
    <t xml:space="preserve">HU8   9XN   </t>
  </si>
  <si>
    <t>HU8 9XN</t>
  </si>
  <si>
    <t>HU89XN</t>
  </si>
  <si>
    <t xml:space="preserve">9XP   </t>
  </si>
  <si>
    <t xml:space="preserve">HU8   9XP   </t>
  </si>
  <si>
    <t>HU8 9XP</t>
  </si>
  <si>
    <t>HU89XP</t>
  </si>
  <si>
    <t xml:space="preserve">9XQ   </t>
  </si>
  <si>
    <t xml:space="preserve">HU8   9XQ   </t>
  </si>
  <si>
    <t>HU8 9XQ</t>
  </si>
  <si>
    <t>HU89XQ</t>
  </si>
  <si>
    <t xml:space="preserve">9XR   </t>
  </si>
  <si>
    <t xml:space="preserve">HU8   9XR   </t>
  </si>
  <si>
    <t>HU8 9XR</t>
  </si>
  <si>
    <t>HU89XR</t>
  </si>
  <si>
    <t xml:space="preserve">9XY   </t>
  </si>
  <si>
    <t xml:space="preserve">HU8   9XY   </t>
  </si>
  <si>
    <t>HU8 9XY</t>
  </si>
  <si>
    <t>HU89XY</t>
  </si>
  <si>
    <t xml:space="preserve">9YU   </t>
  </si>
  <si>
    <t xml:space="preserve">HU8   9YU   </t>
  </si>
  <si>
    <t>HU8 9YU</t>
  </si>
  <si>
    <t>HU89YU</t>
  </si>
  <si>
    <t xml:space="preserve">HU8   9YW   </t>
  </si>
  <si>
    <t>HU8 9YW</t>
  </si>
  <si>
    <t>HU89YW</t>
  </si>
  <si>
    <t xml:space="preserve">HU9   1AZ   </t>
  </si>
  <si>
    <t>HU9 1AZ</t>
  </si>
  <si>
    <t>HU91AZ</t>
  </si>
  <si>
    <t xml:space="preserve">HU9   1BT   </t>
  </si>
  <si>
    <t>HU9 1BT</t>
  </si>
  <si>
    <t>HU91BT</t>
  </si>
  <si>
    <t xml:space="preserve">HU9   1BU   </t>
  </si>
  <si>
    <t>HU9 1BU</t>
  </si>
  <si>
    <t>HU91BU</t>
  </si>
  <si>
    <t xml:space="preserve">HU9   1TT   </t>
  </si>
  <si>
    <t>HU9 1TT</t>
  </si>
  <si>
    <t>HU91TT</t>
  </si>
  <si>
    <t xml:space="preserve">HU9   1YR   </t>
  </si>
  <si>
    <t>HU9 1YR</t>
  </si>
  <si>
    <t>HU91YR</t>
  </si>
  <si>
    <t xml:space="preserve">HU9   1YS   </t>
  </si>
  <si>
    <t>HU9 1YS</t>
  </si>
  <si>
    <t>HU91YS</t>
  </si>
  <si>
    <t xml:space="preserve">HU9   1YT   </t>
  </si>
  <si>
    <t>HU9 1YT</t>
  </si>
  <si>
    <t>HU91YT</t>
  </si>
  <si>
    <t xml:space="preserve">HU9   1YU   </t>
  </si>
  <si>
    <t>HU9 1YU</t>
  </si>
  <si>
    <t>HU91YU</t>
  </si>
  <si>
    <t xml:space="preserve">HU9   1YW   </t>
  </si>
  <si>
    <t>HU9 1YW</t>
  </si>
  <si>
    <t>HU91YW</t>
  </si>
  <si>
    <t xml:space="preserve">HU9   2LP   </t>
  </si>
  <si>
    <t>HU9 2LP</t>
  </si>
  <si>
    <t>HU92LP</t>
  </si>
  <si>
    <t xml:space="preserve">HU9   2LS   </t>
  </si>
  <si>
    <t>HU9 2LS</t>
  </si>
  <si>
    <t>HU92LS</t>
  </si>
  <si>
    <t xml:space="preserve">HU9   2LT   </t>
  </si>
  <si>
    <t>HU9 2LT</t>
  </si>
  <si>
    <t>HU92LT</t>
  </si>
  <si>
    <t xml:space="preserve">HU9   2NH   </t>
  </si>
  <si>
    <t>HU9 2NH</t>
  </si>
  <si>
    <t>HU92NH</t>
  </si>
  <si>
    <t xml:space="preserve">HU9   2NJ   </t>
  </si>
  <si>
    <t>HU9 2NJ</t>
  </si>
  <si>
    <t>HU92NJ</t>
  </si>
  <si>
    <t xml:space="preserve">HU9   2NL   </t>
  </si>
  <si>
    <t>HU9 2NL</t>
  </si>
  <si>
    <t>HU92NL</t>
  </si>
  <si>
    <t xml:space="preserve">2NN   </t>
  </si>
  <si>
    <t xml:space="preserve">HU9   2NN   </t>
  </si>
  <si>
    <t>HU9 2NN</t>
  </si>
  <si>
    <t>HU92NN</t>
  </si>
  <si>
    <t xml:space="preserve">HU9   2NP   </t>
  </si>
  <si>
    <t>HU9 2NP</t>
  </si>
  <si>
    <t>HU92NP</t>
  </si>
  <si>
    <t xml:space="preserve">HU9   2NR   </t>
  </si>
  <si>
    <t>HU9 2NR</t>
  </si>
  <si>
    <t>HU92NR</t>
  </si>
  <si>
    <t xml:space="preserve">2NS   </t>
  </si>
  <si>
    <t xml:space="preserve">HU9   2NS   </t>
  </si>
  <si>
    <t>HU9 2NS</t>
  </si>
  <si>
    <t>HU92NS</t>
  </si>
  <si>
    <t xml:space="preserve">HU9   2NT   </t>
  </si>
  <si>
    <t>HU9 2NT</t>
  </si>
  <si>
    <t>HU92NT</t>
  </si>
  <si>
    <t xml:space="preserve">2NU   </t>
  </si>
  <si>
    <t xml:space="preserve">HU9   2NU   </t>
  </si>
  <si>
    <t>HU9 2NU</t>
  </si>
  <si>
    <t>HU92NU</t>
  </si>
  <si>
    <t xml:space="preserve">HU9   2NW   </t>
  </si>
  <si>
    <t>HU9 2NW</t>
  </si>
  <si>
    <t>HU92NW</t>
  </si>
  <si>
    <t xml:space="preserve">2NX   </t>
  </si>
  <si>
    <t xml:space="preserve">HU9   2NX   </t>
  </si>
  <si>
    <t>HU9 2NX</t>
  </si>
  <si>
    <t>HU92NX</t>
  </si>
  <si>
    <t xml:space="preserve">HU9   2NY   </t>
  </si>
  <si>
    <t>HU9 2NY</t>
  </si>
  <si>
    <t>HU92NY</t>
  </si>
  <si>
    <t xml:space="preserve">HU9   2PA   </t>
  </si>
  <si>
    <t>HU9 2PA</t>
  </si>
  <si>
    <t>HU92PA</t>
  </si>
  <si>
    <t xml:space="preserve">HU9   2PB   </t>
  </si>
  <si>
    <t>HU9 2PB</t>
  </si>
  <si>
    <t>HU92PB</t>
  </si>
  <si>
    <t xml:space="preserve">HU9   2PD   </t>
  </si>
  <si>
    <t>HU9 2PD</t>
  </si>
  <si>
    <t>HU92PD</t>
  </si>
  <si>
    <t xml:space="preserve">HU9   2PE   </t>
  </si>
  <si>
    <t>HU9 2PE</t>
  </si>
  <si>
    <t>HU92PE</t>
  </si>
  <si>
    <t xml:space="preserve">HU9   2PF   </t>
  </si>
  <si>
    <t>HU9 2PF</t>
  </si>
  <si>
    <t>HU92PF</t>
  </si>
  <si>
    <t xml:space="preserve">HU9   2PG   </t>
  </si>
  <si>
    <t>HU9 2PG</t>
  </si>
  <si>
    <t>HU92PG</t>
  </si>
  <si>
    <t xml:space="preserve">HU9   2PH   </t>
  </si>
  <si>
    <t>HU9 2PH</t>
  </si>
  <si>
    <t>HU92PH</t>
  </si>
  <si>
    <t xml:space="preserve">HU9   2PJ   </t>
  </si>
  <si>
    <t>HU9 2PJ</t>
  </si>
  <si>
    <t>HU92PJ</t>
  </si>
  <si>
    <t xml:space="preserve">HU9   2PL   </t>
  </si>
  <si>
    <t>HU9 2PL</t>
  </si>
  <si>
    <t>HU92PL</t>
  </si>
  <si>
    <t xml:space="preserve">HU9   2PN   </t>
  </si>
  <si>
    <t>HU9 2PN</t>
  </si>
  <si>
    <t>HU92PN</t>
  </si>
  <si>
    <t xml:space="preserve">HU9   2PP   </t>
  </si>
  <si>
    <t>HU9 2PP</t>
  </si>
  <si>
    <t>HU92PP</t>
  </si>
  <si>
    <t xml:space="preserve">HU9   2PR   </t>
  </si>
  <si>
    <t>HU9 2PR</t>
  </si>
  <si>
    <t>HU92PR</t>
  </si>
  <si>
    <t xml:space="preserve">HU9   2PS   </t>
  </si>
  <si>
    <t>HU9 2PS</t>
  </si>
  <si>
    <t>HU92PS</t>
  </si>
  <si>
    <t xml:space="preserve">HU9   2PT   </t>
  </si>
  <si>
    <t>HU9 2PT</t>
  </si>
  <si>
    <t>HU92PT</t>
  </si>
  <si>
    <t xml:space="preserve">HU9   2PU   </t>
  </si>
  <si>
    <t>HU9 2PU</t>
  </si>
  <si>
    <t>HU92PU</t>
  </si>
  <si>
    <t xml:space="preserve">HU9   2PX   </t>
  </si>
  <si>
    <t>HU9 2PX</t>
  </si>
  <si>
    <t>HU92PX</t>
  </si>
  <si>
    <t xml:space="preserve">HU9   2PY   </t>
  </si>
  <si>
    <t>HU9 2PY</t>
  </si>
  <si>
    <t>HU92PY</t>
  </si>
  <si>
    <t xml:space="preserve">HU9   2PZ   </t>
  </si>
  <si>
    <t>HU9 2PZ</t>
  </si>
  <si>
    <t>HU92PZ</t>
  </si>
  <si>
    <t xml:space="preserve">HU9   2QA   </t>
  </si>
  <si>
    <t>HU9 2QA</t>
  </si>
  <si>
    <t>HU92QA</t>
  </si>
  <si>
    <t xml:space="preserve">HU9   2QB   </t>
  </si>
  <si>
    <t>HU9 2QB</t>
  </si>
  <si>
    <t>HU92QB</t>
  </si>
  <si>
    <t xml:space="preserve">2QD   </t>
  </si>
  <si>
    <t xml:space="preserve">HU9   2QD   </t>
  </si>
  <si>
    <t>HU9 2QD</t>
  </si>
  <si>
    <t>HU92QD</t>
  </si>
  <si>
    <t xml:space="preserve">HU9   2QJ   </t>
  </si>
  <si>
    <t>HU9 2QJ</t>
  </si>
  <si>
    <t>HU92QJ</t>
  </si>
  <si>
    <t xml:space="preserve">HU9   2QL   </t>
  </si>
  <si>
    <t>HU9 2QL</t>
  </si>
  <si>
    <t>HU92QL</t>
  </si>
  <si>
    <t xml:space="preserve">HU9   2QN   </t>
  </si>
  <si>
    <t>HU9 2QN</t>
  </si>
  <si>
    <t>HU92QN</t>
  </si>
  <si>
    <t xml:space="preserve">HU9   2QP   </t>
  </si>
  <si>
    <t>HU9 2QP</t>
  </si>
  <si>
    <t>HU92QP</t>
  </si>
  <si>
    <t xml:space="preserve">HU9   2QR   </t>
  </si>
  <si>
    <t>HU9 2QR</t>
  </si>
  <si>
    <t>HU92QR</t>
  </si>
  <si>
    <t xml:space="preserve">2QS   </t>
  </si>
  <si>
    <t xml:space="preserve">HU9   2QS   </t>
  </si>
  <si>
    <t>HU9 2QS</t>
  </si>
  <si>
    <t>HU92QS</t>
  </si>
  <si>
    <t xml:space="preserve">HU9   2QT   </t>
  </si>
  <si>
    <t>HU9 2QT</t>
  </si>
  <si>
    <t>HU92QT</t>
  </si>
  <si>
    <t xml:space="preserve">HU9   2QU   </t>
  </si>
  <si>
    <t>HU9 2QU</t>
  </si>
  <si>
    <t>HU92QU</t>
  </si>
  <si>
    <t xml:space="preserve">HU9   2QW   </t>
  </si>
  <si>
    <t>HU9 2QW</t>
  </si>
  <si>
    <t>HU92QW</t>
  </si>
  <si>
    <t xml:space="preserve">HU9   2QX   </t>
  </si>
  <si>
    <t>HU9 2QX</t>
  </si>
  <si>
    <t>HU92QX</t>
  </si>
  <si>
    <t xml:space="preserve">HU9   2QY   </t>
  </si>
  <si>
    <t>HU9 2QY</t>
  </si>
  <si>
    <t>HU92QY</t>
  </si>
  <si>
    <t xml:space="preserve">HU9   2QZ   </t>
  </si>
  <si>
    <t>HU9 2QZ</t>
  </si>
  <si>
    <t>HU92QZ</t>
  </si>
  <si>
    <t xml:space="preserve">HU9   2TD   </t>
  </si>
  <si>
    <t>HU9 2TD</t>
  </si>
  <si>
    <t>HU92TD</t>
  </si>
  <si>
    <t xml:space="preserve">HU9   2YW   </t>
  </si>
  <si>
    <t>HU9 2YW</t>
  </si>
  <si>
    <t>HU92YW</t>
  </si>
  <si>
    <t xml:space="preserve">2YX   </t>
  </si>
  <si>
    <t xml:space="preserve">HU9   2YX   </t>
  </si>
  <si>
    <t>HU9 2YX</t>
  </si>
  <si>
    <t>HU92YX</t>
  </si>
  <si>
    <t xml:space="preserve">2YY   </t>
  </si>
  <si>
    <t xml:space="preserve">HU9   2YY   </t>
  </si>
  <si>
    <t>HU9 2YY</t>
  </si>
  <si>
    <t>HU92YY</t>
  </si>
  <si>
    <t xml:space="preserve">HU9   3AA   </t>
  </si>
  <si>
    <t>HU9 3AA</t>
  </si>
  <si>
    <t>HU93AA</t>
  </si>
  <si>
    <t xml:space="preserve">HU9   3AD   </t>
  </si>
  <si>
    <t>HU9 3AD</t>
  </si>
  <si>
    <t>HU93AD</t>
  </si>
  <si>
    <t xml:space="preserve">HU9   3AE   </t>
  </si>
  <si>
    <t>HU9 3AE</t>
  </si>
  <si>
    <t>HU93AE</t>
  </si>
  <si>
    <t xml:space="preserve">HU9   3AG   </t>
  </si>
  <si>
    <t>HU9 3AG</t>
  </si>
  <si>
    <t>HU93AG</t>
  </si>
  <si>
    <t xml:space="preserve">3AH   </t>
  </si>
  <si>
    <t xml:space="preserve">HU9   3AH   </t>
  </si>
  <si>
    <t>HU9 3AH</t>
  </si>
  <si>
    <t>HU93AH</t>
  </si>
  <si>
    <t xml:space="preserve">HU9   3AJ   </t>
  </si>
  <si>
    <t>HU9 3AJ</t>
  </si>
  <si>
    <t>HU93AJ</t>
  </si>
  <si>
    <t xml:space="preserve">3AL   </t>
  </si>
  <si>
    <t xml:space="preserve">HU9   3AL   </t>
  </si>
  <si>
    <t>HU9 3AL</t>
  </si>
  <si>
    <t>HU93AL</t>
  </si>
  <si>
    <t xml:space="preserve">HU9   3AN   </t>
  </si>
  <si>
    <t>HU9 3AN</t>
  </si>
  <si>
    <t>HU93AN</t>
  </si>
  <si>
    <t xml:space="preserve">HU9   3AP   </t>
  </si>
  <si>
    <t>HU9 3AP</t>
  </si>
  <si>
    <t>HU93AP</t>
  </si>
  <si>
    <t xml:space="preserve">HU9   3AQ   </t>
  </si>
  <si>
    <t>HU9 3AQ</t>
  </si>
  <si>
    <t>HU93AQ</t>
  </si>
  <si>
    <t xml:space="preserve">HU9   3AR   </t>
  </si>
  <si>
    <t>HU9 3AR</t>
  </si>
  <si>
    <t>HU93AR</t>
  </si>
  <si>
    <t xml:space="preserve">3AT   </t>
  </si>
  <si>
    <t xml:space="preserve">HU9   3AT   </t>
  </si>
  <si>
    <t>HU9 3AT</t>
  </si>
  <si>
    <t>HU93AT</t>
  </si>
  <si>
    <t xml:space="preserve">HU9   3AU   </t>
  </si>
  <si>
    <t>HU9 3AU</t>
  </si>
  <si>
    <t>HU93AU</t>
  </si>
  <si>
    <t xml:space="preserve">HU9   3AX   </t>
  </si>
  <si>
    <t>HU9 3AX</t>
  </si>
  <si>
    <t>HU93AX</t>
  </si>
  <si>
    <t xml:space="preserve">3AY   </t>
  </si>
  <si>
    <t xml:space="preserve">HU9   3AY   </t>
  </si>
  <si>
    <t>HU9 3AY</t>
  </si>
  <si>
    <t>HU93AY</t>
  </si>
  <si>
    <t xml:space="preserve">HU9   3BA   </t>
  </si>
  <si>
    <t>HU9 3BA</t>
  </si>
  <si>
    <t>HU93BA</t>
  </si>
  <si>
    <t xml:space="preserve">HU9   3BB   </t>
  </si>
  <si>
    <t>HU9 3BB</t>
  </si>
  <si>
    <t>HU93BB</t>
  </si>
  <si>
    <t xml:space="preserve">HU9   3BD   </t>
  </si>
  <si>
    <t>HU9 3BD</t>
  </si>
  <si>
    <t>HU93BD</t>
  </si>
  <si>
    <t xml:space="preserve">HU9   3BE   </t>
  </si>
  <si>
    <t>HU9 3BE</t>
  </si>
  <si>
    <t>HU93BE</t>
  </si>
  <si>
    <t xml:space="preserve">HU9   3BG   </t>
  </si>
  <si>
    <t>HU9 3BG</t>
  </si>
  <si>
    <t>HU93BG</t>
  </si>
  <si>
    <t xml:space="preserve">HU9   3BH   </t>
  </si>
  <si>
    <t>HU9 3BH</t>
  </si>
  <si>
    <t>HU93BH</t>
  </si>
  <si>
    <t xml:space="preserve">HU9   3BJ   </t>
  </si>
  <si>
    <t>HU9 3BJ</t>
  </si>
  <si>
    <t>HU93BJ</t>
  </si>
  <si>
    <t xml:space="preserve">HU9   3BN   </t>
  </si>
  <si>
    <t>HU9 3BN</t>
  </si>
  <si>
    <t>HU93BN</t>
  </si>
  <si>
    <t xml:space="preserve">HU9   3BP   </t>
  </si>
  <si>
    <t>HU9 3BP</t>
  </si>
  <si>
    <t>HU93BP</t>
  </si>
  <si>
    <t xml:space="preserve">HU9   3BS   </t>
  </si>
  <si>
    <t>HU9 3BS</t>
  </si>
  <si>
    <t>HU93BS</t>
  </si>
  <si>
    <t xml:space="preserve">3BT   </t>
  </si>
  <si>
    <t xml:space="preserve">HU9   3BT   </t>
  </si>
  <si>
    <t>HU9 3BT</t>
  </si>
  <si>
    <t>HU93BT</t>
  </si>
  <si>
    <t xml:space="preserve">HU9   3DN   </t>
  </si>
  <si>
    <t>HU9 3DN</t>
  </si>
  <si>
    <t>HU93DN</t>
  </si>
  <si>
    <t xml:space="preserve">HU9   3DP   </t>
  </si>
  <si>
    <t>HU9 3DP</t>
  </si>
  <si>
    <t>HU93DP</t>
  </si>
  <si>
    <t xml:space="preserve">HU9   3DS   </t>
  </si>
  <si>
    <t>HU9 3DS</t>
  </si>
  <si>
    <t>HU93DS</t>
  </si>
  <si>
    <t xml:space="preserve">HU9   3DT   </t>
  </si>
  <si>
    <t>HU9 3DT</t>
  </si>
  <si>
    <t>HU93DT</t>
  </si>
  <si>
    <t xml:space="preserve">HU9   3DU   </t>
  </si>
  <si>
    <t>HU9 3DU</t>
  </si>
  <si>
    <t>HU93DU</t>
  </si>
  <si>
    <t xml:space="preserve">HU9   3DX   </t>
  </si>
  <si>
    <t>HU9 3DX</t>
  </si>
  <si>
    <t>HU93DX</t>
  </si>
  <si>
    <t xml:space="preserve">HU9   3DY   </t>
  </si>
  <si>
    <t>HU9 3DY</t>
  </si>
  <si>
    <t>HU93DY</t>
  </si>
  <si>
    <t xml:space="preserve">HU9   3DZ   </t>
  </si>
  <si>
    <t>HU9 3DZ</t>
  </si>
  <si>
    <t>HU93DZ</t>
  </si>
  <si>
    <t xml:space="preserve">HU9   3EB   </t>
  </si>
  <si>
    <t>HU9 3EB</t>
  </si>
  <si>
    <t>HU93EB</t>
  </si>
  <si>
    <t xml:space="preserve">HU9   3ED   </t>
  </si>
  <si>
    <t>HU9 3ED</t>
  </si>
  <si>
    <t>HU93ED</t>
  </si>
  <si>
    <t xml:space="preserve">HU9   3EE   </t>
  </si>
  <si>
    <t>HU9 3EE</t>
  </si>
  <si>
    <t>HU93EE</t>
  </si>
  <si>
    <t xml:space="preserve">HU9   3EF   </t>
  </si>
  <si>
    <t>HU9 3EF</t>
  </si>
  <si>
    <t>HU93EF</t>
  </si>
  <si>
    <t xml:space="preserve">HU9   3EG   </t>
  </si>
  <si>
    <t>HU9 3EG</t>
  </si>
  <si>
    <t>HU93EG</t>
  </si>
  <si>
    <t xml:space="preserve">HU9   3EH   </t>
  </si>
  <si>
    <t>HU9 3EH</t>
  </si>
  <si>
    <t>HU93EH</t>
  </si>
  <si>
    <t xml:space="preserve">HU9   3EJ   </t>
  </si>
  <si>
    <t>HU9 3EJ</t>
  </si>
  <si>
    <t>HU93EJ</t>
  </si>
  <si>
    <t xml:space="preserve">HU9   3EL   </t>
  </si>
  <si>
    <t>HU9 3EL</t>
  </si>
  <si>
    <t>HU93EL</t>
  </si>
  <si>
    <t xml:space="preserve">HU9   3EN   </t>
  </si>
  <si>
    <t>HU9 3EN</t>
  </si>
  <si>
    <t>HU93EN</t>
  </si>
  <si>
    <t xml:space="preserve">HU9   3ES   </t>
  </si>
  <si>
    <t>HU9 3ES</t>
  </si>
  <si>
    <t>HU93ES</t>
  </si>
  <si>
    <t xml:space="preserve">HU9   3ET   </t>
  </si>
  <si>
    <t>HU9 3ET</t>
  </si>
  <si>
    <t>HU93ET</t>
  </si>
  <si>
    <t xml:space="preserve">HU9   3EU   </t>
  </si>
  <si>
    <t>HU9 3EU</t>
  </si>
  <si>
    <t>HU93EU</t>
  </si>
  <si>
    <t xml:space="preserve">HU9   3EX   </t>
  </si>
  <si>
    <t>HU9 3EX</t>
  </si>
  <si>
    <t>HU93EX</t>
  </si>
  <si>
    <t xml:space="preserve">HU9   3EY   </t>
  </si>
  <si>
    <t>HU9 3EY</t>
  </si>
  <si>
    <t>HU93EY</t>
  </si>
  <si>
    <t xml:space="preserve">HU9   3EZ   </t>
  </si>
  <si>
    <t>HU9 3EZ</t>
  </si>
  <si>
    <t>HU93EZ</t>
  </si>
  <si>
    <t xml:space="preserve">HU9   3HA   </t>
  </si>
  <si>
    <t>HU9 3HA</t>
  </si>
  <si>
    <t>HU93HA</t>
  </si>
  <si>
    <t xml:space="preserve">HU9   3HB   </t>
  </si>
  <si>
    <t>HU9 3HB</t>
  </si>
  <si>
    <t>HU93HB</t>
  </si>
  <si>
    <t xml:space="preserve">HU9   3HD   </t>
  </si>
  <si>
    <t>HU9 3HD</t>
  </si>
  <si>
    <t>HU93HD</t>
  </si>
  <si>
    <t xml:space="preserve">HU9   3HE   </t>
  </si>
  <si>
    <t>HU9 3HE</t>
  </si>
  <si>
    <t>HU93HE</t>
  </si>
  <si>
    <t xml:space="preserve">HU9   3HF   </t>
  </si>
  <si>
    <t>HU9 3HF</t>
  </si>
  <si>
    <t>HU93HF</t>
  </si>
  <si>
    <t xml:space="preserve">HU9   3HG   </t>
  </si>
  <si>
    <t>HU9 3HG</t>
  </si>
  <si>
    <t>HU93HG</t>
  </si>
  <si>
    <t xml:space="preserve">HU9   3HH   </t>
  </si>
  <si>
    <t>HU9 3HH</t>
  </si>
  <si>
    <t>HU93HH</t>
  </si>
  <si>
    <t xml:space="preserve">HU9   3HJ   </t>
  </si>
  <si>
    <t>HU9 3HJ</t>
  </si>
  <si>
    <t>HU93HJ</t>
  </si>
  <si>
    <t xml:space="preserve">HU9   3HL   </t>
  </si>
  <si>
    <t>HU9 3HL</t>
  </si>
  <si>
    <t>HU93HL</t>
  </si>
  <si>
    <t xml:space="preserve">HU9   3HN   </t>
  </si>
  <si>
    <t>HU9 3HN</t>
  </si>
  <si>
    <t>HU93HN</t>
  </si>
  <si>
    <t xml:space="preserve">HU9   3HP   </t>
  </si>
  <si>
    <t>HU9 3HP</t>
  </si>
  <si>
    <t>HU93HP</t>
  </si>
  <si>
    <t xml:space="preserve">HU9   3HR   </t>
  </si>
  <si>
    <t>HU9 3HR</t>
  </si>
  <si>
    <t>HU93HR</t>
  </si>
  <si>
    <t xml:space="preserve">HU9   3HS   </t>
  </si>
  <si>
    <t>HU9 3HS</t>
  </si>
  <si>
    <t>HU93HS</t>
  </si>
  <si>
    <t xml:space="preserve">HU9   3HT   </t>
  </si>
  <si>
    <t>HU9 3HT</t>
  </si>
  <si>
    <t>HU93HT</t>
  </si>
  <si>
    <t xml:space="preserve">HU9   3HU   </t>
  </si>
  <si>
    <t>HU9 3HU</t>
  </si>
  <si>
    <t>HU93HU</t>
  </si>
  <si>
    <t xml:space="preserve">HU9   3HX   </t>
  </si>
  <si>
    <t>HU9 3HX</t>
  </si>
  <si>
    <t>HU93HX</t>
  </si>
  <si>
    <t xml:space="preserve">HU9   3HY   </t>
  </si>
  <si>
    <t>HU9 3HY</t>
  </si>
  <si>
    <t>HU93HY</t>
  </si>
  <si>
    <t xml:space="preserve">HU9   3JA   </t>
  </si>
  <si>
    <t>HU9 3JA</t>
  </si>
  <si>
    <t>HU93JA</t>
  </si>
  <si>
    <t xml:space="preserve">HU9   3JB   </t>
  </si>
  <si>
    <t>HU9 3JB</t>
  </si>
  <si>
    <t>HU93JB</t>
  </si>
  <si>
    <t xml:space="preserve">HU9   3JD   </t>
  </si>
  <si>
    <t>HU9 3JD</t>
  </si>
  <si>
    <t>HU93JD</t>
  </si>
  <si>
    <t xml:space="preserve">HU9   3JE   </t>
  </si>
  <si>
    <t>HU9 3JE</t>
  </si>
  <si>
    <t>HU93JE</t>
  </si>
  <si>
    <t xml:space="preserve">HU9   3JF   </t>
  </si>
  <si>
    <t>HU9 3JF</t>
  </si>
  <si>
    <t>HU93JF</t>
  </si>
  <si>
    <t xml:space="preserve">HU9   3JG   </t>
  </si>
  <si>
    <t>HU9 3JG</t>
  </si>
  <si>
    <t>HU93JG</t>
  </si>
  <si>
    <t xml:space="preserve">HU9   3JH   </t>
  </si>
  <si>
    <t>HU9 3JH</t>
  </si>
  <si>
    <t>HU93JH</t>
  </si>
  <si>
    <t xml:space="preserve">HU9   3JJ   </t>
  </si>
  <si>
    <t>HU9 3JJ</t>
  </si>
  <si>
    <t>HU93JJ</t>
  </si>
  <si>
    <t xml:space="preserve">HU9   3JL   </t>
  </si>
  <si>
    <t>HU9 3JL</t>
  </si>
  <si>
    <t>HU93JL</t>
  </si>
  <si>
    <t xml:space="preserve">HU9   3JN   </t>
  </si>
  <si>
    <t>HU9 3JN</t>
  </si>
  <si>
    <t>HU93JN</t>
  </si>
  <si>
    <t xml:space="preserve">HU9   3JP   </t>
  </si>
  <si>
    <t>HU9 3JP</t>
  </si>
  <si>
    <t>HU93JP</t>
  </si>
  <si>
    <t xml:space="preserve">HU9   3JQ   </t>
  </si>
  <si>
    <t>HU9 3JQ</t>
  </si>
  <si>
    <t>HU93JQ</t>
  </si>
  <si>
    <t xml:space="preserve">HU9   3JR   </t>
  </si>
  <si>
    <t>HU9 3JR</t>
  </si>
  <si>
    <t>HU93JR</t>
  </si>
  <si>
    <t xml:space="preserve">HU9   3JS   </t>
  </si>
  <si>
    <t>HU9 3JS</t>
  </si>
  <si>
    <t>HU93JS</t>
  </si>
  <si>
    <t xml:space="preserve">HU9   3JT   </t>
  </si>
  <si>
    <t>HU9 3JT</t>
  </si>
  <si>
    <t>HU93JT</t>
  </si>
  <si>
    <t xml:space="preserve">HU9   3JU   </t>
  </si>
  <si>
    <t>HU9 3JU</t>
  </si>
  <si>
    <t>HU93JU</t>
  </si>
  <si>
    <t xml:space="preserve">HU9   3JW   </t>
  </si>
  <si>
    <t>HU9 3JW</t>
  </si>
  <si>
    <t>HU93JW</t>
  </si>
  <si>
    <t xml:space="preserve">HU9   3JX   </t>
  </si>
  <si>
    <t>HU9 3JX</t>
  </si>
  <si>
    <t>HU93JX</t>
  </si>
  <si>
    <t xml:space="preserve">HU9   3JY   </t>
  </si>
  <si>
    <t>HU9 3JY</t>
  </si>
  <si>
    <t>HU93JY</t>
  </si>
  <si>
    <t xml:space="preserve">HU9   3JZ   </t>
  </si>
  <si>
    <t>HU9 3JZ</t>
  </si>
  <si>
    <t>HU93JZ</t>
  </si>
  <si>
    <t xml:space="preserve">HU9   3LA   </t>
  </si>
  <si>
    <t>HU9 3LA</t>
  </si>
  <si>
    <t>HU93LA</t>
  </si>
  <si>
    <t xml:space="preserve">HU9   3LB   </t>
  </si>
  <si>
    <t>HU9 3LB</t>
  </si>
  <si>
    <t>HU93LB</t>
  </si>
  <si>
    <t xml:space="preserve">HU9   3LD   </t>
  </si>
  <si>
    <t>HU9 3LD</t>
  </si>
  <si>
    <t>HU93LD</t>
  </si>
  <si>
    <t xml:space="preserve">HU9   3LE   </t>
  </si>
  <si>
    <t>HU9 3LE</t>
  </si>
  <si>
    <t>HU93LE</t>
  </si>
  <si>
    <t xml:space="preserve">3LF   </t>
  </si>
  <si>
    <t xml:space="preserve">HU9   3LF   </t>
  </si>
  <si>
    <t>HU9 3LF</t>
  </si>
  <si>
    <t>HU93LF</t>
  </si>
  <si>
    <t xml:space="preserve">3LG   </t>
  </si>
  <si>
    <t xml:space="preserve">HU9   3LG   </t>
  </si>
  <si>
    <t>HU9 3LG</t>
  </si>
  <si>
    <t>HU93LG</t>
  </si>
  <si>
    <t xml:space="preserve">3LH   </t>
  </si>
  <si>
    <t xml:space="preserve">HU9   3LH   </t>
  </si>
  <si>
    <t>HU9 3LH</t>
  </si>
  <si>
    <t>HU93LH</t>
  </si>
  <si>
    <t xml:space="preserve">3LN   </t>
  </si>
  <si>
    <t xml:space="preserve">HU9   3LN   </t>
  </si>
  <si>
    <t>HU9 3LN</t>
  </si>
  <si>
    <t>HU93LN</t>
  </si>
  <si>
    <t xml:space="preserve">HU9   3LP   </t>
  </si>
  <si>
    <t>HU9 3LP</t>
  </si>
  <si>
    <t>HU93LP</t>
  </si>
  <si>
    <t xml:space="preserve">HU9   3NA   </t>
  </si>
  <si>
    <t>HU9 3NA</t>
  </si>
  <si>
    <t>HU93NA</t>
  </si>
  <si>
    <t xml:space="preserve">HU9   3NB   </t>
  </si>
  <si>
    <t>HU9 3NB</t>
  </si>
  <si>
    <t>HU93NB</t>
  </si>
  <si>
    <t xml:space="preserve">HU9   3ND   </t>
  </si>
  <si>
    <t>HU9 3ND</t>
  </si>
  <si>
    <t>HU93ND</t>
  </si>
  <si>
    <t xml:space="preserve">HU9   3NE   </t>
  </si>
  <si>
    <t>HU9 3NE</t>
  </si>
  <si>
    <t>HU93NE</t>
  </si>
  <si>
    <t xml:space="preserve">HU9   3NF   </t>
  </si>
  <si>
    <t>HU9 3NF</t>
  </si>
  <si>
    <t>HU93NF</t>
  </si>
  <si>
    <t xml:space="preserve">HU9   3NG   </t>
  </si>
  <si>
    <t>HU9 3NG</t>
  </si>
  <si>
    <t>HU93NG</t>
  </si>
  <si>
    <t xml:space="preserve">3NH   </t>
  </si>
  <si>
    <t xml:space="preserve">HU9   3NH   </t>
  </si>
  <si>
    <t>HU9 3NH</t>
  </si>
  <si>
    <t>HU93NH</t>
  </si>
  <si>
    <t xml:space="preserve">3NJ   </t>
  </si>
  <si>
    <t xml:space="preserve">HU9   3NJ   </t>
  </si>
  <si>
    <t>HU9 3NJ</t>
  </si>
  <si>
    <t>HU93NJ</t>
  </si>
  <si>
    <t xml:space="preserve">HU9   3NL   </t>
  </si>
  <si>
    <t>HU9 3NL</t>
  </si>
  <si>
    <t>HU93NL</t>
  </si>
  <si>
    <t xml:space="preserve">3NN   </t>
  </si>
  <si>
    <t xml:space="preserve">HU9   3NN   </t>
  </si>
  <si>
    <t>HU9 3NN</t>
  </si>
  <si>
    <t>HU93NN</t>
  </si>
  <si>
    <t xml:space="preserve">HU9   3NP   </t>
  </si>
  <si>
    <t>HU9 3NP</t>
  </si>
  <si>
    <t>HU93NP</t>
  </si>
  <si>
    <t xml:space="preserve">HU9   3NR   </t>
  </si>
  <si>
    <t>HU9 3NR</t>
  </si>
  <si>
    <t>HU93NR</t>
  </si>
  <si>
    <t xml:space="preserve">3NS   </t>
  </si>
  <si>
    <t xml:space="preserve">HU9   3NS   </t>
  </si>
  <si>
    <t>HU9 3NS</t>
  </si>
  <si>
    <t>HU93NS</t>
  </si>
  <si>
    <t xml:space="preserve">HU9   3NT   </t>
  </si>
  <si>
    <t>HU9 3NT</t>
  </si>
  <si>
    <t>HU93NT</t>
  </si>
  <si>
    <t xml:space="preserve">HU9   3NU   </t>
  </si>
  <si>
    <t>HU9 3NU</t>
  </si>
  <si>
    <t>HU93NU</t>
  </si>
  <si>
    <t xml:space="preserve">3NW   </t>
  </si>
  <si>
    <t xml:space="preserve">HU9   3NW   </t>
  </si>
  <si>
    <t>HU9 3NW</t>
  </si>
  <si>
    <t>HU93NW</t>
  </si>
  <si>
    <t xml:space="preserve">3NX   </t>
  </si>
  <si>
    <t xml:space="preserve">HU9   3NX   </t>
  </si>
  <si>
    <t>HU9 3NX</t>
  </si>
  <si>
    <t>HU93NX</t>
  </si>
  <si>
    <t xml:space="preserve">3NY   </t>
  </si>
  <si>
    <t xml:space="preserve">HU9   3NY   </t>
  </si>
  <si>
    <t>HU9 3NY</t>
  </si>
  <si>
    <t>HU93NY</t>
  </si>
  <si>
    <t xml:space="preserve">HU9   3PA   </t>
  </si>
  <si>
    <t>HU9 3PA</t>
  </si>
  <si>
    <t>HU93PA</t>
  </si>
  <si>
    <t xml:space="preserve">HU9   3PB   </t>
  </si>
  <si>
    <t>HU9 3PB</t>
  </si>
  <si>
    <t>HU93PB</t>
  </si>
  <si>
    <t xml:space="preserve">3PD   </t>
  </si>
  <si>
    <t xml:space="preserve">HU9   3PD   </t>
  </si>
  <si>
    <t>HU9 3PD</t>
  </si>
  <si>
    <t>HU93PD</t>
  </si>
  <si>
    <t xml:space="preserve">HU9   3PE   </t>
  </si>
  <si>
    <t>HU9 3PE</t>
  </si>
  <si>
    <t>HU93PE</t>
  </si>
  <si>
    <t xml:space="preserve">HU9   3PF   </t>
  </si>
  <si>
    <t>HU9 3PF</t>
  </si>
  <si>
    <t>HU93PF</t>
  </si>
  <si>
    <t xml:space="preserve">3PG   </t>
  </si>
  <si>
    <t xml:space="preserve">HU9   3PG   </t>
  </si>
  <si>
    <t>HU9 3PG</t>
  </si>
  <si>
    <t>HU93PG</t>
  </si>
  <si>
    <t xml:space="preserve">3PH   </t>
  </si>
  <si>
    <t xml:space="preserve">HU9   3PH   </t>
  </si>
  <si>
    <t>HU9 3PH</t>
  </si>
  <si>
    <t>HU93PH</t>
  </si>
  <si>
    <t xml:space="preserve">3PJ   </t>
  </si>
  <si>
    <t xml:space="preserve">HU9   3PJ   </t>
  </si>
  <si>
    <t>HU9 3PJ</t>
  </si>
  <si>
    <t>HU93PJ</t>
  </si>
  <si>
    <t xml:space="preserve">HU9   3PL   </t>
  </si>
  <si>
    <t>HU9 3PL</t>
  </si>
  <si>
    <t>HU93PL</t>
  </si>
  <si>
    <t xml:space="preserve">HU9   3PN   </t>
  </si>
  <si>
    <t>HU9 3PN</t>
  </si>
  <si>
    <t>HU93PN</t>
  </si>
  <si>
    <t xml:space="preserve">HU9   3PR   </t>
  </si>
  <si>
    <t>HU9 3PR</t>
  </si>
  <si>
    <t>HU93PR</t>
  </si>
  <si>
    <t xml:space="preserve">HU9   3PS   </t>
  </si>
  <si>
    <t>HU9 3PS</t>
  </si>
  <si>
    <t>HU93PS</t>
  </si>
  <si>
    <t xml:space="preserve">HU9   3PT   </t>
  </si>
  <si>
    <t>HU9 3PT</t>
  </si>
  <si>
    <t>HU93PT</t>
  </si>
  <si>
    <t xml:space="preserve">HU9   3PU   </t>
  </si>
  <si>
    <t>HU9 3PU</t>
  </si>
  <si>
    <t>HU93PU</t>
  </si>
  <si>
    <t xml:space="preserve">HU9   3PX   </t>
  </si>
  <si>
    <t>HU9 3PX</t>
  </si>
  <si>
    <t>HU93PX</t>
  </si>
  <si>
    <t xml:space="preserve">3PZ   </t>
  </si>
  <si>
    <t xml:space="preserve">HU9   3PZ   </t>
  </si>
  <si>
    <t>HU9 3PZ</t>
  </si>
  <si>
    <t>HU93PZ</t>
  </si>
  <si>
    <t xml:space="preserve">HU9   3QA   </t>
  </si>
  <si>
    <t>HU9 3QA</t>
  </si>
  <si>
    <t>HU93QA</t>
  </si>
  <si>
    <t xml:space="preserve">HU9   3QB   </t>
  </si>
  <si>
    <t>HU9 3QB</t>
  </si>
  <si>
    <t>HU93QB</t>
  </si>
  <si>
    <t xml:space="preserve">HU9   3QD   </t>
  </si>
  <si>
    <t>HU9 3QD</t>
  </si>
  <si>
    <t>HU93QD</t>
  </si>
  <si>
    <t xml:space="preserve">HU9   3QE   </t>
  </si>
  <si>
    <t>HU9 3QE</t>
  </si>
  <si>
    <t>HU93QE</t>
  </si>
  <si>
    <t xml:space="preserve">3QF   </t>
  </si>
  <si>
    <t xml:space="preserve">HU9   3QF   </t>
  </si>
  <si>
    <t>HU9 3QF</t>
  </si>
  <si>
    <t>HU93QF</t>
  </si>
  <si>
    <t xml:space="preserve">HU9   3QG   </t>
  </si>
  <si>
    <t>HU9 3QG</t>
  </si>
  <si>
    <t>HU93QG</t>
  </si>
  <si>
    <t xml:space="preserve">HU9   3QH   </t>
  </si>
  <si>
    <t>HU9 3QH</t>
  </si>
  <si>
    <t>HU93QH</t>
  </si>
  <si>
    <t xml:space="preserve">HU9   3QJ   </t>
  </si>
  <si>
    <t>HU9 3QJ</t>
  </si>
  <si>
    <t>HU93QJ</t>
  </si>
  <si>
    <t xml:space="preserve">3QL   </t>
  </si>
  <si>
    <t xml:space="preserve">HU9   3QL   </t>
  </si>
  <si>
    <t>HU9 3QL</t>
  </si>
  <si>
    <t>HU93QL</t>
  </si>
  <si>
    <t xml:space="preserve">HU9   3QN   </t>
  </si>
  <si>
    <t>HU9 3QN</t>
  </si>
  <si>
    <t>HU93QN</t>
  </si>
  <si>
    <t xml:space="preserve">HU9   3QP   </t>
  </si>
  <si>
    <t>HU9 3QP</t>
  </si>
  <si>
    <t>HU93QP</t>
  </si>
  <si>
    <t xml:space="preserve">HU9   3QR   </t>
  </si>
  <si>
    <t>HU9 3QR</t>
  </si>
  <si>
    <t>HU93QR</t>
  </si>
  <si>
    <t xml:space="preserve">HU9   3QS   </t>
  </si>
  <si>
    <t>HU9 3QS</t>
  </si>
  <si>
    <t>HU93QS</t>
  </si>
  <si>
    <t xml:space="preserve">HU9   3QT   </t>
  </si>
  <si>
    <t>HU9 3QT</t>
  </si>
  <si>
    <t>HU93QT</t>
  </si>
  <si>
    <t xml:space="preserve">HU9   3QU   </t>
  </si>
  <si>
    <t>HU9 3QU</t>
  </si>
  <si>
    <t>HU93QU</t>
  </si>
  <si>
    <t xml:space="preserve">HU9   3QW   </t>
  </si>
  <si>
    <t>HU9 3QW</t>
  </si>
  <si>
    <t>HU93QW</t>
  </si>
  <si>
    <t xml:space="preserve">HU9   3QX   </t>
  </si>
  <si>
    <t>HU9 3QX</t>
  </si>
  <si>
    <t>HU93QX</t>
  </si>
  <si>
    <t xml:space="preserve">3QY   </t>
  </si>
  <si>
    <t xml:space="preserve">HU9   3QY   </t>
  </si>
  <si>
    <t>HU9 3QY</t>
  </si>
  <si>
    <t>HU93QY</t>
  </si>
  <si>
    <t xml:space="preserve">HU9   3QZ   </t>
  </si>
  <si>
    <t>HU9 3QZ</t>
  </si>
  <si>
    <t>HU93QZ</t>
  </si>
  <si>
    <t xml:space="preserve">HU9   3RA   </t>
  </si>
  <si>
    <t>HU9 3RA</t>
  </si>
  <si>
    <t>HU93RA</t>
  </si>
  <si>
    <t xml:space="preserve">HU9   3RB   </t>
  </si>
  <si>
    <t>HU9 3RB</t>
  </si>
  <si>
    <t>HU93RB</t>
  </si>
  <si>
    <t xml:space="preserve">HU9   3RD   </t>
  </si>
  <si>
    <t>HU9 3RD</t>
  </si>
  <si>
    <t>HU93RD</t>
  </si>
  <si>
    <t xml:space="preserve">HU9   3RE   </t>
  </si>
  <si>
    <t>HU9 3RE</t>
  </si>
  <si>
    <t>HU93RE</t>
  </si>
  <si>
    <t xml:space="preserve">HU9   3RF   </t>
  </si>
  <si>
    <t>HU9 3RF</t>
  </si>
  <si>
    <t>HU93RF</t>
  </si>
  <si>
    <t xml:space="preserve">3RG   </t>
  </si>
  <si>
    <t xml:space="preserve">HU9   3RG   </t>
  </si>
  <si>
    <t>HU9 3RG</t>
  </si>
  <si>
    <t>HU93RG</t>
  </si>
  <si>
    <t xml:space="preserve">HU9   3RL   </t>
  </si>
  <si>
    <t>HU9 3RL</t>
  </si>
  <si>
    <t>HU93RL</t>
  </si>
  <si>
    <t xml:space="preserve">HU9   3RN   </t>
  </si>
  <si>
    <t>HU9 3RN</t>
  </si>
  <si>
    <t>HU93RN</t>
  </si>
  <si>
    <t xml:space="preserve">HU9   3RP   </t>
  </si>
  <si>
    <t>HU9 3RP</t>
  </si>
  <si>
    <t>HU93RP</t>
  </si>
  <si>
    <t xml:space="preserve">3RR   </t>
  </si>
  <si>
    <t xml:space="preserve">HU9   3RR   </t>
  </si>
  <si>
    <t>HU9 3RR</t>
  </si>
  <si>
    <t>HU93RR</t>
  </si>
  <si>
    <t xml:space="preserve">3RS   </t>
  </si>
  <si>
    <t xml:space="preserve">HU9   3RS   </t>
  </si>
  <si>
    <t>HU9 3RS</t>
  </si>
  <si>
    <t>HU93RS</t>
  </si>
  <si>
    <t xml:space="preserve">HU9   3RT   </t>
  </si>
  <si>
    <t>HU9 3RT</t>
  </si>
  <si>
    <t>HU93RT</t>
  </si>
  <si>
    <t xml:space="preserve">3RU   </t>
  </si>
  <si>
    <t xml:space="preserve">HU9   3RU   </t>
  </si>
  <si>
    <t>HU9 3RU</t>
  </si>
  <si>
    <t>HU93RU</t>
  </si>
  <si>
    <t xml:space="preserve">HU9   3RW   </t>
  </si>
  <si>
    <t>HU9 3RW</t>
  </si>
  <si>
    <t>HU93RW</t>
  </si>
  <si>
    <t xml:space="preserve">3RX   </t>
  </si>
  <si>
    <t xml:space="preserve">HU9   3RX   </t>
  </si>
  <si>
    <t>HU9 3RX</t>
  </si>
  <si>
    <t>HU93RX</t>
  </si>
  <si>
    <t xml:space="preserve">3RY   </t>
  </si>
  <si>
    <t xml:space="preserve">HU9   3RY   </t>
  </si>
  <si>
    <t>HU9 3RY</t>
  </si>
  <si>
    <t>HU93RY</t>
  </si>
  <si>
    <t xml:space="preserve">3RZ   </t>
  </si>
  <si>
    <t xml:space="preserve">HU9   3RZ   </t>
  </si>
  <si>
    <t>HU9 3RZ</t>
  </si>
  <si>
    <t>HU93RZ</t>
  </si>
  <si>
    <t xml:space="preserve">HU9   3SA   </t>
  </si>
  <si>
    <t>HU9 3SA</t>
  </si>
  <si>
    <t>HU93SA</t>
  </si>
  <si>
    <t xml:space="preserve">HU9   3SB   </t>
  </si>
  <si>
    <t>HU9 3SB</t>
  </si>
  <si>
    <t>HU93SB</t>
  </si>
  <si>
    <t xml:space="preserve">HU9   3SD   </t>
  </si>
  <si>
    <t>HU9 3SD</t>
  </si>
  <si>
    <t>HU93SD</t>
  </si>
  <si>
    <t xml:space="preserve">HU9   3SE   </t>
  </si>
  <si>
    <t>HU9 3SE</t>
  </si>
  <si>
    <t>HU93SE</t>
  </si>
  <si>
    <t xml:space="preserve">HU9   3SG   </t>
  </si>
  <si>
    <t>HU9 3SG</t>
  </si>
  <si>
    <t>HU93SG</t>
  </si>
  <si>
    <t xml:space="preserve">HU9   3SH   </t>
  </si>
  <si>
    <t>HU9 3SH</t>
  </si>
  <si>
    <t>HU93SH</t>
  </si>
  <si>
    <t xml:space="preserve">HU9   3SJ   </t>
  </si>
  <si>
    <t>HU9 3SJ</t>
  </si>
  <si>
    <t>HU93SJ</t>
  </si>
  <si>
    <t xml:space="preserve">HU9   3SL   </t>
  </si>
  <si>
    <t>HU9 3SL</t>
  </si>
  <si>
    <t>HU93SL</t>
  </si>
  <si>
    <t xml:space="preserve">HU9   3SN   </t>
  </si>
  <si>
    <t>HU9 3SN</t>
  </si>
  <si>
    <t>HU93SN</t>
  </si>
  <si>
    <t xml:space="preserve">HU9   3SP   </t>
  </si>
  <si>
    <t>HU9 3SP</t>
  </si>
  <si>
    <t>HU93SP</t>
  </si>
  <si>
    <t xml:space="preserve">HU9   3SR   </t>
  </si>
  <si>
    <t>HU9 3SR</t>
  </si>
  <si>
    <t>HU93SR</t>
  </si>
  <si>
    <t xml:space="preserve">HU9   3SS   </t>
  </si>
  <si>
    <t>HU9 3SS</t>
  </si>
  <si>
    <t>HU93SS</t>
  </si>
  <si>
    <t xml:space="preserve">HU9   3ST   </t>
  </si>
  <si>
    <t>HU9 3ST</t>
  </si>
  <si>
    <t>HU93ST</t>
  </si>
  <si>
    <t xml:space="preserve">3SU   </t>
  </si>
  <si>
    <t xml:space="preserve">HU9   3SU   </t>
  </si>
  <si>
    <t>HU9 3SU</t>
  </si>
  <si>
    <t>HU93SU</t>
  </si>
  <si>
    <t xml:space="preserve">3SX   </t>
  </si>
  <si>
    <t xml:space="preserve">HU9   3SX   </t>
  </si>
  <si>
    <t>HU9 3SX</t>
  </si>
  <si>
    <t>HU93SX</t>
  </si>
  <si>
    <t xml:space="preserve">3SY   </t>
  </si>
  <si>
    <t xml:space="preserve">HU9   3SY   </t>
  </si>
  <si>
    <t>HU9 3SY</t>
  </si>
  <si>
    <t>HU93SY</t>
  </si>
  <si>
    <t xml:space="preserve">3SZ   </t>
  </si>
  <si>
    <t xml:space="preserve">HU9   3SZ   </t>
  </si>
  <si>
    <t>HU9 3SZ</t>
  </si>
  <si>
    <t>HU93SZ</t>
  </si>
  <si>
    <t xml:space="preserve">HU9   3TA   </t>
  </si>
  <si>
    <t>HU9 3TA</t>
  </si>
  <si>
    <t>HU93TA</t>
  </si>
  <si>
    <t xml:space="preserve">3TB   </t>
  </si>
  <si>
    <t xml:space="preserve">HU9   3TB   </t>
  </si>
  <si>
    <t>HU9 3TB</t>
  </si>
  <si>
    <t>HU93TB</t>
  </si>
  <si>
    <t xml:space="preserve">3TN   </t>
  </si>
  <si>
    <t xml:space="preserve">HU9   3TN   </t>
  </si>
  <si>
    <t>HU9 3TN</t>
  </si>
  <si>
    <t>HU93TN</t>
  </si>
  <si>
    <t xml:space="preserve">HU9   3TP   </t>
  </si>
  <si>
    <t>HU9 3TP</t>
  </si>
  <si>
    <t>HU93TP</t>
  </si>
  <si>
    <t xml:space="preserve">3TQ   </t>
  </si>
  <si>
    <t xml:space="preserve">HU9   3TQ   </t>
  </si>
  <si>
    <t>HU9 3TQ</t>
  </si>
  <si>
    <t>HU93TQ</t>
  </si>
  <si>
    <t xml:space="preserve">3TR   </t>
  </si>
  <si>
    <t xml:space="preserve">HU9   3TR   </t>
  </si>
  <si>
    <t>HU9 3TR</t>
  </si>
  <si>
    <t>HU93TR</t>
  </si>
  <si>
    <t xml:space="preserve">3TS   </t>
  </si>
  <si>
    <t xml:space="preserve">HU9   3TS   </t>
  </si>
  <si>
    <t>HU9 3TS</t>
  </si>
  <si>
    <t>HU93TS</t>
  </si>
  <si>
    <t xml:space="preserve">3TT   </t>
  </si>
  <si>
    <t xml:space="preserve">HU9   3TT   </t>
  </si>
  <si>
    <t>HU9 3TT</t>
  </si>
  <si>
    <t>HU93TT</t>
  </si>
  <si>
    <t xml:space="preserve">3TU   </t>
  </si>
  <si>
    <t xml:space="preserve">HU9   3TU   </t>
  </si>
  <si>
    <t>HU9 3TU</t>
  </si>
  <si>
    <t>HU93TU</t>
  </si>
  <si>
    <t xml:space="preserve">3TW   </t>
  </si>
  <si>
    <t xml:space="preserve">HU9   3TW   </t>
  </si>
  <si>
    <t>HU9 3TW</t>
  </si>
  <si>
    <t>HU93TW</t>
  </si>
  <si>
    <t xml:space="preserve">3TX   </t>
  </si>
  <si>
    <t xml:space="preserve">HU9   3TX   </t>
  </si>
  <si>
    <t>HU9 3TX</t>
  </si>
  <si>
    <t>HU93TX</t>
  </si>
  <si>
    <t xml:space="preserve">3TY   </t>
  </si>
  <si>
    <t xml:space="preserve">HU9   3TY   </t>
  </si>
  <si>
    <t>HU9 3TY</t>
  </si>
  <si>
    <t>HU93TY</t>
  </si>
  <si>
    <t xml:space="preserve">HU9   3UA   </t>
  </si>
  <si>
    <t>HU9 3UA</t>
  </si>
  <si>
    <t>HU93UA</t>
  </si>
  <si>
    <t xml:space="preserve">HU9   3UB   </t>
  </si>
  <si>
    <t>HU9 3UB</t>
  </si>
  <si>
    <t>HU93UB</t>
  </si>
  <si>
    <t xml:space="preserve">HU9   3UD   </t>
  </si>
  <si>
    <t>HU9 3UD</t>
  </si>
  <si>
    <t>HU93UD</t>
  </si>
  <si>
    <t xml:space="preserve">3UE   </t>
  </si>
  <si>
    <t xml:space="preserve">HU9   3UE   </t>
  </si>
  <si>
    <t>HU9 3UE</t>
  </si>
  <si>
    <t>HU93UE</t>
  </si>
  <si>
    <t xml:space="preserve">HU9   3UF   </t>
  </si>
  <si>
    <t>HU9 3UF</t>
  </si>
  <si>
    <t>HU93UF</t>
  </si>
  <si>
    <t xml:space="preserve">HU9   3UG   </t>
  </si>
  <si>
    <t>HU9 3UG</t>
  </si>
  <si>
    <t>HU93UG</t>
  </si>
  <si>
    <t xml:space="preserve">HU9   3UH   </t>
  </si>
  <si>
    <t>HU9 3UH</t>
  </si>
  <si>
    <t>HU93UH</t>
  </si>
  <si>
    <t xml:space="preserve">HU9   3UJ   </t>
  </si>
  <si>
    <t>HU9 3UJ</t>
  </si>
  <si>
    <t>HU93UJ</t>
  </si>
  <si>
    <t xml:space="preserve">HU9   3UL   </t>
  </si>
  <si>
    <t>HU9 3UL</t>
  </si>
  <si>
    <t>HU93UL</t>
  </si>
  <si>
    <t xml:space="preserve">HU9   3UN   </t>
  </si>
  <si>
    <t>HU9 3UN</t>
  </si>
  <si>
    <t>HU93UN</t>
  </si>
  <si>
    <t xml:space="preserve">HU9   3UP   </t>
  </si>
  <si>
    <t>HU9 3UP</t>
  </si>
  <si>
    <t>HU93UP</t>
  </si>
  <si>
    <t xml:space="preserve">HU9   3UQ   </t>
  </si>
  <si>
    <t>HU9 3UQ</t>
  </si>
  <si>
    <t>HU93UQ</t>
  </si>
  <si>
    <t xml:space="preserve">HU9   3UR   </t>
  </si>
  <si>
    <t>HU9 3UR</t>
  </si>
  <si>
    <t>HU93UR</t>
  </si>
  <si>
    <t xml:space="preserve">3US   </t>
  </si>
  <si>
    <t xml:space="preserve">HU9   3US   </t>
  </si>
  <si>
    <t>HU9 3US</t>
  </si>
  <si>
    <t>HU93US</t>
  </si>
  <si>
    <t xml:space="preserve">HU9   3UT   </t>
  </si>
  <si>
    <t>HU9 3UT</t>
  </si>
  <si>
    <t>HU93UT</t>
  </si>
  <si>
    <t xml:space="preserve">3UU   </t>
  </si>
  <si>
    <t xml:space="preserve">HU9   3UU   </t>
  </si>
  <si>
    <t>HU9 3UU</t>
  </si>
  <si>
    <t>HU93UU</t>
  </si>
  <si>
    <t xml:space="preserve">HU9   3UX   </t>
  </si>
  <si>
    <t>HU9 3UX</t>
  </si>
  <si>
    <t>HU93UX</t>
  </si>
  <si>
    <t xml:space="preserve">3UY   </t>
  </si>
  <si>
    <t xml:space="preserve">HU9   3UY   </t>
  </si>
  <si>
    <t>HU9 3UY</t>
  </si>
  <si>
    <t>HU93UY</t>
  </si>
  <si>
    <t xml:space="preserve">3UZ   </t>
  </si>
  <si>
    <t xml:space="preserve">HU9   3UZ   </t>
  </si>
  <si>
    <t>HU9 3UZ</t>
  </si>
  <si>
    <t>HU93UZ</t>
  </si>
  <si>
    <t xml:space="preserve">HU9   3YN   </t>
  </si>
  <si>
    <t>HU9 3YN</t>
  </si>
  <si>
    <t>HU93YN</t>
  </si>
  <si>
    <t xml:space="preserve">HU9   3YS   </t>
  </si>
  <si>
    <t>HU9 3YS</t>
  </si>
  <si>
    <t>HU93YS</t>
  </si>
  <si>
    <t xml:space="preserve">HU9   3YU   </t>
  </si>
  <si>
    <t>HU9 3YU</t>
  </si>
  <si>
    <t>HU93YU</t>
  </si>
  <si>
    <t xml:space="preserve">3YW   </t>
  </si>
  <si>
    <t xml:space="preserve">HU9   3YW   </t>
  </si>
  <si>
    <t>HU9 3YW</t>
  </si>
  <si>
    <t>HU93YW</t>
  </si>
  <si>
    <t xml:space="preserve">HU9   4AA   </t>
  </si>
  <si>
    <t>HU9 4AA</t>
  </si>
  <si>
    <t>HU94AA</t>
  </si>
  <si>
    <t xml:space="preserve">HU9   4AB   </t>
  </si>
  <si>
    <t>HU9 4AB</t>
  </si>
  <si>
    <t>HU94AB</t>
  </si>
  <si>
    <t xml:space="preserve">HU9   4AD   </t>
  </si>
  <si>
    <t>HU9 4AD</t>
  </si>
  <si>
    <t>HU94AD</t>
  </si>
  <si>
    <t xml:space="preserve">HU9   4AE   </t>
  </si>
  <si>
    <t>HU9 4AE</t>
  </si>
  <si>
    <t>HU94AE</t>
  </si>
  <si>
    <t xml:space="preserve">HU9   4AF   </t>
  </si>
  <si>
    <t>HU9 4AF</t>
  </si>
  <si>
    <t>HU94AF</t>
  </si>
  <si>
    <t xml:space="preserve">HU9   4AG   </t>
  </si>
  <si>
    <t>HU9 4AG</t>
  </si>
  <si>
    <t>HU94AG</t>
  </si>
  <si>
    <t xml:space="preserve">HU9   4AH   </t>
  </si>
  <si>
    <t>HU9 4AH</t>
  </si>
  <si>
    <t>HU94AH</t>
  </si>
  <si>
    <t xml:space="preserve">HU9   4AJ   </t>
  </si>
  <si>
    <t>HU9 4AJ</t>
  </si>
  <si>
    <t>HU94AJ</t>
  </si>
  <si>
    <t xml:space="preserve">HU9   4AL   </t>
  </si>
  <si>
    <t>HU9 4AL</t>
  </si>
  <si>
    <t>HU94AL</t>
  </si>
  <si>
    <t xml:space="preserve">HU9   4AN   </t>
  </si>
  <si>
    <t>HU9 4AN</t>
  </si>
  <si>
    <t>HU94AN</t>
  </si>
  <si>
    <t xml:space="preserve">HU9   4AP   </t>
  </si>
  <si>
    <t>HU9 4AP</t>
  </si>
  <si>
    <t>HU94AP</t>
  </si>
  <si>
    <t xml:space="preserve">HU9   4AQ   </t>
  </si>
  <si>
    <t>HU9 4AQ</t>
  </si>
  <si>
    <t>HU94AQ</t>
  </si>
  <si>
    <t xml:space="preserve">HU9   4AR   </t>
  </si>
  <si>
    <t>HU9 4AR</t>
  </si>
  <si>
    <t>HU94AR</t>
  </si>
  <si>
    <t xml:space="preserve">HU9   4AS   </t>
  </si>
  <si>
    <t>HU9 4AS</t>
  </si>
  <si>
    <t>HU94AS</t>
  </si>
  <si>
    <t xml:space="preserve">HU9   4AT   </t>
  </si>
  <si>
    <t>HU9 4AT</t>
  </si>
  <si>
    <t>HU94AT</t>
  </si>
  <si>
    <t xml:space="preserve">HU9   4AU   </t>
  </si>
  <si>
    <t>HU9 4AU</t>
  </si>
  <si>
    <t>HU94AU</t>
  </si>
  <si>
    <t xml:space="preserve">HU9   4AX   </t>
  </si>
  <si>
    <t>HU9 4AX</t>
  </si>
  <si>
    <t>HU94AX</t>
  </si>
  <si>
    <t xml:space="preserve">HU9   4AY   </t>
  </si>
  <si>
    <t>HU9 4AY</t>
  </si>
  <si>
    <t>HU94AY</t>
  </si>
  <si>
    <t xml:space="preserve">HU9   4AZ   </t>
  </si>
  <si>
    <t>HU9 4AZ</t>
  </si>
  <si>
    <t>HU94AZ</t>
  </si>
  <si>
    <t xml:space="preserve">HU9   4BA   </t>
  </si>
  <si>
    <t>HU9 4BA</t>
  </si>
  <si>
    <t>HU94BA</t>
  </si>
  <si>
    <t xml:space="preserve">HU9   4BB   </t>
  </si>
  <si>
    <t>HU9 4BB</t>
  </si>
  <si>
    <t>HU94BB</t>
  </si>
  <si>
    <t xml:space="preserve">HU9   4BD   </t>
  </si>
  <si>
    <t>HU9 4BD</t>
  </si>
  <si>
    <t>HU94BD</t>
  </si>
  <si>
    <t xml:space="preserve">HU9   4BE   </t>
  </si>
  <si>
    <t>HU9 4BE</t>
  </si>
  <si>
    <t>HU94BE</t>
  </si>
  <si>
    <t xml:space="preserve">HU9   4BG   </t>
  </si>
  <si>
    <t>HU9 4BG</t>
  </si>
  <si>
    <t>HU94BG</t>
  </si>
  <si>
    <t xml:space="preserve">HU9   4BH   </t>
  </si>
  <si>
    <t>HU9 4BH</t>
  </si>
  <si>
    <t>HU94BH</t>
  </si>
  <si>
    <t xml:space="preserve">HU9   4BJ   </t>
  </si>
  <si>
    <t>HU9 4BJ</t>
  </si>
  <si>
    <t>HU94BJ</t>
  </si>
  <si>
    <t xml:space="preserve">HU9   4BL   </t>
  </si>
  <si>
    <t>HU9 4BL</t>
  </si>
  <si>
    <t>HU94BL</t>
  </si>
  <si>
    <t xml:space="preserve">HU9   4BN   </t>
  </si>
  <si>
    <t>HU9 4BN</t>
  </si>
  <si>
    <t>HU94BN</t>
  </si>
  <si>
    <t xml:space="preserve">HU9   4BP   </t>
  </si>
  <si>
    <t>HU9 4BP</t>
  </si>
  <si>
    <t>HU94BP</t>
  </si>
  <si>
    <t xml:space="preserve">HU9   4BS   </t>
  </si>
  <si>
    <t>HU9 4BS</t>
  </si>
  <si>
    <t>HU94BS</t>
  </si>
  <si>
    <t xml:space="preserve">HU9   4BT   </t>
  </si>
  <si>
    <t>HU9 4BT</t>
  </si>
  <si>
    <t>HU94BT</t>
  </si>
  <si>
    <t xml:space="preserve">HU9   4BU   </t>
  </si>
  <si>
    <t>HU9 4BU</t>
  </si>
  <si>
    <t>HU94BU</t>
  </si>
  <si>
    <t xml:space="preserve">HU9   4BW   </t>
  </si>
  <si>
    <t>HU9 4BW</t>
  </si>
  <si>
    <t>HU94BW</t>
  </si>
  <si>
    <t xml:space="preserve">HU9   4BX   </t>
  </si>
  <si>
    <t>HU9 4BX</t>
  </si>
  <si>
    <t>HU94BX</t>
  </si>
  <si>
    <t xml:space="preserve">HU9   4BY   </t>
  </si>
  <si>
    <t>HU9 4BY</t>
  </si>
  <si>
    <t>HU94BY</t>
  </si>
  <si>
    <t xml:space="preserve">HU9   4BZ   </t>
  </si>
  <si>
    <t>HU9 4BZ</t>
  </si>
  <si>
    <t>HU94BZ</t>
  </si>
  <si>
    <t xml:space="preserve">HU9   4DA   </t>
  </si>
  <si>
    <t>HU9 4DA</t>
  </si>
  <si>
    <t>HU94DA</t>
  </si>
  <si>
    <t xml:space="preserve">HU9   4DB   </t>
  </si>
  <si>
    <t>HU9 4DB</t>
  </si>
  <si>
    <t>HU94DB</t>
  </si>
  <si>
    <t xml:space="preserve">HU9   4DD   </t>
  </si>
  <si>
    <t>HU9 4DD</t>
  </si>
  <si>
    <t>HU94DD</t>
  </si>
  <si>
    <t xml:space="preserve">HU9   4DJ   </t>
  </si>
  <si>
    <t>HU9 4DJ</t>
  </si>
  <si>
    <t>HU94DJ</t>
  </si>
  <si>
    <t xml:space="preserve">HU9   4DL   </t>
  </si>
  <si>
    <t>HU9 4DL</t>
  </si>
  <si>
    <t>HU94DL</t>
  </si>
  <si>
    <t xml:space="preserve">HU9   4DN   </t>
  </si>
  <si>
    <t>HU9 4DN</t>
  </si>
  <si>
    <t>HU94DN</t>
  </si>
  <si>
    <t xml:space="preserve">HU9   4DP   </t>
  </si>
  <si>
    <t>HU9 4DP</t>
  </si>
  <si>
    <t>HU94DP</t>
  </si>
  <si>
    <t xml:space="preserve">HU9   4DR   </t>
  </si>
  <si>
    <t>HU9 4DR</t>
  </si>
  <si>
    <t>HU94DR</t>
  </si>
  <si>
    <t xml:space="preserve">HU9   4DS   </t>
  </si>
  <si>
    <t>HU9 4DS</t>
  </si>
  <si>
    <t>HU94DS</t>
  </si>
  <si>
    <t xml:space="preserve">HU9   4DT   </t>
  </si>
  <si>
    <t>HU9 4DT</t>
  </si>
  <si>
    <t>HU94DT</t>
  </si>
  <si>
    <t xml:space="preserve">HU9   4DU   </t>
  </si>
  <si>
    <t>HU9 4DU</t>
  </si>
  <si>
    <t>HU94DU</t>
  </si>
  <si>
    <t xml:space="preserve">HU9   4DX   </t>
  </si>
  <si>
    <t>HU9 4DX</t>
  </si>
  <si>
    <t>HU94DX</t>
  </si>
  <si>
    <t xml:space="preserve">HU9   4DY   </t>
  </si>
  <si>
    <t>HU9 4DY</t>
  </si>
  <si>
    <t>HU94DY</t>
  </si>
  <si>
    <t xml:space="preserve">HU9   4DZ   </t>
  </si>
  <si>
    <t>HU9 4DZ</t>
  </si>
  <si>
    <t>HU94DZ</t>
  </si>
  <si>
    <t xml:space="preserve">HU9   4EB   </t>
  </si>
  <si>
    <t>HU9 4EB</t>
  </si>
  <si>
    <t>HU94EB</t>
  </si>
  <si>
    <t xml:space="preserve">HU9   4ED   </t>
  </si>
  <si>
    <t>HU9 4ED</t>
  </si>
  <si>
    <t>HU94ED</t>
  </si>
  <si>
    <t xml:space="preserve">HU9   4EE   </t>
  </si>
  <si>
    <t>HU9 4EE</t>
  </si>
  <si>
    <t>HU94EE</t>
  </si>
  <si>
    <t xml:space="preserve">HU9   4EF   </t>
  </si>
  <si>
    <t>HU9 4EF</t>
  </si>
  <si>
    <t>HU94EF</t>
  </si>
  <si>
    <t xml:space="preserve">HU9   4EG   </t>
  </si>
  <si>
    <t>HU9 4EG</t>
  </si>
  <si>
    <t>HU94EG</t>
  </si>
  <si>
    <t xml:space="preserve">HU9   4EH   </t>
  </si>
  <si>
    <t>HU9 4EH</t>
  </si>
  <si>
    <t>HU94EH</t>
  </si>
  <si>
    <t xml:space="preserve">HU9   4EJ   </t>
  </si>
  <si>
    <t>HU9 4EJ</t>
  </si>
  <si>
    <t>HU94EJ</t>
  </si>
  <si>
    <t xml:space="preserve">HU9   4EL   </t>
  </si>
  <si>
    <t>HU9 4EL</t>
  </si>
  <si>
    <t>HU94EL</t>
  </si>
  <si>
    <t xml:space="preserve">HU9   4EN   </t>
  </si>
  <si>
    <t>HU9 4EN</t>
  </si>
  <si>
    <t>HU94EN</t>
  </si>
  <si>
    <t xml:space="preserve">HU9   4EP   </t>
  </si>
  <si>
    <t>HU9 4EP</t>
  </si>
  <si>
    <t>HU94EP</t>
  </si>
  <si>
    <t xml:space="preserve">HU9   4EQ   </t>
  </si>
  <si>
    <t>HU9 4EQ</t>
  </si>
  <si>
    <t>HU94EQ</t>
  </si>
  <si>
    <t xml:space="preserve">HU9   4ER   </t>
  </si>
  <si>
    <t>HU9 4ER</t>
  </si>
  <si>
    <t>HU94ER</t>
  </si>
  <si>
    <t xml:space="preserve">HU9   4ES   </t>
  </si>
  <si>
    <t>HU9 4ES</t>
  </si>
  <si>
    <t>HU94ES</t>
  </si>
  <si>
    <t xml:space="preserve">HU9   4ET   </t>
  </si>
  <si>
    <t>HU9 4ET</t>
  </si>
  <si>
    <t>HU94ET</t>
  </si>
  <si>
    <t xml:space="preserve">HU9   4EU   </t>
  </si>
  <si>
    <t>HU9 4EU</t>
  </si>
  <si>
    <t>HU94EU</t>
  </si>
  <si>
    <t xml:space="preserve">HU9   4EW   </t>
  </si>
  <si>
    <t>HU9 4EW</t>
  </si>
  <si>
    <t>HU94EW</t>
  </si>
  <si>
    <t xml:space="preserve">HU9   4EX   </t>
  </si>
  <si>
    <t>HU9 4EX</t>
  </si>
  <si>
    <t>HU94EX</t>
  </si>
  <si>
    <t xml:space="preserve">HU9   4EY   </t>
  </si>
  <si>
    <t>HU9 4EY</t>
  </si>
  <si>
    <t>HU94EY</t>
  </si>
  <si>
    <t xml:space="preserve">HU9   4EZ   </t>
  </si>
  <si>
    <t>HU9 4EZ</t>
  </si>
  <si>
    <t>HU94EZ</t>
  </si>
  <si>
    <t xml:space="preserve">HU9   4HA   </t>
  </si>
  <si>
    <t>HU9 4HA</t>
  </si>
  <si>
    <t>HU94HA</t>
  </si>
  <si>
    <t xml:space="preserve">HU9   4HB   </t>
  </si>
  <si>
    <t>HU9 4HB</t>
  </si>
  <si>
    <t>HU94HB</t>
  </si>
  <si>
    <t xml:space="preserve">HU9   4HD   </t>
  </si>
  <si>
    <t>HU9 4HD</t>
  </si>
  <si>
    <t>HU94HD</t>
  </si>
  <si>
    <t xml:space="preserve">HU9   4HG   </t>
  </si>
  <si>
    <t>HU9 4HG</t>
  </si>
  <si>
    <t>HU94HG</t>
  </si>
  <si>
    <t xml:space="preserve">HU9   4HH   </t>
  </si>
  <si>
    <t>HU9 4HH</t>
  </si>
  <si>
    <t>HU94HH</t>
  </si>
  <si>
    <t xml:space="preserve">HU9   4HJ   </t>
  </si>
  <si>
    <t>HU9 4HJ</t>
  </si>
  <si>
    <t>HU94HJ</t>
  </si>
  <si>
    <t xml:space="preserve">HU9   4HL   </t>
  </si>
  <si>
    <t>HU9 4HL</t>
  </si>
  <si>
    <t>HU94HL</t>
  </si>
  <si>
    <t xml:space="preserve">HU9   4HN   </t>
  </si>
  <si>
    <t>HU9 4HN</t>
  </si>
  <si>
    <t>HU94HN</t>
  </si>
  <si>
    <t xml:space="preserve">HU9   4HP   </t>
  </si>
  <si>
    <t>HU9 4HP</t>
  </si>
  <si>
    <t>HU94HP</t>
  </si>
  <si>
    <t xml:space="preserve">HU9   4HR   </t>
  </si>
  <si>
    <t>HU9 4HR</t>
  </si>
  <si>
    <t>HU94HR</t>
  </si>
  <si>
    <t xml:space="preserve">HU9   4HS   </t>
  </si>
  <si>
    <t>HU9 4HS</t>
  </si>
  <si>
    <t>HU94HS</t>
  </si>
  <si>
    <t xml:space="preserve">HU9   4HT   </t>
  </si>
  <si>
    <t>HU9 4HT</t>
  </si>
  <si>
    <t>HU94HT</t>
  </si>
  <si>
    <t xml:space="preserve">HU9   4HU   </t>
  </si>
  <si>
    <t>HU9 4HU</t>
  </si>
  <si>
    <t>HU94HU</t>
  </si>
  <si>
    <t xml:space="preserve">HU9   4HX   </t>
  </si>
  <si>
    <t>HU9 4HX</t>
  </si>
  <si>
    <t>HU94HX</t>
  </si>
  <si>
    <t xml:space="preserve">HU9   4HY   </t>
  </si>
  <si>
    <t>HU9 4HY</t>
  </si>
  <si>
    <t>HU94HY</t>
  </si>
  <si>
    <t xml:space="preserve">HU9   4HZ   </t>
  </si>
  <si>
    <t>HU9 4HZ</t>
  </si>
  <si>
    <t>HU94HZ</t>
  </si>
  <si>
    <t xml:space="preserve">HU9   4JA   </t>
  </si>
  <si>
    <t>HU9 4JA</t>
  </si>
  <si>
    <t>HU94JA</t>
  </si>
  <si>
    <t xml:space="preserve">HU9   4JB   </t>
  </si>
  <si>
    <t>HU9 4JB</t>
  </si>
  <si>
    <t>HU94JB</t>
  </si>
  <si>
    <t xml:space="preserve">HU9   4JD   </t>
  </si>
  <si>
    <t>HU9 4JD</t>
  </si>
  <si>
    <t>HU94JD</t>
  </si>
  <si>
    <t xml:space="preserve">HU9   4JE   </t>
  </si>
  <si>
    <t>HU9 4JE</t>
  </si>
  <si>
    <t>HU94JE</t>
  </si>
  <si>
    <t xml:space="preserve">HU9   4JG   </t>
  </si>
  <si>
    <t>HU9 4JG</t>
  </si>
  <si>
    <t>HU94JG</t>
  </si>
  <si>
    <t xml:space="preserve">HU9   4JH   </t>
  </si>
  <si>
    <t>HU9 4JH</t>
  </si>
  <si>
    <t>HU94JH</t>
  </si>
  <si>
    <t xml:space="preserve">HU9   4JJ   </t>
  </si>
  <si>
    <t>HU9 4JJ</t>
  </si>
  <si>
    <t>HU94JJ</t>
  </si>
  <si>
    <t xml:space="preserve">HU9   4JL   </t>
  </si>
  <si>
    <t>HU9 4JL</t>
  </si>
  <si>
    <t>HU94JL</t>
  </si>
  <si>
    <t xml:space="preserve">HU9   4JN   </t>
  </si>
  <si>
    <t>HU9 4JN</t>
  </si>
  <si>
    <t>HU94JN</t>
  </si>
  <si>
    <t xml:space="preserve">HU9   4JT   </t>
  </si>
  <si>
    <t>HU9 4JT</t>
  </si>
  <si>
    <t>HU94JT</t>
  </si>
  <si>
    <t xml:space="preserve">HU9   4JU   </t>
  </si>
  <si>
    <t>HU9 4JU</t>
  </si>
  <si>
    <t>HU94JU</t>
  </si>
  <si>
    <t xml:space="preserve">HU9   4JY   </t>
  </si>
  <si>
    <t>HU9 4JY</t>
  </si>
  <si>
    <t>HU94JY</t>
  </si>
  <si>
    <t xml:space="preserve">HU9   4JZ   </t>
  </si>
  <si>
    <t>HU9 4JZ</t>
  </si>
  <si>
    <t>HU94JZ</t>
  </si>
  <si>
    <t xml:space="preserve">HU9   4LA   </t>
  </si>
  <si>
    <t>HU9 4LA</t>
  </si>
  <si>
    <t>HU94LA</t>
  </si>
  <si>
    <t xml:space="preserve">HU9   4LB   </t>
  </si>
  <si>
    <t>HU9 4LB</t>
  </si>
  <si>
    <t>HU94LB</t>
  </si>
  <si>
    <t xml:space="preserve">HU9   4LD   </t>
  </si>
  <si>
    <t>HU9 4LD</t>
  </si>
  <si>
    <t>HU94LD</t>
  </si>
  <si>
    <t xml:space="preserve">HU9   4LE   </t>
  </si>
  <si>
    <t>HU9 4LE</t>
  </si>
  <si>
    <t>HU94LE</t>
  </si>
  <si>
    <t xml:space="preserve">HU9   4LG   </t>
  </si>
  <si>
    <t>HU9 4LG</t>
  </si>
  <si>
    <t>HU94LG</t>
  </si>
  <si>
    <t xml:space="preserve">HU9   4LH   </t>
  </si>
  <si>
    <t>HU9 4LH</t>
  </si>
  <si>
    <t>HU94LH</t>
  </si>
  <si>
    <t xml:space="preserve">HU9   4LJ   </t>
  </si>
  <si>
    <t>HU9 4LJ</t>
  </si>
  <si>
    <t>HU94LJ</t>
  </si>
  <si>
    <t xml:space="preserve">HU9   4LL   </t>
  </si>
  <si>
    <t>HU9 4LL</t>
  </si>
  <si>
    <t>HU94LL</t>
  </si>
  <si>
    <t xml:space="preserve">HU9   4LN   </t>
  </si>
  <si>
    <t>HU9 4LN</t>
  </si>
  <si>
    <t>HU94LN</t>
  </si>
  <si>
    <t xml:space="preserve">HU9   4LP   </t>
  </si>
  <si>
    <t>HU9 4LP</t>
  </si>
  <si>
    <t>HU94LP</t>
  </si>
  <si>
    <t xml:space="preserve">HU9   4LQ   </t>
  </si>
  <si>
    <t>HU9 4LQ</t>
  </si>
  <si>
    <t>HU94LQ</t>
  </si>
  <si>
    <t xml:space="preserve">HU9   4LR   </t>
  </si>
  <si>
    <t>HU9 4LR</t>
  </si>
  <si>
    <t>HU94LR</t>
  </si>
  <si>
    <t xml:space="preserve">HU9   4LS   </t>
  </si>
  <si>
    <t>HU9 4LS</t>
  </si>
  <si>
    <t>HU94LS</t>
  </si>
  <si>
    <t xml:space="preserve">HU9   4LT   </t>
  </si>
  <si>
    <t>HU9 4LT</t>
  </si>
  <si>
    <t>HU94LT</t>
  </si>
  <si>
    <t xml:space="preserve">HU9   4LU   </t>
  </si>
  <si>
    <t>HU9 4LU</t>
  </si>
  <si>
    <t>HU94LU</t>
  </si>
  <si>
    <t xml:space="preserve">HU9   4LX   </t>
  </si>
  <si>
    <t>HU9 4LX</t>
  </si>
  <si>
    <t>HU94LX</t>
  </si>
  <si>
    <t xml:space="preserve">HU9   4LY   </t>
  </si>
  <si>
    <t>HU9 4LY</t>
  </si>
  <si>
    <t>HU94LY</t>
  </si>
  <si>
    <t xml:space="preserve">HU9   4LZ   </t>
  </si>
  <si>
    <t>HU9 4LZ</t>
  </si>
  <si>
    <t>HU94LZ</t>
  </si>
  <si>
    <t xml:space="preserve">HU9   4NA   </t>
  </si>
  <si>
    <t>HU9 4NA</t>
  </si>
  <si>
    <t>HU94NA</t>
  </si>
  <si>
    <t xml:space="preserve">HU9   4NB   </t>
  </si>
  <si>
    <t>HU9 4NB</t>
  </si>
  <si>
    <t>HU94NB</t>
  </si>
  <si>
    <t xml:space="preserve">HU9   4ND   </t>
  </si>
  <si>
    <t>HU9 4ND</t>
  </si>
  <si>
    <t>HU94ND</t>
  </si>
  <si>
    <t xml:space="preserve">HU9   4NE   </t>
  </si>
  <si>
    <t>HU9 4NE</t>
  </si>
  <si>
    <t>HU94NE</t>
  </si>
  <si>
    <t xml:space="preserve">HU9   4NG   </t>
  </si>
  <si>
    <t>HU9 4NG</t>
  </si>
  <si>
    <t>HU94NG</t>
  </si>
  <si>
    <t xml:space="preserve">HU9   4NH   </t>
  </si>
  <si>
    <t>HU9 4NH</t>
  </si>
  <si>
    <t>HU94NH</t>
  </si>
  <si>
    <t xml:space="preserve">HU9   4NJ   </t>
  </si>
  <si>
    <t>HU9 4NJ</t>
  </si>
  <si>
    <t>HU94NJ</t>
  </si>
  <si>
    <t xml:space="preserve">HU9   4NL   </t>
  </si>
  <si>
    <t>HU9 4NL</t>
  </si>
  <si>
    <t>HU94NL</t>
  </si>
  <si>
    <t xml:space="preserve">HU9   4NN   </t>
  </si>
  <si>
    <t>HU9 4NN</t>
  </si>
  <si>
    <t>HU94NN</t>
  </si>
  <si>
    <t xml:space="preserve">HU9   4NP   </t>
  </si>
  <si>
    <t>HU9 4NP</t>
  </si>
  <si>
    <t>HU94NP</t>
  </si>
  <si>
    <t xml:space="preserve">HU9   4NR   </t>
  </si>
  <si>
    <t>HU9 4NR</t>
  </si>
  <si>
    <t>HU94NR</t>
  </si>
  <si>
    <t xml:space="preserve">HU9   4NS   </t>
  </si>
  <si>
    <t>HU9 4NS</t>
  </si>
  <si>
    <t>HU94NS</t>
  </si>
  <si>
    <t xml:space="preserve">HU9   4NT   </t>
  </si>
  <si>
    <t>HU9 4NT</t>
  </si>
  <si>
    <t>HU94NT</t>
  </si>
  <si>
    <t xml:space="preserve">HU9   4PA   </t>
  </si>
  <si>
    <t>HU9 4PA</t>
  </si>
  <si>
    <t>HU94PA</t>
  </si>
  <si>
    <t xml:space="preserve">HU9   4PB   </t>
  </si>
  <si>
    <t>HU9 4PB</t>
  </si>
  <si>
    <t>HU94PB</t>
  </si>
  <si>
    <t xml:space="preserve">HU9   4PD   </t>
  </si>
  <si>
    <t>HU9 4PD</t>
  </si>
  <si>
    <t>HU94PD</t>
  </si>
  <si>
    <t xml:space="preserve">HU9   4PE   </t>
  </si>
  <si>
    <t>HU9 4PE</t>
  </si>
  <si>
    <t>HU94PE</t>
  </si>
  <si>
    <t xml:space="preserve">HU9   4PG   </t>
  </si>
  <si>
    <t>HU9 4PG</t>
  </si>
  <si>
    <t>HU94PG</t>
  </si>
  <si>
    <t xml:space="preserve">HU9   4PH   </t>
  </si>
  <si>
    <t>HU9 4PH</t>
  </si>
  <si>
    <t>HU94PH</t>
  </si>
  <si>
    <t xml:space="preserve">HU9   4PJ   </t>
  </si>
  <si>
    <t>HU9 4PJ</t>
  </si>
  <si>
    <t>HU94PJ</t>
  </si>
  <si>
    <t xml:space="preserve">HU9   4PL   </t>
  </si>
  <si>
    <t>HU9 4PL</t>
  </si>
  <si>
    <t>HU94PL</t>
  </si>
  <si>
    <t xml:space="preserve">HU9   4PN   </t>
  </si>
  <si>
    <t>HU9 4PN</t>
  </si>
  <si>
    <t>HU94PN</t>
  </si>
  <si>
    <t xml:space="preserve">HU9   4PP   </t>
  </si>
  <si>
    <t>HU9 4PP</t>
  </si>
  <si>
    <t>HU94PP</t>
  </si>
  <si>
    <t xml:space="preserve">HU9   4PR   </t>
  </si>
  <si>
    <t>HU9 4PR</t>
  </si>
  <si>
    <t>HU94PR</t>
  </si>
  <si>
    <t xml:space="preserve">HU9   4PS   </t>
  </si>
  <si>
    <t>HU9 4PS</t>
  </si>
  <si>
    <t>HU94PS</t>
  </si>
  <si>
    <t xml:space="preserve">HU9   4PT   </t>
  </si>
  <si>
    <t>HU9 4PT</t>
  </si>
  <si>
    <t>HU94PT</t>
  </si>
  <si>
    <t xml:space="preserve">HU9   4PU   </t>
  </si>
  <si>
    <t>HU9 4PU</t>
  </si>
  <si>
    <t>HU94PU</t>
  </si>
  <si>
    <t xml:space="preserve">HU9   4PX   </t>
  </si>
  <si>
    <t>HU9 4PX</t>
  </si>
  <si>
    <t>HU94PX</t>
  </si>
  <si>
    <t xml:space="preserve">HU9   4PY   </t>
  </si>
  <si>
    <t>HU9 4PY</t>
  </si>
  <si>
    <t>HU94PY</t>
  </si>
  <si>
    <t xml:space="preserve">HU9   4PZ   </t>
  </si>
  <si>
    <t>HU9 4PZ</t>
  </si>
  <si>
    <t>HU94PZ</t>
  </si>
  <si>
    <t xml:space="preserve">HU9   4QA   </t>
  </si>
  <si>
    <t>HU9 4QA</t>
  </si>
  <si>
    <t>HU94QA</t>
  </si>
  <si>
    <t xml:space="preserve">HU9   4QB   </t>
  </si>
  <si>
    <t>HU9 4QB</t>
  </si>
  <si>
    <t>HU94QB</t>
  </si>
  <si>
    <t xml:space="preserve">HU9   4QD   </t>
  </si>
  <si>
    <t>HU9 4QD</t>
  </si>
  <si>
    <t>HU94QD</t>
  </si>
  <si>
    <t xml:space="preserve">HU9   4QE   </t>
  </si>
  <si>
    <t>HU9 4QE</t>
  </si>
  <si>
    <t>HU94QE</t>
  </si>
  <si>
    <t xml:space="preserve">HU9   4QF   </t>
  </si>
  <si>
    <t>HU9 4QF</t>
  </si>
  <si>
    <t>HU94QF</t>
  </si>
  <si>
    <t xml:space="preserve">HU9   4QG   </t>
  </si>
  <si>
    <t>HU9 4QG</t>
  </si>
  <si>
    <t>HU94QG</t>
  </si>
  <si>
    <t xml:space="preserve">HU9   4QH   </t>
  </si>
  <si>
    <t>HU9 4QH</t>
  </si>
  <si>
    <t>HU94QH</t>
  </si>
  <si>
    <t xml:space="preserve">HU9   4QJ   </t>
  </si>
  <si>
    <t>HU9 4QJ</t>
  </si>
  <si>
    <t>HU94QJ</t>
  </si>
  <si>
    <t xml:space="preserve">HU9   4QL   </t>
  </si>
  <si>
    <t>HU9 4QL</t>
  </si>
  <si>
    <t>HU94QL</t>
  </si>
  <si>
    <t xml:space="preserve">HU9   4QN   </t>
  </si>
  <si>
    <t>HU9 4QN</t>
  </si>
  <si>
    <t>HU94QN</t>
  </si>
  <si>
    <t xml:space="preserve">HU9   4QP   </t>
  </si>
  <si>
    <t>HU9 4QP</t>
  </si>
  <si>
    <t>HU94QP</t>
  </si>
  <si>
    <t xml:space="preserve">HU9   4QQ   </t>
  </si>
  <si>
    <t>HU9 4QQ</t>
  </si>
  <si>
    <t>HU94QQ</t>
  </si>
  <si>
    <t xml:space="preserve">HU9   4QR   </t>
  </si>
  <si>
    <t>HU9 4QR</t>
  </si>
  <si>
    <t>HU94QR</t>
  </si>
  <si>
    <t xml:space="preserve">HU9   4QS   </t>
  </si>
  <si>
    <t>HU9 4QS</t>
  </si>
  <si>
    <t>HU94QS</t>
  </si>
  <si>
    <t xml:space="preserve">HU9   4QT   </t>
  </si>
  <si>
    <t>HU9 4QT</t>
  </si>
  <si>
    <t>HU94QT</t>
  </si>
  <si>
    <t xml:space="preserve">HU9   4QU   </t>
  </si>
  <si>
    <t>HU9 4QU</t>
  </si>
  <si>
    <t>HU94QU</t>
  </si>
  <si>
    <t xml:space="preserve">HU9   4QX   </t>
  </si>
  <si>
    <t>HU9 4QX</t>
  </si>
  <si>
    <t>HU94QX</t>
  </si>
  <si>
    <t xml:space="preserve">HU9   4QY   </t>
  </si>
  <si>
    <t>HU9 4QY</t>
  </si>
  <si>
    <t>HU94QY</t>
  </si>
  <si>
    <t xml:space="preserve">HU9   4QZ   </t>
  </si>
  <si>
    <t>HU9 4QZ</t>
  </si>
  <si>
    <t>HU94QZ</t>
  </si>
  <si>
    <t xml:space="preserve">HU9   4RA   </t>
  </si>
  <si>
    <t>HU9 4RA</t>
  </si>
  <si>
    <t>HU94RA</t>
  </si>
  <si>
    <t xml:space="preserve">HU9   4RB   </t>
  </si>
  <si>
    <t>HU9 4RB</t>
  </si>
  <si>
    <t>HU94RB</t>
  </si>
  <si>
    <t xml:space="preserve">HU9   4RD   </t>
  </si>
  <si>
    <t>HU9 4RD</t>
  </si>
  <si>
    <t>HU94RD</t>
  </si>
  <si>
    <t xml:space="preserve">HU9   4RE   </t>
  </si>
  <si>
    <t>HU9 4RE</t>
  </si>
  <si>
    <t>HU94RE</t>
  </si>
  <si>
    <t xml:space="preserve">HU9   4RG   </t>
  </si>
  <si>
    <t>HU9 4RG</t>
  </si>
  <si>
    <t>HU94RG</t>
  </si>
  <si>
    <t xml:space="preserve">HU9   4RH   </t>
  </si>
  <si>
    <t>HU9 4RH</t>
  </si>
  <si>
    <t>HU94RH</t>
  </si>
  <si>
    <t xml:space="preserve">HU9   4RJ   </t>
  </si>
  <si>
    <t>HU9 4RJ</t>
  </si>
  <si>
    <t>HU94RJ</t>
  </si>
  <si>
    <t xml:space="preserve">HU9   4RL   </t>
  </si>
  <si>
    <t>HU9 4RL</t>
  </si>
  <si>
    <t>HU94RL</t>
  </si>
  <si>
    <t xml:space="preserve">HU9   4RN   </t>
  </si>
  <si>
    <t>HU9 4RN</t>
  </si>
  <si>
    <t>HU94RN</t>
  </si>
  <si>
    <t xml:space="preserve">HU9   4RP   </t>
  </si>
  <si>
    <t>HU9 4RP</t>
  </si>
  <si>
    <t>HU94RP</t>
  </si>
  <si>
    <t xml:space="preserve">HU9   4RR   </t>
  </si>
  <si>
    <t>HU9 4RR</t>
  </si>
  <si>
    <t>HU94RR</t>
  </si>
  <si>
    <t xml:space="preserve">HU9   4RS   </t>
  </si>
  <si>
    <t>HU9 4RS</t>
  </si>
  <si>
    <t>HU94RS</t>
  </si>
  <si>
    <t xml:space="preserve">HU9   4RT   </t>
  </si>
  <si>
    <t>HU9 4RT</t>
  </si>
  <si>
    <t>HU94RT</t>
  </si>
  <si>
    <t xml:space="preserve">HU9   4RU   </t>
  </si>
  <si>
    <t>HU9 4RU</t>
  </si>
  <si>
    <t>HU94RU</t>
  </si>
  <si>
    <t xml:space="preserve">HU9   4RX   </t>
  </si>
  <si>
    <t>HU9 4RX</t>
  </si>
  <si>
    <t>HU94RX</t>
  </si>
  <si>
    <t xml:space="preserve">HU9   4RY   </t>
  </si>
  <si>
    <t>HU9 4RY</t>
  </si>
  <si>
    <t>HU94RY</t>
  </si>
  <si>
    <t xml:space="preserve">HU9   4SA   </t>
  </si>
  <si>
    <t>HU9 4SA</t>
  </si>
  <si>
    <t>HU94SA</t>
  </si>
  <si>
    <t xml:space="preserve">HU9   4SB   </t>
  </si>
  <si>
    <t>HU9 4SB</t>
  </si>
  <si>
    <t>HU94SB</t>
  </si>
  <si>
    <t xml:space="preserve">HU9   4SD   </t>
  </si>
  <si>
    <t>HU9 4SD</t>
  </si>
  <si>
    <t>HU94SD</t>
  </si>
  <si>
    <t xml:space="preserve">HU9   4SE   </t>
  </si>
  <si>
    <t>HU9 4SE</t>
  </si>
  <si>
    <t>HU94SE</t>
  </si>
  <si>
    <t xml:space="preserve">HU9   4SF   </t>
  </si>
  <si>
    <t>HU9 4SF</t>
  </si>
  <si>
    <t>HU94SF</t>
  </si>
  <si>
    <t xml:space="preserve">HU9   4SG   </t>
  </si>
  <si>
    <t>HU9 4SG</t>
  </si>
  <si>
    <t>HU94SG</t>
  </si>
  <si>
    <t xml:space="preserve">HU9   4SH   </t>
  </si>
  <si>
    <t>HU9 4SH</t>
  </si>
  <si>
    <t>HU94SH</t>
  </si>
  <si>
    <t xml:space="preserve">HU9   4SJ   </t>
  </si>
  <si>
    <t>HU9 4SJ</t>
  </si>
  <si>
    <t>HU94SJ</t>
  </si>
  <si>
    <t xml:space="preserve">HU9   4SL   </t>
  </si>
  <si>
    <t>HU9 4SL</t>
  </si>
  <si>
    <t>HU94SL</t>
  </si>
  <si>
    <t xml:space="preserve">HU9   4SN   </t>
  </si>
  <si>
    <t>HU9 4SN</t>
  </si>
  <si>
    <t>HU94SN</t>
  </si>
  <si>
    <t xml:space="preserve">HU9   4SP   </t>
  </si>
  <si>
    <t>HU9 4SP</t>
  </si>
  <si>
    <t>HU94SP</t>
  </si>
  <si>
    <t xml:space="preserve">HU9   4SQ   </t>
  </si>
  <si>
    <t>HU9 4SQ</t>
  </si>
  <si>
    <t>HU94SQ</t>
  </si>
  <si>
    <t xml:space="preserve">HU9   4SR   </t>
  </si>
  <si>
    <t>HU9 4SR</t>
  </si>
  <si>
    <t>HU94SR</t>
  </si>
  <si>
    <t xml:space="preserve">HU9   4SS   </t>
  </si>
  <si>
    <t>HU9 4SS</t>
  </si>
  <si>
    <t>HU94SS</t>
  </si>
  <si>
    <t xml:space="preserve">HU9   4ST   </t>
  </si>
  <si>
    <t>HU9 4ST</t>
  </si>
  <si>
    <t>HU94ST</t>
  </si>
  <si>
    <t xml:space="preserve">HU9   4SU   </t>
  </si>
  <si>
    <t>HU9 4SU</t>
  </si>
  <si>
    <t>HU94SU</t>
  </si>
  <si>
    <t xml:space="preserve">HU9   4SW   </t>
  </si>
  <si>
    <t>HU9 4SW</t>
  </si>
  <si>
    <t>HU94SW</t>
  </si>
  <si>
    <t xml:space="preserve">HU9   4SX   </t>
  </si>
  <si>
    <t>HU9 4SX</t>
  </si>
  <si>
    <t>HU94SX</t>
  </si>
  <si>
    <t xml:space="preserve">HU9   4SY   </t>
  </si>
  <si>
    <t>HU9 4SY</t>
  </si>
  <si>
    <t>HU94SY</t>
  </si>
  <si>
    <t xml:space="preserve">HU9   4SZ   </t>
  </si>
  <si>
    <t>HU9 4SZ</t>
  </si>
  <si>
    <t>HU94SZ</t>
  </si>
  <si>
    <t xml:space="preserve">HU9   4TA   </t>
  </si>
  <si>
    <t>HU9 4TA</t>
  </si>
  <si>
    <t>HU94TA</t>
  </si>
  <si>
    <t xml:space="preserve">HU9   4TB   </t>
  </si>
  <si>
    <t>HU9 4TB</t>
  </si>
  <si>
    <t>HU94TB</t>
  </si>
  <si>
    <t xml:space="preserve">HU9   4TD   </t>
  </si>
  <si>
    <t>HU9 4TD</t>
  </si>
  <si>
    <t>HU94TD</t>
  </si>
  <si>
    <t xml:space="preserve">HU9   4TE   </t>
  </si>
  <si>
    <t>HU9 4TE</t>
  </si>
  <si>
    <t>HU94TE</t>
  </si>
  <si>
    <t xml:space="preserve">HU9   4TF   </t>
  </si>
  <si>
    <t>HU9 4TF</t>
  </si>
  <si>
    <t>HU94TF</t>
  </si>
  <si>
    <t xml:space="preserve">HU9   4TG   </t>
  </si>
  <si>
    <t>HU9 4TG</t>
  </si>
  <si>
    <t>HU94TG</t>
  </si>
  <si>
    <t xml:space="preserve">HU9   4TH   </t>
  </si>
  <si>
    <t>HU9 4TH</t>
  </si>
  <si>
    <t>HU94TH</t>
  </si>
  <si>
    <t xml:space="preserve">HU9   4TJ   </t>
  </si>
  <si>
    <t>HU9 4TJ</t>
  </si>
  <si>
    <t>HU94TJ</t>
  </si>
  <si>
    <t xml:space="preserve">HU9   4TL   </t>
  </si>
  <si>
    <t>HU9 4TL</t>
  </si>
  <si>
    <t>HU94TL</t>
  </si>
  <si>
    <t xml:space="preserve">HU9   4TN   </t>
  </si>
  <si>
    <t>HU9 4TN</t>
  </si>
  <si>
    <t>HU94TN</t>
  </si>
  <si>
    <t xml:space="preserve">HU9   4TP   </t>
  </si>
  <si>
    <t>HU9 4TP</t>
  </si>
  <si>
    <t>HU94TP</t>
  </si>
  <si>
    <t xml:space="preserve">HU9   4TQ   </t>
  </si>
  <si>
    <t>HU9 4TQ</t>
  </si>
  <si>
    <t>HU94TQ</t>
  </si>
  <si>
    <t xml:space="preserve">HU9   4TR   </t>
  </si>
  <si>
    <t>HU9 4TR</t>
  </si>
  <si>
    <t>HU94TR</t>
  </si>
  <si>
    <t xml:space="preserve">HU9   4TS   </t>
  </si>
  <si>
    <t>HU9 4TS</t>
  </si>
  <si>
    <t>HU94TS</t>
  </si>
  <si>
    <t xml:space="preserve">HU9   4TT   </t>
  </si>
  <si>
    <t>HU9 4TT</t>
  </si>
  <si>
    <t>HU94TT</t>
  </si>
  <si>
    <t xml:space="preserve">HU9   4TU   </t>
  </si>
  <si>
    <t>HU9 4TU</t>
  </si>
  <si>
    <t>HU94TU</t>
  </si>
  <si>
    <t xml:space="preserve">HU9   4TW   </t>
  </si>
  <si>
    <t>HU9 4TW</t>
  </si>
  <si>
    <t>HU94TW</t>
  </si>
  <si>
    <t xml:space="preserve">HU9   4TX   </t>
  </si>
  <si>
    <t>HU9 4TX</t>
  </si>
  <si>
    <t>HU94TX</t>
  </si>
  <si>
    <t xml:space="preserve">HU9   4TY   </t>
  </si>
  <si>
    <t>HU9 4TY</t>
  </si>
  <si>
    <t>HU94TY</t>
  </si>
  <si>
    <t xml:space="preserve">HU9   4TZ   </t>
  </si>
  <si>
    <t>HU9 4TZ</t>
  </si>
  <si>
    <t>HU94TZ</t>
  </si>
  <si>
    <t xml:space="preserve">HU9   4UA   </t>
  </si>
  <si>
    <t>HU9 4UA</t>
  </si>
  <si>
    <t>HU94UA</t>
  </si>
  <si>
    <t xml:space="preserve">HU9   4UB   </t>
  </si>
  <si>
    <t>HU9 4UB</t>
  </si>
  <si>
    <t>HU94UB</t>
  </si>
  <si>
    <t xml:space="preserve">HU9   4UD   </t>
  </si>
  <si>
    <t>HU9 4UD</t>
  </si>
  <si>
    <t>HU94UD</t>
  </si>
  <si>
    <t xml:space="preserve">HU9   4UE   </t>
  </si>
  <si>
    <t>HU9 4UE</t>
  </si>
  <si>
    <t>HU94UE</t>
  </si>
  <si>
    <t xml:space="preserve">HU9   4UF   </t>
  </si>
  <si>
    <t>HU9 4UF</t>
  </si>
  <si>
    <t>HU94UF</t>
  </si>
  <si>
    <t xml:space="preserve">HU9   4UG   </t>
  </si>
  <si>
    <t>HU9 4UG</t>
  </si>
  <si>
    <t>HU94UG</t>
  </si>
  <si>
    <t xml:space="preserve">HU9   4UH   </t>
  </si>
  <si>
    <t>HU9 4UH</t>
  </si>
  <si>
    <t>HU94UH</t>
  </si>
  <si>
    <t xml:space="preserve">HU9   4UJ   </t>
  </si>
  <si>
    <t>HU9 4UJ</t>
  </si>
  <si>
    <t>HU94UJ</t>
  </si>
  <si>
    <t xml:space="preserve">HU9   4UL   </t>
  </si>
  <si>
    <t>HU9 4UL</t>
  </si>
  <si>
    <t>HU94UL</t>
  </si>
  <si>
    <t xml:space="preserve">HU9   4UN   </t>
  </si>
  <si>
    <t>HU9 4UN</t>
  </si>
  <si>
    <t>HU94UN</t>
  </si>
  <si>
    <t xml:space="preserve">HU9   4UP   </t>
  </si>
  <si>
    <t>HU9 4UP</t>
  </si>
  <si>
    <t>HU94UP</t>
  </si>
  <si>
    <t xml:space="preserve">HU9   4UR   </t>
  </si>
  <si>
    <t>HU9 4UR</t>
  </si>
  <si>
    <t>HU94UR</t>
  </si>
  <si>
    <t xml:space="preserve">HU9   4US   </t>
  </si>
  <si>
    <t>HU9 4US</t>
  </si>
  <si>
    <t>HU94US</t>
  </si>
  <si>
    <t xml:space="preserve">HU9   4UT   </t>
  </si>
  <si>
    <t>HU9 4UT</t>
  </si>
  <si>
    <t>HU94UT</t>
  </si>
  <si>
    <t xml:space="preserve">HU9   4UU   </t>
  </si>
  <si>
    <t>HU9 4UU</t>
  </si>
  <si>
    <t>HU94UU</t>
  </si>
  <si>
    <t xml:space="preserve">HU9   4UX   </t>
  </si>
  <si>
    <t>HU9 4UX</t>
  </si>
  <si>
    <t>HU94UX</t>
  </si>
  <si>
    <t xml:space="preserve">HU9   4UY   </t>
  </si>
  <si>
    <t>HU9 4UY</t>
  </si>
  <si>
    <t>HU94UY</t>
  </si>
  <si>
    <t xml:space="preserve">HU9   4UZ   </t>
  </si>
  <si>
    <t>HU9 4UZ</t>
  </si>
  <si>
    <t>HU94UZ</t>
  </si>
  <si>
    <t xml:space="preserve">HU9   4XA   </t>
  </si>
  <si>
    <t>HU9 4XA</t>
  </si>
  <si>
    <t>HU94XA</t>
  </si>
  <si>
    <t xml:space="preserve">HU9   4YU   </t>
  </si>
  <si>
    <t>HU9 4YU</t>
  </si>
  <si>
    <t>HU94YU</t>
  </si>
  <si>
    <t xml:space="preserve">HU9   4YX   </t>
  </si>
  <si>
    <t>HU9 4YX</t>
  </si>
  <si>
    <t>HU94YX</t>
  </si>
  <si>
    <t xml:space="preserve">HU9   4YY   </t>
  </si>
  <si>
    <t>HU9 4YY</t>
  </si>
  <si>
    <t>HU94YY</t>
  </si>
  <si>
    <t xml:space="preserve">HU9   4YZ   </t>
  </si>
  <si>
    <t>HU9 4YZ</t>
  </si>
  <si>
    <t>HU94YZ</t>
  </si>
  <si>
    <t xml:space="preserve">HU9   5AA   </t>
  </si>
  <si>
    <t>HU9 5AA</t>
  </si>
  <si>
    <t>HU95AA</t>
  </si>
  <si>
    <t xml:space="preserve">HU9   5AB   </t>
  </si>
  <si>
    <t>HU9 5AB</t>
  </si>
  <si>
    <t>HU95AB</t>
  </si>
  <si>
    <t xml:space="preserve">HU9   5AD   </t>
  </si>
  <si>
    <t>HU9 5AD</t>
  </si>
  <si>
    <t>HU95AD</t>
  </si>
  <si>
    <t xml:space="preserve">HU9   5AF   </t>
  </si>
  <si>
    <t>HU9 5AF</t>
  </si>
  <si>
    <t>HU95AF</t>
  </si>
  <si>
    <t xml:space="preserve">HU9   5AH   </t>
  </si>
  <si>
    <t>HU9 5AH</t>
  </si>
  <si>
    <t>HU95AH</t>
  </si>
  <si>
    <t xml:space="preserve">HU9   5AJ   </t>
  </si>
  <si>
    <t>HU9 5AJ</t>
  </si>
  <si>
    <t>HU95AJ</t>
  </si>
  <si>
    <t xml:space="preserve">HU9   5AN   </t>
  </si>
  <si>
    <t>HU9 5AN</t>
  </si>
  <si>
    <t>HU95AN</t>
  </si>
  <si>
    <t xml:space="preserve">HU9   5AQ   </t>
  </si>
  <si>
    <t>HU9 5AQ</t>
  </si>
  <si>
    <t>HU95AQ</t>
  </si>
  <si>
    <t xml:space="preserve">HU9   5AR   </t>
  </si>
  <si>
    <t>HU9 5AR</t>
  </si>
  <si>
    <t>HU95AR</t>
  </si>
  <si>
    <t xml:space="preserve">HU9   5AS   </t>
  </si>
  <si>
    <t>HU9 5AS</t>
  </si>
  <si>
    <t>HU95AS</t>
  </si>
  <si>
    <t xml:space="preserve">HU9   5AT   </t>
  </si>
  <si>
    <t>HU9 5AT</t>
  </si>
  <si>
    <t>HU95AT</t>
  </si>
  <si>
    <t xml:space="preserve">HU9   5AU   </t>
  </si>
  <si>
    <t>HU9 5AU</t>
  </si>
  <si>
    <t>HU95AU</t>
  </si>
  <si>
    <t xml:space="preserve">HU9   5AW   </t>
  </si>
  <si>
    <t>HU9 5AW</t>
  </si>
  <si>
    <t>HU95AW</t>
  </si>
  <si>
    <t xml:space="preserve">HU9   5AX   </t>
  </si>
  <si>
    <t>HU9 5AX</t>
  </si>
  <si>
    <t>HU95AX</t>
  </si>
  <si>
    <t xml:space="preserve">HU9   5AY   </t>
  </si>
  <si>
    <t>HU9 5AY</t>
  </si>
  <si>
    <t>HU95AY</t>
  </si>
  <si>
    <t xml:space="preserve">HU9   5AZ   </t>
  </si>
  <si>
    <t>HU9 5AZ</t>
  </si>
  <si>
    <t>HU95AZ</t>
  </si>
  <si>
    <t xml:space="preserve">HU9   5BA   </t>
  </si>
  <si>
    <t>HU9 5BA</t>
  </si>
  <si>
    <t>HU95BA</t>
  </si>
  <si>
    <t xml:space="preserve">HU9   5BB   </t>
  </si>
  <si>
    <t>HU9 5BB</t>
  </si>
  <si>
    <t>HU95BB</t>
  </si>
  <si>
    <t xml:space="preserve">HU9   5BD   </t>
  </si>
  <si>
    <t>HU9 5BD</t>
  </si>
  <si>
    <t>HU95BD</t>
  </si>
  <si>
    <t xml:space="preserve">HU9   5BG   </t>
  </si>
  <si>
    <t>HU9 5BG</t>
  </si>
  <si>
    <t>HU95BG</t>
  </si>
  <si>
    <t xml:space="preserve">HU9   5BH   </t>
  </si>
  <si>
    <t>HU9 5BH</t>
  </si>
  <si>
    <t>HU95BH</t>
  </si>
  <si>
    <t xml:space="preserve">HU9   5BJ   </t>
  </si>
  <si>
    <t>HU9 5BJ</t>
  </si>
  <si>
    <t>HU95BJ</t>
  </si>
  <si>
    <t xml:space="preserve">HU9   5BL   </t>
  </si>
  <si>
    <t>HU9 5BL</t>
  </si>
  <si>
    <t>HU95BL</t>
  </si>
  <si>
    <t xml:space="preserve">HU9   5BN   </t>
  </si>
  <si>
    <t>HU9 5BN</t>
  </si>
  <si>
    <t>HU95BN</t>
  </si>
  <si>
    <t xml:space="preserve">HU9   5BU   </t>
  </si>
  <si>
    <t>HU9 5BU</t>
  </si>
  <si>
    <t>HU95BU</t>
  </si>
  <si>
    <t xml:space="preserve">HU9   5BW   </t>
  </si>
  <si>
    <t>HU9 5BW</t>
  </si>
  <si>
    <t>HU95BW</t>
  </si>
  <si>
    <t xml:space="preserve">HU9   5BX   </t>
  </si>
  <si>
    <t>HU9 5BX</t>
  </si>
  <si>
    <t>HU95BX</t>
  </si>
  <si>
    <t xml:space="preserve">HU9   5BY   </t>
  </si>
  <si>
    <t>HU9 5BY</t>
  </si>
  <si>
    <t>HU95BY</t>
  </si>
  <si>
    <t xml:space="preserve">HU9   5BZ   </t>
  </si>
  <si>
    <t>HU9 5BZ</t>
  </si>
  <si>
    <t>HU95BZ</t>
  </si>
  <si>
    <t xml:space="preserve">HU9   5DA   </t>
  </si>
  <si>
    <t>HU9 5DA</t>
  </si>
  <si>
    <t>HU95DA</t>
  </si>
  <si>
    <t xml:space="preserve">HU9   5DB   </t>
  </si>
  <si>
    <t>HU9 5DB</t>
  </si>
  <si>
    <t>HU95DB</t>
  </si>
  <si>
    <t xml:space="preserve">HU9   5DD   </t>
  </si>
  <si>
    <t>HU9 5DD</t>
  </si>
  <si>
    <t>HU95DD</t>
  </si>
  <si>
    <t xml:space="preserve">HU9   5DE   </t>
  </si>
  <si>
    <t>HU9 5DE</t>
  </si>
  <si>
    <t>HU95DE</t>
  </si>
  <si>
    <t xml:space="preserve">HU9   5DG   </t>
  </si>
  <si>
    <t>HU9 5DG</t>
  </si>
  <si>
    <t>HU95DG</t>
  </si>
  <si>
    <t xml:space="preserve">HU9   5DH   </t>
  </si>
  <si>
    <t>HU9 5DH</t>
  </si>
  <si>
    <t>HU95DH</t>
  </si>
  <si>
    <t xml:space="preserve">HU9   5DJ   </t>
  </si>
  <si>
    <t>HU9 5DJ</t>
  </si>
  <si>
    <t>HU95DJ</t>
  </si>
  <si>
    <t xml:space="preserve">HU9   5DL   </t>
  </si>
  <si>
    <t>HU9 5DL</t>
  </si>
  <si>
    <t>HU95DL</t>
  </si>
  <si>
    <t xml:space="preserve">HU9   5DN   </t>
  </si>
  <si>
    <t>HU9 5DN</t>
  </si>
  <si>
    <t>HU95DN</t>
  </si>
  <si>
    <t xml:space="preserve">HU9   5DP   </t>
  </si>
  <si>
    <t>HU9 5DP</t>
  </si>
  <si>
    <t>HU95DP</t>
  </si>
  <si>
    <t xml:space="preserve">HU9   5DR   </t>
  </si>
  <si>
    <t>HU9 5DR</t>
  </si>
  <si>
    <t>HU95DR</t>
  </si>
  <si>
    <t xml:space="preserve">HU9   5DS   </t>
  </si>
  <si>
    <t>HU9 5DS</t>
  </si>
  <si>
    <t>HU95DS</t>
  </si>
  <si>
    <t xml:space="preserve">HU9   5DT   </t>
  </si>
  <si>
    <t>HU9 5DT</t>
  </si>
  <si>
    <t>HU95DT</t>
  </si>
  <si>
    <t xml:space="preserve">HU9   5DU   </t>
  </si>
  <si>
    <t>HU9 5DU</t>
  </si>
  <si>
    <t>HU95DU</t>
  </si>
  <si>
    <t xml:space="preserve">HU9   5DY   </t>
  </si>
  <si>
    <t>HU9 5DY</t>
  </si>
  <si>
    <t>HU95DY</t>
  </si>
  <si>
    <t xml:space="preserve">HU9   5DZ   </t>
  </si>
  <si>
    <t>HU9 5DZ</t>
  </si>
  <si>
    <t>HU95DZ</t>
  </si>
  <si>
    <t xml:space="preserve">HU9   5EA   </t>
  </si>
  <si>
    <t>HU9 5EA</t>
  </si>
  <si>
    <t>HU95EA</t>
  </si>
  <si>
    <t xml:space="preserve">HU9   5EB   </t>
  </si>
  <si>
    <t>HU9 5EB</t>
  </si>
  <si>
    <t>HU95EB</t>
  </si>
  <si>
    <t xml:space="preserve">HU9   5ED   </t>
  </si>
  <si>
    <t>HU9 5ED</t>
  </si>
  <si>
    <t>HU95ED</t>
  </si>
  <si>
    <t xml:space="preserve">HU9   5EE   </t>
  </si>
  <si>
    <t>HU9 5EE</t>
  </si>
  <si>
    <t>HU95EE</t>
  </si>
  <si>
    <t xml:space="preserve">HU9   5EF   </t>
  </si>
  <si>
    <t>HU9 5EF</t>
  </si>
  <si>
    <t>HU95EF</t>
  </si>
  <si>
    <t xml:space="preserve">HU9   5EG   </t>
  </si>
  <si>
    <t>HU9 5EG</t>
  </si>
  <si>
    <t>HU95EG</t>
  </si>
  <si>
    <t xml:space="preserve">HU9   5EH   </t>
  </si>
  <si>
    <t>HU9 5EH</t>
  </si>
  <si>
    <t>HU95EH</t>
  </si>
  <si>
    <t xml:space="preserve">HU9   5EJ   </t>
  </si>
  <si>
    <t>HU9 5EJ</t>
  </si>
  <si>
    <t>HU95EJ</t>
  </si>
  <si>
    <t xml:space="preserve">HU9   5EL   </t>
  </si>
  <si>
    <t>HU9 5EL</t>
  </si>
  <si>
    <t>HU95EL</t>
  </si>
  <si>
    <t xml:space="preserve">HU9   5EN   </t>
  </si>
  <si>
    <t>HU9 5EN</t>
  </si>
  <si>
    <t>HU95EN</t>
  </si>
  <si>
    <t xml:space="preserve">HU9   5EP   </t>
  </si>
  <si>
    <t>HU9 5EP</t>
  </si>
  <si>
    <t>HU95EP</t>
  </si>
  <si>
    <t xml:space="preserve">HU9   5ER   </t>
  </si>
  <si>
    <t>HU9 5ER</t>
  </si>
  <si>
    <t>HU95ER</t>
  </si>
  <si>
    <t xml:space="preserve">HU9   5ES   </t>
  </si>
  <si>
    <t>HU9 5ES</t>
  </si>
  <si>
    <t>HU95ES</t>
  </si>
  <si>
    <t xml:space="preserve">HU9   5ET   </t>
  </si>
  <si>
    <t>HU9 5ET</t>
  </si>
  <si>
    <t>HU95ET</t>
  </si>
  <si>
    <t xml:space="preserve">HU9   5EU   </t>
  </si>
  <si>
    <t>HU9 5EU</t>
  </si>
  <si>
    <t>HU95EU</t>
  </si>
  <si>
    <t xml:space="preserve">HU9   5EX   </t>
  </si>
  <si>
    <t>HU9 5EX</t>
  </si>
  <si>
    <t>HU95EX</t>
  </si>
  <si>
    <t xml:space="preserve">HU9   5EY   </t>
  </si>
  <si>
    <t>HU9 5EY</t>
  </si>
  <si>
    <t>HU95EY</t>
  </si>
  <si>
    <t xml:space="preserve">HU9   5EZ   </t>
  </si>
  <si>
    <t>HU9 5EZ</t>
  </si>
  <si>
    <t>HU95EZ</t>
  </si>
  <si>
    <t xml:space="preserve">HU9   5HA   </t>
  </si>
  <si>
    <t>HU9 5HA</t>
  </si>
  <si>
    <t>HU95HA</t>
  </si>
  <si>
    <t xml:space="preserve">HU9   5HB   </t>
  </si>
  <si>
    <t>HU9 5HB</t>
  </si>
  <si>
    <t>HU95HB</t>
  </si>
  <si>
    <t xml:space="preserve">HU9   5HD   </t>
  </si>
  <si>
    <t>HU9 5HD</t>
  </si>
  <si>
    <t>HU95HD</t>
  </si>
  <si>
    <t xml:space="preserve">HU9   5HE   </t>
  </si>
  <si>
    <t>HU9 5HE</t>
  </si>
  <si>
    <t>HU95HE</t>
  </si>
  <si>
    <t xml:space="preserve">HU9   5HF   </t>
  </si>
  <si>
    <t>HU9 5HF</t>
  </si>
  <si>
    <t>HU95HF</t>
  </si>
  <si>
    <t xml:space="preserve">HU9   5HG   </t>
  </si>
  <si>
    <t>HU9 5HG</t>
  </si>
  <si>
    <t>HU95HG</t>
  </si>
  <si>
    <t xml:space="preserve">HU9   5HH   </t>
  </si>
  <si>
    <t>HU9 5HH</t>
  </si>
  <si>
    <t>HU95HH</t>
  </si>
  <si>
    <t xml:space="preserve">HU9   5HJ   </t>
  </si>
  <si>
    <t>HU9 5HJ</t>
  </si>
  <si>
    <t>HU95HJ</t>
  </si>
  <si>
    <t xml:space="preserve">HU9   5HT   </t>
  </si>
  <si>
    <t>HU9 5HT</t>
  </si>
  <si>
    <t>HU95HT</t>
  </si>
  <si>
    <t xml:space="preserve">HU9   5HU   </t>
  </si>
  <si>
    <t>HU9 5HU</t>
  </si>
  <si>
    <t>HU95HU</t>
  </si>
  <si>
    <t xml:space="preserve">HU9   5HX   </t>
  </si>
  <si>
    <t>HU9 5HX</t>
  </si>
  <si>
    <t>HU95HX</t>
  </si>
  <si>
    <t xml:space="preserve">5HY   </t>
  </si>
  <si>
    <t xml:space="preserve">HU9   5HY   </t>
  </si>
  <si>
    <t>HU9 5HY</t>
  </si>
  <si>
    <t>HU95HY</t>
  </si>
  <si>
    <t xml:space="preserve">5HZ   </t>
  </si>
  <si>
    <t xml:space="preserve">HU9   5HZ   </t>
  </si>
  <si>
    <t>HU9 5HZ</t>
  </si>
  <si>
    <t>HU95HZ</t>
  </si>
  <si>
    <t xml:space="preserve">HU9   5JA   </t>
  </si>
  <si>
    <t>HU9 5JA</t>
  </si>
  <si>
    <t>HU95JA</t>
  </si>
  <si>
    <t xml:space="preserve">HU9   5JB   </t>
  </si>
  <si>
    <t>HU9 5JB</t>
  </si>
  <si>
    <t>HU95JB</t>
  </si>
  <si>
    <t xml:space="preserve">HU9   5JD   </t>
  </si>
  <si>
    <t>HU9 5JD</t>
  </si>
  <si>
    <t>HU95JD</t>
  </si>
  <si>
    <t xml:space="preserve">HU9   5JE   </t>
  </si>
  <si>
    <t>HU9 5JE</t>
  </si>
  <si>
    <t>HU95JE</t>
  </si>
  <si>
    <t xml:space="preserve">HU9   5JG   </t>
  </si>
  <si>
    <t>HU9 5JG</t>
  </si>
  <si>
    <t>HU95JG</t>
  </si>
  <si>
    <t xml:space="preserve">HU9   5JH   </t>
  </si>
  <si>
    <t>HU9 5JH</t>
  </si>
  <si>
    <t>HU95JH</t>
  </si>
  <si>
    <t xml:space="preserve">HU9   5JJ   </t>
  </si>
  <si>
    <t>HU9 5JJ</t>
  </si>
  <si>
    <t>HU95JJ</t>
  </si>
  <si>
    <t xml:space="preserve">HU9   5JL   </t>
  </si>
  <si>
    <t>HU9 5JL</t>
  </si>
  <si>
    <t>HU95JL</t>
  </si>
  <si>
    <t xml:space="preserve">HU9   5JN   </t>
  </si>
  <si>
    <t>HU9 5JN</t>
  </si>
  <si>
    <t>HU95JN</t>
  </si>
  <si>
    <t xml:space="preserve">HU9   5JS   </t>
  </si>
  <si>
    <t>HU9 5JS</t>
  </si>
  <si>
    <t>HU95JS</t>
  </si>
  <si>
    <t xml:space="preserve">HU9   5JT   </t>
  </si>
  <si>
    <t>HU9 5JT</t>
  </si>
  <si>
    <t>HU95JT</t>
  </si>
  <si>
    <t xml:space="preserve">HU9   5JU   </t>
  </si>
  <si>
    <t>HU9 5JU</t>
  </si>
  <si>
    <t>HU95JU</t>
  </si>
  <si>
    <t xml:space="preserve">HU9   5JX   </t>
  </si>
  <si>
    <t>HU9 5JX</t>
  </si>
  <si>
    <t>HU95JX</t>
  </si>
  <si>
    <t xml:space="preserve">5JY   </t>
  </si>
  <si>
    <t xml:space="preserve">HU9   5JY   </t>
  </si>
  <si>
    <t>HU9 5JY</t>
  </si>
  <si>
    <t>HU95JY</t>
  </si>
  <si>
    <t xml:space="preserve">HU9   5JZ   </t>
  </si>
  <si>
    <t>HU9 5JZ</t>
  </si>
  <si>
    <t>HU95JZ</t>
  </si>
  <si>
    <t xml:space="preserve">HU9   5LA   </t>
  </si>
  <si>
    <t>HU9 5LA</t>
  </si>
  <si>
    <t>HU95LA</t>
  </si>
  <si>
    <t xml:space="preserve">HU9   5LB   </t>
  </si>
  <si>
    <t>HU9 5LB</t>
  </si>
  <si>
    <t>HU95LB</t>
  </si>
  <si>
    <t xml:space="preserve">HU9   5LD   </t>
  </si>
  <si>
    <t>HU9 5LD</t>
  </si>
  <si>
    <t>HU95LD</t>
  </si>
  <si>
    <t xml:space="preserve">HU9   5LE   </t>
  </si>
  <si>
    <t>HU9 5LE</t>
  </si>
  <si>
    <t>HU95LE</t>
  </si>
  <si>
    <t xml:space="preserve">HU9   5LG   </t>
  </si>
  <si>
    <t>HU9 5LG</t>
  </si>
  <si>
    <t>HU95LG</t>
  </si>
  <si>
    <t xml:space="preserve">HU9   5LH   </t>
  </si>
  <si>
    <t>HU9 5LH</t>
  </si>
  <si>
    <t>HU95LH</t>
  </si>
  <si>
    <t xml:space="preserve">HU9   5LJ   </t>
  </si>
  <si>
    <t>HU9 5LJ</t>
  </si>
  <si>
    <t>HU95LJ</t>
  </si>
  <si>
    <t xml:space="preserve">HU9   5LN   </t>
  </si>
  <si>
    <t>HU9 5LN</t>
  </si>
  <si>
    <t>HU95LN</t>
  </si>
  <si>
    <t xml:space="preserve">HU9   5LY   </t>
  </si>
  <si>
    <t>HU9 5LY</t>
  </si>
  <si>
    <t>HU95LY</t>
  </si>
  <si>
    <t xml:space="preserve">5LZ   </t>
  </si>
  <si>
    <t xml:space="preserve">HU9   5LZ   </t>
  </si>
  <si>
    <t>HU9 5LZ</t>
  </si>
  <si>
    <t>HU95LZ</t>
  </si>
  <si>
    <t xml:space="preserve">HU9   5NA   </t>
  </si>
  <si>
    <t>HU9 5NA</t>
  </si>
  <si>
    <t>HU95NA</t>
  </si>
  <si>
    <t xml:space="preserve">HU9   5NB   </t>
  </si>
  <si>
    <t>HU9 5NB</t>
  </si>
  <si>
    <t>HU95NB</t>
  </si>
  <si>
    <t xml:space="preserve">HU9   5NE   </t>
  </si>
  <si>
    <t>HU9 5NE</t>
  </si>
  <si>
    <t>HU95NE</t>
  </si>
  <si>
    <t xml:space="preserve">HU9   5NF   </t>
  </si>
  <si>
    <t>HU9 5NF</t>
  </si>
  <si>
    <t>HU95NF</t>
  </si>
  <si>
    <t xml:space="preserve">HU9   5NJ   </t>
  </si>
  <si>
    <t>HU9 5NJ</t>
  </si>
  <si>
    <t>HU95NJ</t>
  </si>
  <si>
    <t xml:space="preserve">HU9   5NL   </t>
  </si>
  <si>
    <t>HU9 5NL</t>
  </si>
  <si>
    <t>HU95NL</t>
  </si>
  <si>
    <t xml:space="preserve">HU9   5NP   </t>
  </si>
  <si>
    <t>HU9 5NP</t>
  </si>
  <si>
    <t>HU95NP</t>
  </si>
  <si>
    <t xml:space="preserve">5NU   </t>
  </si>
  <si>
    <t xml:space="preserve">HU9   5NU   </t>
  </si>
  <si>
    <t>HU9 5NU</t>
  </si>
  <si>
    <t>HU95NU</t>
  </si>
  <si>
    <t xml:space="preserve">5NY   </t>
  </si>
  <si>
    <t xml:space="preserve">HU9   5NY   </t>
  </si>
  <si>
    <t>HU9 5NY</t>
  </si>
  <si>
    <t>HU95NY</t>
  </si>
  <si>
    <t xml:space="preserve">HU9   5PA   </t>
  </si>
  <si>
    <t>HU9 5PA</t>
  </si>
  <si>
    <t>HU95PA</t>
  </si>
  <si>
    <t xml:space="preserve">HU9   5PB   </t>
  </si>
  <si>
    <t>HU9 5PB</t>
  </si>
  <si>
    <t>HU95PB</t>
  </si>
  <si>
    <t xml:space="preserve">HU9   5PD   </t>
  </si>
  <si>
    <t>HU9 5PD</t>
  </si>
  <si>
    <t>HU95PD</t>
  </si>
  <si>
    <t xml:space="preserve">HU9   5PE   </t>
  </si>
  <si>
    <t>HU9 5PE</t>
  </si>
  <si>
    <t>HU95PE</t>
  </si>
  <si>
    <t xml:space="preserve">HU9   5PF   </t>
  </si>
  <si>
    <t>HU9 5PF</t>
  </si>
  <si>
    <t>HU95PF</t>
  </si>
  <si>
    <t xml:space="preserve">HU9   5PJ   </t>
  </si>
  <si>
    <t>HU9 5PJ</t>
  </si>
  <si>
    <t>HU95PJ</t>
  </si>
  <si>
    <t xml:space="preserve">HU9   5PN   </t>
  </si>
  <si>
    <t>HU9 5PN</t>
  </si>
  <si>
    <t>HU95PN</t>
  </si>
  <si>
    <t xml:space="preserve">HU9   5PP   </t>
  </si>
  <si>
    <t>HU9 5PP</t>
  </si>
  <si>
    <t>HU95PP</t>
  </si>
  <si>
    <t xml:space="preserve">HU9   5PQ   </t>
  </si>
  <si>
    <t>HU9 5PQ</t>
  </si>
  <si>
    <t>HU95PQ</t>
  </si>
  <si>
    <t xml:space="preserve">HU9   5PR   </t>
  </si>
  <si>
    <t>HU9 5PR</t>
  </si>
  <si>
    <t>HU95PR</t>
  </si>
  <si>
    <t xml:space="preserve">HU9   5PS   </t>
  </si>
  <si>
    <t>HU9 5PS</t>
  </si>
  <si>
    <t>HU95PS</t>
  </si>
  <si>
    <t xml:space="preserve">HU9   5PT   </t>
  </si>
  <si>
    <t>HU9 5PT</t>
  </si>
  <si>
    <t>HU95PT</t>
  </si>
  <si>
    <t xml:space="preserve">HU9   5PW   </t>
  </si>
  <si>
    <t>HU9 5PW</t>
  </si>
  <si>
    <t>HU95PW</t>
  </si>
  <si>
    <t xml:space="preserve">HU9   5PX   </t>
  </si>
  <si>
    <t>HU9 5PX</t>
  </si>
  <si>
    <t>HU95PX</t>
  </si>
  <si>
    <t xml:space="preserve">HU9   5QA   </t>
  </si>
  <si>
    <t>HU9 5QA</t>
  </si>
  <si>
    <t>HU95QA</t>
  </si>
  <si>
    <t xml:space="preserve">HU9   5QB   </t>
  </si>
  <si>
    <t>HU9 5QB</t>
  </si>
  <si>
    <t>HU95QB</t>
  </si>
  <si>
    <t xml:space="preserve">HU9   5QE   </t>
  </si>
  <si>
    <t>HU9 5QE</t>
  </si>
  <si>
    <t>HU95QE</t>
  </si>
  <si>
    <t xml:space="preserve">HU9   5QJ   </t>
  </si>
  <si>
    <t>HU9 5QJ</t>
  </si>
  <si>
    <t>HU95QJ</t>
  </si>
  <si>
    <t xml:space="preserve">HU9   5QL   </t>
  </si>
  <si>
    <t>HU9 5QL</t>
  </si>
  <si>
    <t>HU95QL</t>
  </si>
  <si>
    <t xml:space="preserve">HU9   5QN   </t>
  </si>
  <si>
    <t>HU9 5QN</t>
  </si>
  <si>
    <t>HU95QN</t>
  </si>
  <si>
    <t xml:space="preserve">HU9   5QP   </t>
  </si>
  <si>
    <t>HU9 5QP</t>
  </si>
  <si>
    <t>HU95QP</t>
  </si>
  <si>
    <t xml:space="preserve">HU9   5QR   </t>
  </si>
  <si>
    <t>HU9 5QR</t>
  </si>
  <si>
    <t>HU95QR</t>
  </si>
  <si>
    <t xml:space="preserve">HU9   5QS   </t>
  </si>
  <si>
    <t>HU9 5QS</t>
  </si>
  <si>
    <t>HU95QS</t>
  </si>
  <si>
    <t xml:space="preserve">HU9   5QT   </t>
  </si>
  <si>
    <t>HU9 5QT</t>
  </si>
  <si>
    <t>HU95QT</t>
  </si>
  <si>
    <t xml:space="preserve">HU9   5QU   </t>
  </si>
  <si>
    <t>HU9 5QU</t>
  </si>
  <si>
    <t>HU95QU</t>
  </si>
  <si>
    <t xml:space="preserve">HU9   5QX   </t>
  </si>
  <si>
    <t>HU9 5QX</t>
  </si>
  <si>
    <t>HU95QX</t>
  </si>
  <si>
    <t xml:space="preserve">HU9   5QZ   </t>
  </si>
  <si>
    <t>HU9 5QZ</t>
  </si>
  <si>
    <t>HU95QZ</t>
  </si>
  <si>
    <t xml:space="preserve">HU9   5RA   </t>
  </si>
  <si>
    <t>HU9 5RA</t>
  </si>
  <si>
    <t>HU95RA</t>
  </si>
  <si>
    <t xml:space="preserve">HU9   5RB   </t>
  </si>
  <si>
    <t>HU9 5RB</t>
  </si>
  <si>
    <t>HU95RB</t>
  </si>
  <si>
    <t xml:space="preserve">HU9   5RD   </t>
  </si>
  <si>
    <t>HU9 5RD</t>
  </si>
  <si>
    <t>HU95RD</t>
  </si>
  <si>
    <t xml:space="preserve">HU9   5RE   </t>
  </si>
  <si>
    <t>HU9 5RE</t>
  </si>
  <si>
    <t>HU95RE</t>
  </si>
  <si>
    <t xml:space="preserve">HU9   5RF   </t>
  </si>
  <si>
    <t>HU9 5RF</t>
  </si>
  <si>
    <t>HU95RF</t>
  </si>
  <si>
    <t xml:space="preserve">HU9   5RG   </t>
  </si>
  <si>
    <t>HU9 5RG</t>
  </si>
  <si>
    <t>HU95RG</t>
  </si>
  <si>
    <t xml:space="preserve">HU9   5RH   </t>
  </si>
  <si>
    <t>HU9 5RH</t>
  </si>
  <si>
    <t>HU95RH</t>
  </si>
  <si>
    <t xml:space="preserve">HU9   5RJ   </t>
  </si>
  <si>
    <t>HU9 5RJ</t>
  </si>
  <si>
    <t>HU95RJ</t>
  </si>
  <si>
    <t xml:space="preserve">HU9   5RL   </t>
  </si>
  <si>
    <t>HU9 5RL</t>
  </si>
  <si>
    <t>HU95RL</t>
  </si>
  <si>
    <t xml:space="preserve">HU9   5RN   </t>
  </si>
  <si>
    <t>HU9 5RN</t>
  </si>
  <si>
    <t>HU95RN</t>
  </si>
  <si>
    <t xml:space="preserve">HU9   5RP   </t>
  </si>
  <si>
    <t>HU9 5RP</t>
  </si>
  <si>
    <t>HU95RP</t>
  </si>
  <si>
    <t xml:space="preserve">HU9   5RQ   </t>
  </si>
  <si>
    <t>HU9 5RQ</t>
  </si>
  <si>
    <t>HU95RQ</t>
  </si>
  <si>
    <t xml:space="preserve">HU9   5RS   </t>
  </si>
  <si>
    <t>HU9 5RS</t>
  </si>
  <si>
    <t>HU95RS</t>
  </si>
  <si>
    <t xml:space="preserve">HU9   5RX   </t>
  </si>
  <si>
    <t>HU9 5RX</t>
  </si>
  <si>
    <t>HU95RX</t>
  </si>
  <si>
    <t xml:space="preserve">HU9   5SA   </t>
  </si>
  <si>
    <t>HU9 5SA</t>
  </si>
  <si>
    <t>HU95SA</t>
  </si>
  <si>
    <t xml:space="preserve">HU9   5SB   </t>
  </si>
  <si>
    <t>HU9 5SB</t>
  </si>
  <si>
    <t>HU95SB</t>
  </si>
  <si>
    <t xml:space="preserve">HU9   5SD   </t>
  </si>
  <si>
    <t>HU9 5SD</t>
  </si>
  <si>
    <t>HU95SD</t>
  </si>
  <si>
    <t xml:space="preserve">HU9   5SG   </t>
  </si>
  <si>
    <t>HU9 5SG</t>
  </si>
  <si>
    <t>HU95SG</t>
  </si>
  <si>
    <t xml:space="preserve">HU9   5SJ   </t>
  </si>
  <si>
    <t>HU9 5SJ</t>
  </si>
  <si>
    <t>HU95SJ</t>
  </si>
  <si>
    <t xml:space="preserve">HU9   5SL   </t>
  </si>
  <si>
    <t>HU9 5SL</t>
  </si>
  <si>
    <t>HU95SL</t>
  </si>
  <si>
    <t xml:space="preserve">HU9   5SN   </t>
  </si>
  <si>
    <t>HU9 5SN</t>
  </si>
  <si>
    <t>HU95SN</t>
  </si>
  <si>
    <t xml:space="preserve">HU9   5SP   </t>
  </si>
  <si>
    <t>HU9 5SP</t>
  </si>
  <si>
    <t>HU95SP</t>
  </si>
  <si>
    <t xml:space="preserve">HU9   5SQ   </t>
  </si>
  <si>
    <t>HU9 5SQ</t>
  </si>
  <si>
    <t>HU95SQ</t>
  </si>
  <si>
    <t xml:space="preserve">HU9   5SR   </t>
  </si>
  <si>
    <t>HU9 5SR</t>
  </si>
  <si>
    <t>HU95SR</t>
  </si>
  <si>
    <t xml:space="preserve">HU9   5SS   </t>
  </si>
  <si>
    <t>HU9 5SS</t>
  </si>
  <si>
    <t>HU95SS</t>
  </si>
  <si>
    <t xml:space="preserve">HU9   5ST   </t>
  </si>
  <si>
    <t>HU9 5ST</t>
  </si>
  <si>
    <t>HU95ST</t>
  </si>
  <si>
    <t xml:space="preserve">HU9   5SU   </t>
  </si>
  <si>
    <t>HU9 5SU</t>
  </si>
  <si>
    <t>HU95SU</t>
  </si>
  <si>
    <t xml:space="preserve">HU9   5SW   </t>
  </si>
  <si>
    <t>HU9 5SW</t>
  </si>
  <si>
    <t>HU95SW</t>
  </si>
  <si>
    <t xml:space="preserve">HU9   5SX   </t>
  </si>
  <si>
    <t>HU9 5SX</t>
  </si>
  <si>
    <t>HU95SX</t>
  </si>
  <si>
    <t xml:space="preserve">HU9   5SY   </t>
  </si>
  <si>
    <t>HU9 5SY</t>
  </si>
  <si>
    <t>HU95SY</t>
  </si>
  <si>
    <t xml:space="preserve">HU9   5SZ   </t>
  </si>
  <si>
    <t>HU9 5SZ</t>
  </si>
  <si>
    <t>HU95SZ</t>
  </si>
  <si>
    <t xml:space="preserve">HU9   5TB   </t>
  </si>
  <si>
    <t>HU9 5TB</t>
  </si>
  <si>
    <t>HU95TB</t>
  </si>
  <si>
    <t xml:space="preserve">HU9   5TD   </t>
  </si>
  <si>
    <t>HU9 5TD</t>
  </si>
  <si>
    <t>HU95TD</t>
  </si>
  <si>
    <t xml:space="preserve">HU9   5TE   </t>
  </si>
  <si>
    <t>HU9 5TE</t>
  </si>
  <si>
    <t>HU95TE</t>
  </si>
  <si>
    <t xml:space="preserve">HU9   5TF   </t>
  </si>
  <si>
    <t>HU9 5TF</t>
  </si>
  <si>
    <t>HU95TF</t>
  </si>
  <si>
    <t xml:space="preserve">HU9   5TG   </t>
  </si>
  <si>
    <t>HU9 5TG</t>
  </si>
  <si>
    <t>HU95TG</t>
  </si>
  <si>
    <t xml:space="preserve">HU9   5TH   </t>
  </si>
  <si>
    <t>HU9 5TH</t>
  </si>
  <si>
    <t>HU95TH</t>
  </si>
  <si>
    <t xml:space="preserve">HU9   5TJ   </t>
  </si>
  <si>
    <t>HU9 5TJ</t>
  </si>
  <si>
    <t>HU95TJ</t>
  </si>
  <si>
    <t xml:space="preserve">HU9   5TL   </t>
  </si>
  <si>
    <t>HU9 5TL</t>
  </si>
  <si>
    <t>HU95TL</t>
  </si>
  <si>
    <t xml:space="preserve">HU9   5TN   </t>
  </si>
  <si>
    <t>HU9 5TN</t>
  </si>
  <si>
    <t>HU95TN</t>
  </si>
  <si>
    <t xml:space="preserve">HU9   5TP   </t>
  </si>
  <si>
    <t>HU9 5TP</t>
  </si>
  <si>
    <t>HU95TP</t>
  </si>
  <si>
    <t xml:space="preserve">HU9   5TQ   </t>
  </si>
  <si>
    <t>HU9 5TQ</t>
  </si>
  <si>
    <t>HU95TQ</t>
  </si>
  <si>
    <t xml:space="preserve">HU9   5TR   </t>
  </si>
  <si>
    <t>HU9 5TR</t>
  </si>
  <si>
    <t>HU95TR</t>
  </si>
  <si>
    <t xml:space="preserve">HU9   5TS   </t>
  </si>
  <si>
    <t>HU9 5TS</t>
  </si>
  <si>
    <t>HU95TS</t>
  </si>
  <si>
    <t xml:space="preserve">HU9   5TT   </t>
  </si>
  <si>
    <t>HU9 5TT</t>
  </si>
  <si>
    <t>HU95TT</t>
  </si>
  <si>
    <t xml:space="preserve">HU9   5TU   </t>
  </si>
  <si>
    <t>HU9 5TU</t>
  </si>
  <si>
    <t>HU95TU</t>
  </si>
  <si>
    <t xml:space="preserve">HU9   5TW   </t>
  </si>
  <si>
    <t>HU9 5TW</t>
  </si>
  <si>
    <t>HU95TW</t>
  </si>
  <si>
    <t xml:space="preserve">HU9   5TX   </t>
  </si>
  <si>
    <t>HU9 5TX</t>
  </si>
  <si>
    <t>HU95TX</t>
  </si>
  <si>
    <t xml:space="preserve">HU9   5TY   </t>
  </si>
  <si>
    <t>HU9 5TY</t>
  </si>
  <si>
    <t>HU95TY</t>
  </si>
  <si>
    <t xml:space="preserve">HU9   5UA   </t>
  </si>
  <si>
    <t>HU9 5UA</t>
  </si>
  <si>
    <t>HU95UA</t>
  </si>
  <si>
    <t xml:space="preserve">HU9   5UG   </t>
  </si>
  <si>
    <t>HU9 5UG</t>
  </si>
  <si>
    <t>HU95UG</t>
  </si>
  <si>
    <t xml:space="preserve">HU9   5UH   </t>
  </si>
  <si>
    <t>HU9 5UH</t>
  </si>
  <si>
    <t>HU95UH</t>
  </si>
  <si>
    <t xml:space="preserve">HU9   5UJ   </t>
  </si>
  <si>
    <t>HU9 5UJ</t>
  </si>
  <si>
    <t>HU95UJ</t>
  </si>
  <si>
    <t xml:space="preserve">HU9   5UL   </t>
  </si>
  <si>
    <t>HU9 5UL</t>
  </si>
  <si>
    <t>HU95UL</t>
  </si>
  <si>
    <t xml:space="preserve">5UN   </t>
  </si>
  <si>
    <t xml:space="preserve">HU9   5UN   </t>
  </si>
  <si>
    <t>HU9 5UN</t>
  </si>
  <si>
    <t>HU95UN</t>
  </si>
  <si>
    <t xml:space="preserve">5UP   </t>
  </si>
  <si>
    <t xml:space="preserve">HU9   5UP   </t>
  </si>
  <si>
    <t>HU9 5UP</t>
  </si>
  <si>
    <t>HU95UP</t>
  </si>
  <si>
    <t xml:space="preserve">5UR   </t>
  </si>
  <si>
    <t xml:space="preserve">HU9   5UR   </t>
  </si>
  <si>
    <t>HU9 5UR</t>
  </si>
  <si>
    <t>HU95UR</t>
  </si>
  <si>
    <t xml:space="preserve">5US   </t>
  </si>
  <si>
    <t xml:space="preserve">HU9   5US   </t>
  </si>
  <si>
    <t>HU9 5US</t>
  </si>
  <si>
    <t>HU95US</t>
  </si>
  <si>
    <t xml:space="preserve">5UT   </t>
  </si>
  <si>
    <t xml:space="preserve">HU9   5UT   </t>
  </si>
  <si>
    <t>HU9 5UT</t>
  </si>
  <si>
    <t>HU95UT</t>
  </si>
  <si>
    <t xml:space="preserve">5UU   </t>
  </si>
  <si>
    <t xml:space="preserve">HU9   5UU   </t>
  </si>
  <si>
    <t>HU9 5UU</t>
  </si>
  <si>
    <t>HU95UU</t>
  </si>
  <si>
    <t xml:space="preserve">5UW   </t>
  </si>
  <si>
    <t xml:space="preserve">HU9   5UW   </t>
  </si>
  <si>
    <t>HU9 5UW</t>
  </si>
  <si>
    <t>HU95UW</t>
  </si>
  <si>
    <t xml:space="preserve">5UX   </t>
  </si>
  <si>
    <t xml:space="preserve">HU9   5UX   </t>
  </si>
  <si>
    <t>HU9 5UX</t>
  </si>
  <si>
    <t>HU95UX</t>
  </si>
  <si>
    <t xml:space="preserve">5UY   </t>
  </si>
  <si>
    <t xml:space="preserve">HU9   5UY   </t>
  </si>
  <si>
    <t>HU9 5UY</t>
  </si>
  <si>
    <t>HU95UY</t>
  </si>
  <si>
    <t xml:space="preserve">5UZ   </t>
  </si>
  <si>
    <t xml:space="preserve">HU9   5UZ   </t>
  </si>
  <si>
    <t>HU9 5UZ</t>
  </si>
  <si>
    <t>HU95UZ</t>
  </si>
  <si>
    <t xml:space="preserve">5WE   </t>
  </si>
  <si>
    <t xml:space="preserve">HU9   5WE   </t>
  </si>
  <si>
    <t>HU9 5WE</t>
  </si>
  <si>
    <t>HU95WE</t>
  </si>
  <si>
    <t xml:space="preserve">5WW   </t>
  </si>
  <si>
    <t xml:space="preserve">HU9   5WW   </t>
  </si>
  <si>
    <t>HU9 5WW</t>
  </si>
  <si>
    <t>HU95WW</t>
  </si>
  <si>
    <t xml:space="preserve">HU9   5XA   </t>
  </si>
  <si>
    <t>HU9 5XA</t>
  </si>
  <si>
    <t>HU95XA</t>
  </si>
  <si>
    <t xml:space="preserve">HU9   5XB   </t>
  </si>
  <si>
    <t>HU9 5XB</t>
  </si>
  <si>
    <t>HU95XB</t>
  </si>
  <si>
    <t xml:space="preserve">HU9   5XD   </t>
  </si>
  <si>
    <t>HU9 5XD</t>
  </si>
  <si>
    <t>HU95XD</t>
  </si>
  <si>
    <t xml:space="preserve">5XE   </t>
  </si>
  <si>
    <t xml:space="preserve">HU9   5XE   </t>
  </si>
  <si>
    <t>HU9 5XE</t>
  </si>
  <si>
    <t>HU95XE</t>
  </si>
  <si>
    <t xml:space="preserve">HU9   5XL   </t>
  </si>
  <si>
    <t>HU9 5XL</t>
  </si>
  <si>
    <t>HU95XL</t>
  </si>
  <si>
    <t xml:space="preserve">HU9   5XN   </t>
  </si>
  <si>
    <t>HU9 5XN</t>
  </si>
  <si>
    <t>HU95XN</t>
  </si>
  <si>
    <t xml:space="preserve">HU9   5XP   </t>
  </si>
  <si>
    <t>HU9 5XP</t>
  </si>
  <si>
    <t>HU95XP</t>
  </si>
  <si>
    <t xml:space="preserve">HU9   5XR   </t>
  </si>
  <si>
    <t>HU9 5XR</t>
  </si>
  <si>
    <t>HU95XR</t>
  </si>
  <si>
    <t xml:space="preserve">HU9   5XS   </t>
  </si>
  <si>
    <t>HU9 5XS</t>
  </si>
  <si>
    <t>HU95XS</t>
  </si>
  <si>
    <t xml:space="preserve">HU9   5XU   </t>
  </si>
  <si>
    <t>HU9 5XU</t>
  </si>
  <si>
    <t>HU95XU</t>
  </si>
  <si>
    <t xml:space="preserve">HU9   5XX   </t>
  </si>
  <si>
    <t>HU9 5XX</t>
  </si>
  <si>
    <t>HU95XX</t>
  </si>
  <si>
    <t xml:space="preserve">HU9   5XY   </t>
  </si>
  <si>
    <t>HU9 5XY</t>
  </si>
  <si>
    <t>HU95XY</t>
  </si>
  <si>
    <t xml:space="preserve">HU9   5XZ   </t>
  </si>
  <si>
    <t>HU9 5XZ</t>
  </si>
  <si>
    <t>HU95XZ</t>
  </si>
  <si>
    <t xml:space="preserve">5YA   </t>
  </si>
  <si>
    <t xml:space="preserve">HU9   5YA   </t>
  </si>
  <si>
    <t>HU9 5YA</t>
  </si>
  <si>
    <t>HU95YA</t>
  </si>
  <si>
    <t xml:space="preserve">HU9   5YB   </t>
  </si>
  <si>
    <t>HU9 5YB</t>
  </si>
  <si>
    <t>HU95YB</t>
  </si>
  <si>
    <t xml:space="preserve">HU9   5YP   </t>
  </si>
  <si>
    <t>HU9 5YP</t>
  </si>
  <si>
    <t>HU95YP</t>
  </si>
  <si>
    <t xml:space="preserve">HU9   5YS   </t>
  </si>
  <si>
    <t>HU9 5YS</t>
  </si>
  <si>
    <t>HU95YS</t>
  </si>
  <si>
    <t xml:space="preserve">HU9   5YU   </t>
  </si>
  <si>
    <t>HU9 5YU</t>
  </si>
  <si>
    <t>HU95YU</t>
  </si>
  <si>
    <t xml:space="preserve">HU9   5YZ   </t>
  </si>
  <si>
    <t>HU9 5YZ</t>
  </si>
  <si>
    <t>HU95YZ</t>
  </si>
  <si>
    <t xml:space="preserve">IG8   </t>
  </si>
  <si>
    <t xml:space="preserve">IG8   0HJ   </t>
  </si>
  <si>
    <t>IG8 0HJ</t>
  </si>
  <si>
    <t>IG80HJ</t>
  </si>
  <si>
    <t xml:space="preserve">HU10  7SD   </t>
  </si>
  <si>
    <t>HU10 7SD</t>
  </si>
  <si>
    <t>HU107SD</t>
  </si>
  <si>
    <t xml:space="preserve">HU14  1WW   </t>
  </si>
  <si>
    <t>HU14 1WW</t>
  </si>
  <si>
    <t>HU141WW</t>
  </si>
  <si>
    <t xml:space="preserve">2GD   </t>
  </si>
  <si>
    <t xml:space="preserve">HU14  2GD   </t>
  </si>
  <si>
    <t>HU14 2GD</t>
  </si>
  <si>
    <t>HU142GD</t>
  </si>
  <si>
    <t xml:space="preserve">HU14  3AA   </t>
  </si>
  <si>
    <t>HU14 3AA</t>
  </si>
  <si>
    <t>HU143AA</t>
  </si>
  <si>
    <t xml:space="preserve">HU14  3AB   </t>
  </si>
  <si>
    <t>HU14 3AB</t>
  </si>
  <si>
    <t>HU143AB</t>
  </si>
  <si>
    <t xml:space="preserve">HU14  3AD   </t>
  </si>
  <si>
    <t>HU14 3AD</t>
  </si>
  <si>
    <t>HU143AD</t>
  </si>
  <si>
    <t xml:space="preserve">HU14  3AE   </t>
  </si>
  <si>
    <t>HU14 3AE</t>
  </si>
  <si>
    <t>HU143AE</t>
  </si>
  <si>
    <t xml:space="preserve">HU14  3AF   </t>
  </si>
  <si>
    <t>HU14 3AF</t>
  </si>
  <si>
    <t>HU143AF</t>
  </si>
  <si>
    <t xml:space="preserve">HU14  3AG   </t>
  </si>
  <si>
    <t>HU14 3AG</t>
  </si>
  <si>
    <t>HU143AG</t>
  </si>
  <si>
    <t xml:space="preserve">HU14  3AH   </t>
  </si>
  <si>
    <t>HU14 3AH</t>
  </si>
  <si>
    <t>HU143AH</t>
  </si>
  <si>
    <t xml:space="preserve">HU14  3AJ   </t>
  </si>
  <si>
    <t>HU14 3AJ</t>
  </si>
  <si>
    <t>HU143AJ</t>
  </si>
  <si>
    <t xml:space="preserve">HU14  3AL   </t>
  </si>
  <si>
    <t>HU14 3AL</t>
  </si>
  <si>
    <t>HU143AL</t>
  </si>
  <si>
    <t xml:space="preserve">HU14  3AN   </t>
  </si>
  <si>
    <t>HU14 3AN</t>
  </si>
  <si>
    <t>HU143AN</t>
  </si>
  <si>
    <t xml:space="preserve">HU14  3AQ   </t>
  </si>
  <si>
    <t>HU14 3AQ</t>
  </si>
  <si>
    <t>HU143AQ</t>
  </si>
  <si>
    <t xml:space="preserve">HU14  3AS   </t>
  </si>
  <si>
    <t>HU14 3AS</t>
  </si>
  <si>
    <t>HU143AS</t>
  </si>
  <si>
    <t xml:space="preserve">HU14  3AT   </t>
  </si>
  <si>
    <t>HU14 3AT</t>
  </si>
  <si>
    <t>HU143AT</t>
  </si>
  <si>
    <t xml:space="preserve">HU14  3AU   </t>
  </si>
  <si>
    <t>HU14 3AU</t>
  </si>
  <si>
    <t>HU143AU</t>
  </si>
  <si>
    <t xml:space="preserve">HU14  3AW   </t>
  </si>
  <si>
    <t>HU14 3AW</t>
  </si>
  <si>
    <t>HU143AW</t>
  </si>
  <si>
    <t xml:space="preserve">HU14  3AX   </t>
  </si>
  <si>
    <t>HU14 3AX</t>
  </si>
  <si>
    <t>HU143AX</t>
  </si>
  <si>
    <t xml:space="preserve">HU14  3AY   </t>
  </si>
  <si>
    <t>HU14 3AY</t>
  </si>
  <si>
    <t>HU143AY</t>
  </si>
  <si>
    <t xml:space="preserve">3AZ   </t>
  </si>
  <si>
    <t xml:space="preserve">HU14  3AZ   </t>
  </si>
  <si>
    <t>HU14 3AZ</t>
  </si>
  <si>
    <t>HU143AZ</t>
  </si>
  <si>
    <t xml:space="preserve">HU14  3BA   </t>
  </si>
  <si>
    <t>HU14 3BA</t>
  </si>
  <si>
    <t>HU143BA</t>
  </si>
  <si>
    <t xml:space="preserve">HU14  3BB   </t>
  </si>
  <si>
    <t>HU14 3BB</t>
  </si>
  <si>
    <t>HU143BB</t>
  </si>
  <si>
    <t xml:space="preserve">HU14  3BD   </t>
  </si>
  <si>
    <t>HU14 3BD</t>
  </si>
  <si>
    <t>HU143BD</t>
  </si>
  <si>
    <t xml:space="preserve">HU14  3BE   </t>
  </si>
  <si>
    <t>HU14 3BE</t>
  </si>
  <si>
    <t>HU143BE</t>
  </si>
  <si>
    <t xml:space="preserve">HU14  3BG   </t>
  </si>
  <si>
    <t>HU14 3BG</t>
  </si>
  <si>
    <t>HU143BG</t>
  </si>
  <si>
    <t xml:space="preserve">HU14  3BU   </t>
  </si>
  <si>
    <t>HU14 3BU</t>
  </si>
  <si>
    <t>HU143BU</t>
  </si>
  <si>
    <t xml:space="preserve">HU14  3BW   </t>
  </si>
  <si>
    <t>HU14 3BW</t>
  </si>
  <si>
    <t>HU143BW</t>
  </si>
  <si>
    <t xml:space="preserve">3BX   </t>
  </si>
  <si>
    <t xml:space="preserve">HU14  3BX   </t>
  </si>
  <si>
    <t>HU14 3BX</t>
  </si>
  <si>
    <t>HU143BX</t>
  </si>
  <si>
    <t xml:space="preserve">HU14  3BY   </t>
  </si>
  <si>
    <t>HU14 3BY</t>
  </si>
  <si>
    <t>HU143BY</t>
  </si>
  <si>
    <t xml:space="preserve">HU14  3BZ   </t>
  </si>
  <si>
    <t>HU14 3BZ</t>
  </si>
  <si>
    <t>HU143BZ</t>
  </si>
  <si>
    <t xml:space="preserve">HU14  3DA   </t>
  </si>
  <si>
    <t>HU14 3DA</t>
  </si>
  <si>
    <t>HU143DA</t>
  </si>
  <si>
    <t xml:space="preserve">HU14  3DB   </t>
  </si>
  <si>
    <t>HU14 3DB</t>
  </si>
  <si>
    <t>HU143DB</t>
  </si>
  <si>
    <t xml:space="preserve">HU14  3DD   </t>
  </si>
  <si>
    <t>HU14 3DD</t>
  </si>
  <si>
    <t>HU143DD</t>
  </si>
  <si>
    <t xml:space="preserve">HU14  3DE   </t>
  </si>
  <si>
    <t>HU14 3DE</t>
  </si>
  <si>
    <t>HU143DE</t>
  </si>
  <si>
    <t xml:space="preserve">HU14  3DG   </t>
  </si>
  <si>
    <t>HU14 3DG</t>
  </si>
  <si>
    <t>HU143DG</t>
  </si>
  <si>
    <t xml:space="preserve">HU14  3DH   </t>
  </si>
  <si>
    <t>HU14 3DH</t>
  </si>
  <si>
    <t>HU143DH</t>
  </si>
  <si>
    <t xml:space="preserve">HU14  3DJ   </t>
  </si>
  <si>
    <t>HU14 3DJ</t>
  </si>
  <si>
    <t>HU143DJ</t>
  </si>
  <si>
    <t xml:space="preserve">HU14  3DL   </t>
  </si>
  <si>
    <t>HU14 3DL</t>
  </si>
  <si>
    <t>HU143DL</t>
  </si>
  <si>
    <t xml:space="preserve">HU14  3DN   </t>
  </si>
  <si>
    <t>HU14 3DN</t>
  </si>
  <si>
    <t>HU143DN</t>
  </si>
  <si>
    <t xml:space="preserve">HU14  3DP   </t>
  </si>
  <si>
    <t>HU14 3DP</t>
  </si>
  <si>
    <t>HU143DP</t>
  </si>
  <si>
    <t xml:space="preserve">HU14  3DQ   </t>
  </si>
  <si>
    <t>HU14 3DQ</t>
  </si>
  <si>
    <t>HU143DQ</t>
  </si>
  <si>
    <t xml:space="preserve">HU14  3DR   </t>
  </si>
  <si>
    <t>HU14 3DR</t>
  </si>
  <si>
    <t>HU143DR</t>
  </si>
  <si>
    <t xml:space="preserve">HU14  3DS   </t>
  </si>
  <si>
    <t>HU14 3DS</t>
  </si>
  <si>
    <t>HU143DS</t>
  </si>
  <si>
    <t xml:space="preserve">HU14  3DT   </t>
  </si>
  <si>
    <t>HU14 3DT</t>
  </si>
  <si>
    <t>HU143DT</t>
  </si>
  <si>
    <t xml:space="preserve">HU14  3DU   </t>
  </si>
  <si>
    <t>HU14 3DU</t>
  </si>
  <si>
    <t>HU143DU</t>
  </si>
  <si>
    <t xml:space="preserve">HU14  3DW   </t>
  </si>
  <si>
    <t>HU14 3DW</t>
  </si>
  <si>
    <t>HU143DW</t>
  </si>
  <si>
    <t xml:space="preserve">HU14  3DX   </t>
  </si>
  <si>
    <t>HU14 3DX</t>
  </si>
  <si>
    <t>HU143DX</t>
  </si>
  <si>
    <t xml:space="preserve">HU14  3DY   </t>
  </si>
  <si>
    <t>HU14 3DY</t>
  </si>
  <si>
    <t>HU143DY</t>
  </si>
  <si>
    <t xml:space="preserve">HU14  3DZ   </t>
  </si>
  <si>
    <t>HU14 3DZ</t>
  </si>
  <si>
    <t>HU143DZ</t>
  </si>
  <si>
    <t xml:space="preserve">HU14  3EA   </t>
  </si>
  <si>
    <t>HU14 3EA</t>
  </si>
  <si>
    <t>HU143EA</t>
  </si>
  <si>
    <t xml:space="preserve">HU14  3EB   </t>
  </si>
  <si>
    <t>HU14 3EB</t>
  </si>
  <si>
    <t>HU143EB</t>
  </si>
  <si>
    <t xml:space="preserve">HU14  3ED   </t>
  </si>
  <si>
    <t>HU14 3ED</t>
  </si>
  <si>
    <t>HU143ED</t>
  </si>
  <si>
    <t xml:space="preserve">HU14  3EE   </t>
  </si>
  <si>
    <t>HU14 3EE</t>
  </si>
  <si>
    <t>HU143EE</t>
  </si>
  <si>
    <t xml:space="preserve">HU14  3EF   </t>
  </si>
  <si>
    <t>HU14 3EF</t>
  </si>
  <si>
    <t>HU143EF</t>
  </si>
  <si>
    <t xml:space="preserve">HU14  3EG   </t>
  </si>
  <si>
    <t>HU14 3EG</t>
  </si>
  <si>
    <t>HU143EG</t>
  </si>
  <si>
    <t xml:space="preserve">HU14  3EH   </t>
  </si>
  <si>
    <t>HU14 3EH</t>
  </si>
  <si>
    <t>HU143EH</t>
  </si>
  <si>
    <t xml:space="preserve">HU14  3EJ   </t>
  </si>
  <si>
    <t>HU14 3EJ</t>
  </si>
  <si>
    <t>HU143EJ</t>
  </si>
  <si>
    <t xml:space="preserve">HU14  3EL   </t>
  </si>
  <si>
    <t>HU14 3EL</t>
  </si>
  <si>
    <t>HU143EL</t>
  </si>
  <si>
    <t xml:space="preserve">HU14  3EN   </t>
  </si>
  <si>
    <t>HU14 3EN</t>
  </si>
  <si>
    <t>HU143EN</t>
  </si>
  <si>
    <t xml:space="preserve">HU14  3EP   </t>
  </si>
  <si>
    <t>HU14 3EP</t>
  </si>
  <si>
    <t>HU143EP</t>
  </si>
  <si>
    <t xml:space="preserve">HU14  3EQ   </t>
  </si>
  <si>
    <t>HU14 3EQ</t>
  </si>
  <si>
    <t>HU143EQ</t>
  </si>
  <si>
    <t xml:space="preserve">HU14  3ER   </t>
  </si>
  <si>
    <t>HU14 3ER</t>
  </si>
  <si>
    <t>HU143ER</t>
  </si>
  <si>
    <t xml:space="preserve">HU14  3ES   </t>
  </si>
  <si>
    <t>HU14 3ES</t>
  </si>
  <si>
    <t>HU143ES</t>
  </si>
  <si>
    <t xml:space="preserve">HU14  3ET   </t>
  </si>
  <si>
    <t>HU14 3ET</t>
  </si>
  <si>
    <t>HU143ET</t>
  </si>
  <si>
    <t xml:space="preserve">HU14  3EU   </t>
  </si>
  <si>
    <t>HU14 3EU</t>
  </si>
  <si>
    <t>HU143EU</t>
  </si>
  <si>
    <t xml:space="preserve">HU14  3EW   </t>
  </si>
  <si>
    <t>HU14 3EW</t>
  </si>
  <si>
    <t>HU143EW</t>
  </si>
  <si>
    <t xml:space="preserve">HU14  3EX   </t>
  </si>
  <si>
    <t>HU14 3EX</t>
  </si>
  <si>
    <t>HU143EX</t>
  </si>
  <si>
    <t xml:space="preserve">HU14  3EY   </t>
  </si>
  <si>
    <t>HU14 3EY</t>
  </si>
  <si>
    <t>HU143EY</t>
  </si>
  <si>
    <t xml:space="preserve">HU14  3EZ   </t>
  </si>
  <si>
    <t>HU14 3EZ</t>
  </si>
  <si>
    <t>HU143EZ</t>
  </si>
  <si>
    <t xml:space="preserve">HU14  3HA   </t>
  </si>
  <si>
    <t>HU14 3HA</t>
  </si>
  <si>
    <t>HU143HA</t>
  </si>
  <si>
    <t xml:space="preserve">HU14  3HB   </t>
  </si>
  <si>
    <t>HU14 3HB</t>
  </si>
  <si>
    <t>HU143HB</t>
  </si>
  <si>
    <t xml:space="preserve">HU14  3HD   </t>
  </si>
  <si>
    <t>HU14 3HD</t>
  </si>
  <si>
    <t>HU143HD</t>
  </si>
  <si>
    <t xml:space="preserve">HU14  3HE   </t>
  </si>
  <si>
    <t>HU14 3HE</t>
  </si>
  <si>
    <t>HU143HE</t>
  </si>
  <si>
    <t xml:space="preserve">HU14  3HF   </t>
  </si>
  <si>
    <t>HU14 3HF</t>
  </si>
  <si>
    <t>HU143HF</t>
  </si>
  <si>
    <t xml:space="preserve">HU14  3HG   </t>
  </si>
  <si>
    <t>HU14 3HG</t>
  </si>
  <si>
    <t>HU143HG</t>
  </si>
  <si>
    <t xml:space="preserve">HU14  3HH   </t>
  </si>
  <si>
    <t>HU14 3HH</t>
  </si>
  <si>
    <t>HU143HH</t>
  </si>
  <si>
    <t xml:space="preserve">HU14  3HL   </t>
  </si>
  <si>
    <t>HU14 3HL</t>
  </si>
  <si>
    <t>HU143HL</t>
  </si>
  <si>
    <t xml:space="preserve">HU14  3HN   </t>
  </si>
  <si>
    <t>HU14 3HN</t>
  </si>
  <si>
    <t>HU143HN</t>
  </si>
  <si>
    <t xml:space="preserve">HU14  3HP   </t>
  </si>
  <si>
    <t>HU14 3HP</t>
  </si>
  <si>
    <t>HU143HP</t>
  </si>
  <si>
    <t xml:space="preserve">HU14  3HQ   </t>
  </si>
  <si>
    <t>HU14 3HQ</t>
  </si>
  <si>
    <t>HU143HQ</t>
  </si>
  <si>
    <t xml:space="preserve">HU14  3HR   </t>
  </si>
  <si>
    <t>HU14 3HR</t>
  </si>
  <si>
    <t>HU143HR</t>
  </si>
  <si>
    <t xml:space="preserve">HU14  3HS   </t>
  </si>
  <si>
    <t>HU14 3HS</t>
  </si>
  <si>
    <t>HU143HS</t>
  </si>
  <si>
    <t xml:space="preserve">HU14  3HT   </t>
  </si>
  <si>
    <t>HU14 3HT</t>
  </si>
  <si>
    <t>HU143HT</t>
  </si>
  <si>
    <t xml:space="preserve">HU14  3HU   </t>
  </si>
  <si>
    <t>HU14 3HU</t>
  </si>
  <si>
    <t>HU143HU</t>
  </si>
  <si>
    <t xml:space="preserve">HU14  3HW   </t>
  </si>
  <si>
    <t>HU14 3HW</t>
  </si>
  <si>
    <t>HU143HW</t>
  </si>
  <si>
    <t xml:space="preserve">HU14  3HX   </t>
  </si>
  <si>
    <t>HU14 3HX</t>
  </si>
  <si>
    <t>HU143HX</t>
  </si>
  <si>
    <t xml:space="preserve">HU14  3HY   </t>
  </si>
  <si>
    <t>HU14 3HY</t>
  </si>
  <si>
    <t>HU143HY</t>
  </si>
  <si>
    <t xml:space="preserve">HU14  3HZ   </t>
  </si>
  <si>
    <t>HU14 3HZ</t>
  </si>
  <si>
    <t>HU143HZ</t>
  </si>
  <si>
    <t xml:space="preserve">HU14  3JA   </t>
  </si>
  <si>
    <t>HU14 3JA</t>
  </si>
  <si>
    <t>HU143JA</t>
  </si>
  <si>
    <t xml:space="preserve">HU14  3JB   </t>
  </si>
  <si>
    <t>HU14 3JB</t>
  </si>
  <si>
    <t>HU143JB</t>
  </si>
  <si>
    <t xml:space="preserve">HU14  3JE   </t>
  </si>
  <si>
    <t>HU14 3JE</t>
  </si>
  <si>
    <t>HU143JE</t>
  </si>
  <si>
    <t xml:space="preserve">HU14  3JF   </t>
  </si>
  <si>
    <t>HU14 3JF</t>
  </si>
  <si>
    <t>HU143JF</t>
  </si>
  <si>
    <t xml:space="preserve">HU14  3JG   </t>
  </si>
  <si>
    <t>HU14 3JG</t>
  </si>
  <si>
    <t>HU143JG</t>
  </si>
  <si>
    <t xml:space="preserve">HU14  3JH   </t>
  </si>
  <si>
    <t>HU14 3JH</t>
  </si>
  <si>
    <t>HU143JH</t>
  </si>
  <si>
    <t xml:space="preserve">HU14  3JJ   </t>
  </si>
  <si>
    <t>HU14 3JJ</t>
  </si>
  <si>
    <t>HU143JJ</t>
  </si>
  <si>
    <t xml:space="preserve">HU14  3JL   </t>
  </si>
  <si>
    <t>HU14 3JL</t>
  </si>
  <si>
    <t>HU143JL</t>
  </si>
  <si>
    <t xml:space="preserve">HU14  3JN   </t>
  </si>
  <si>
    <t>HU14 3JN</t>
  </si>
  <si>
    <t>HU143JN</t>
  </si>
  <si>
    <t xml:space="preserve">HU14  3JP   </t>
  </si>
  <si>
    <t>HU14 3JP</t>
  </si>
  <si>
    <t>HU143JP</t>
  </si>
  <si>
    <t xml:space="preserve">HU14  3JQ   </t>
  </si>
  <si>
    <t>HU14 3JQ</t>
  </si>
  <si>
    <t>HU143JQ</t>
  </si>
  <si>
    <t xml:space="preserve">HU14  3JR   </t>
  </si>
  <si>
    <t>HU14 3JR</t>
  </si>
  <si>
    <t>HU143JR</t>
  </si>
  <si>
    <t xml:space="preserve">HU14  3JS   </t>
  </si>
  <si>
    <t>HU14 3JS</t>
  </si>
  <si>
    <t>HU143JS</t>
  </si>
  <si>
    <t xml:space="preserve">HU14  3JT   </t>
  </si>
  <si>
    <t>HU14 3JT</t>
  </si>
  <si>
    <t>HU143JT</t>
  </si>
  <si>
    <t xml:space="preserve">HU14  3JU   </t>
  </si>
  <si>
    <t>HU14 3JU</t>
  </si>
  <si>
    <t>HU143JU</t>
  </si>
  <si>
    <t xml:space="preserve">HU14  3JW   </t>
  </si>
  <si>
    <t>HU14 3JW</t>
  </si>
  <si>
    <t>HU143JW</t>
  </si>
  <si>
    <t xml:space="preserve">HU14  3JX   </t>
  </si>
  <si>
    <t>HU14 3JX</t>
  </si>
  <si>
    <t>HU143JX</t>
  </si>
  <si>
    <t xml:space="preserve">HU14  3JY   </t>
  </si>
  <si>
    <t>HU14 3JY</t>
  </si>
  <si>
    <t>HU143JY</t>
  </si>
  <si>
    <t xml:space="preserve">HU14  3JZ   </t>
  </si>
  <si>
    <t>HU14 3JZ</t>
  </si>
  <si>
    <t>HU143JZ</t>
  </si>
  <si>
    <t xml:space="preserve">HU14  3LA   </t>
  </si>
  <si>
    <t>HU14 3LA</t>
  </si>
  <si>
    <t>HU143LA</t>
  </si>
  <si>
    <t xml:space="preserve">HU14  3LB   </t>
  </si>
  <si>
    <t>HU14 3LB</t>
  </si>
  <si>
    <t>HU143LB</t>
  </si>
  <si>
    <t xml:space="preserve">HU14  3LD   </t>
  </si>
  <si>
    <t>HU14 3LD</t>
  </si>
  <si>
    <t>HU143LD</t>
  </si>
  <si>
    <t xml:space="preserve">HU14  3LE   </t>
  </si>
  <si>
    <t>HU14 3LE</t>
  </si>
  <si>
    <t>HU143LE</t>
  </si>
  <si>
    <t xml:space="preserve">3LJ   </t>
  </si>
  <si>
    <t xml:space="preserve">HU14  3LJ   </t>
  </si>
  <si>
    <t>HU14 3LJ</t>
  </si>
  <si>
    <t>HU143LJ</t>
  </si>
  <si>
    <t xml:space="preserve">3LL   </t>
  </si>
  <si>
    <t xml:space="preserve">HU14  3LL   </t>
  </si>
  <si>
    <t>HU14 3LL</t>
  </si>
  <si>
    <t>HU143LL</t>
  </si>
  <si>
    <t xml:space="preserve">3LR   </t>
  </si>
  <si>
    <t xml:space="preserve">HU14  3LR   </t>
  </si>
  <si>
    <t>HU14 3LR</t>
  </si>
  <si>
    <t>HU143LR</t>
  </si>
  <si>
    <t xml:space="preserve">HU14  3LS   </t>
  </si>
  <si>
    <t>HU14 3LS</t>
  </si>
  <si>
    <t>HU143LS</t>
  </si>
  <si>
    <t xml:space="preserve">3LT   </t>
  </si>
  <si>
    <t xml:space="preserve">HU14  3LT   </t>
  </si>
  <si>
    <t>HU14 3LT</t>
  </si>
  <si>
    <t>HU143LT</t>
  </si>
  <si>
    <t xml:space="preserve">HU14  3LU   </t>
  </si>
  <si>
    <t>HU14 3LU</t>
  </si>
  <si>
    <t>HU143LU</t>
  </si>
  <si>
    <t xml:space="preserve">HU14  3LX   </t>
  </si>
  <si>
    <t>HU14 3LX</t>
  </si>
  <si>
    <t>HU143LX</t>
  </si>
  <si>
    <t xml:space="preserve">HU14  3LY   </t>
  </si>
  <si>
    <t>HU14 3LY</t>
  </si>
  <si>
    <t>HU143LY</t>
  </si>
  <si>
    <t xml:space="preserve">3LZ   </t>
  </si>
  <si>
    <t xml:space="preserve">HU14  3LZ   </t>
  </si>
  <si>
    <t>HU14 3LZ</t>
  </si>
  <si>
    <t>HU143LZ</t>
  </si>
  <si>
    <t xml:space="preserve">HU14  3NA   </t>
  </si>
  <si>
    <t>HU14 3NA</t>
  </si>
  <si>
    <t>HU143NA</t>
  </si>
  <si>
    <t xml:space="preserve">HU14  3NB   </t>
  </si>
  <si>
    <t>HU14 3NB</t>
  </si>
  <si>
    <t>HU143NB</t>
  </si>
  <si>
    <t xml:space="preserve">HU14  3ND   </t>
  </si>
  <si>
    <t>HU14 3ND</t>
  </si>
  <si>
    <t>HU143ND</t>
  </si>
  <si>
    <t xml:space="preserve">HU14  3NE   </t>
  </si>
  <si>
    <t>HU14 3NE</t>
  </si>
  <si>
    <t>HU143NE</t>
  </si>
  <si>
    <t xml:space="preserve">HU14  3NF   </t>
  </si>
  <si>
    <t>HU14 3NF</t>
  </si>
  <si>
    <t>HU143NF</t>
  </si>
  <si>
    <t xml:space="preserve">HU14  3NG   </t>
  </si>
  <si>
    <t>HU14 3NG</t>
  </si>
  <si>
    <t>HU143NG</t>
  </si>
  <si>
    <t xml:space="preserve">HU14  3NH   </t>
  </si>
  <si>
    <t>HU14 3NH</t>
  </si>
  <si>
    <t>HU143NH</t>
  </si>
  <si>
    <t xml:space="preserve">HU14  3NL   </t>
  </si>
  <si>
    <t>HU14 3NL</t>
  </si>
  <si>
    <t>HU143NL</t>
  </si>
  <si>
    <t xml:space="preserve">HU14  3NN   </t>
  </si>
  <si>
    <t>HU14 3NN</t>
  </si>
  <si>
    <t>HU143NN</t>
  </si>
  <si>
    <t xml:space="preserve">HU14  3NP   </t>
  </si>
  <si>
    <t>HU14 3NP</t>
  </si>
  <si>
    <t>HU143NP</t>
  </si>
  <si>
    <t xml:space="preserve">HU14  3NQ   </t>
  </si>
  <si>
    <t>HU14 3NQ</t>
  </si>
  <si>
    <t>HU143NQ</t>
  </si>
  <si>
    <t xml:space="preserve">HU14  3NR   </t>
  </si>
  <si>
    <t>HU14 3NR</t>
  </si>
  <si>
    <t>HU143NR</t>
  </si>
  <si>
    <t xml:space="preserve">HU14  3NS   </t>
  </si>
  <si>
    <t>HU14 3NS</t>
  </si>
  <si>
    <t>HU143NS</t>
  </si>
  <si>
    <t xml:space="preserve">HU14  3NT   </t>
  </si>
  <si>
    <t>HU14 3NT</t>
  </si>
  <si>
    <t>HU143NT</t>
  </si>
  <si>
    <t xml:space="preserve">HU14  3NU   </t>
  </si>
  <si>
    <t>HU14 3NU</t>
  </si>
  <si>
    <t>HU143NU</t>
  </si>
  <si>
    <t xml:space="preserve">HU14  3NW   </t>
  </si>
  <si>
    <t>HU14 3NW</t>
  </si>
  <si>
    <t>HU143NW</t>
  </si>
  <si>
    <t xml:space="preserve">HU14  3NY   </t>
  </si>
  <si>
    <t>HU14 3NY</t>
  </si>
  <si>
    <t>HU143NY</t>
  </si>
  <si>
    <t xml:space="preserve">HU14  3NZ   </t>
  </si>
  <si>
    <t>HU14 3NZ</t>
  </si>
  <si>
    <t>HU143NZ</t>
  </si>
  <si>
    <t xml:space="preserve">HU14  3PA   </t>
  </si>
  <si>
    <t>HU14 3PA</t>
  </si>
  <si>
    <t>HU143PA</t>
  </si>
  <si>
    <t xml:space="preserve">HU14  3PB   </t>
  </si>
  <si>
    <t>HU14 3PB</t>
  </si>
  <si>
    <t>HU143PB</t>
  </si>
  <si>
    <t xml:space="preserve">HU14  3PD   </t>
  </si>
  <si>
    <t>HU14 3PD</t>
  </si>
  <si>
    <t>HU143PD</t>
  </si>
  <si>
    <t xml:space="preserve">HU14  3PE   </t>
  </si>
  <si>
    <t>HU14 3PE</t>
  </si>
  <si>
    <t>HU143PE</t>
  </si>
  <si>
    <t xml:space="preserve">HU14  3PF   </t>
  </si>
  <si>
    <t>HU14 3PF</t>
  </si>
  <si>
    <t>HU143PF</t>
  </si>
  <si>
    <t xml:space="preserve">HU14  3PG   </t>
  </si>
  <si>
    <t>HU14 3PG</t>
  </si>
  <si>
    <t>HU143PG</t>
  </si>
  <si>
    <t xml:space="preserve">HU14  3PH   </t>
  </si>
  <si>
    <t>HU14 3PH</t>
  </si>
  <si>
    <t>HU143PH</t>
  </si>
  <si>
    <t xml:space="preserve">HU14  3PJ   </t>
  </si>
  <si>
    <t>HU14 3PJ</t>
  </si>
  <si>
    <t>HU143PJ</t>
  </si>
  <si>
    <t xml:space="preserve">HU14  3PL   </t>
  </si>
  <si>
    <t>HU14 3PL</t>
  </si>
  <si>
    <t>HU143PL</t>
  </si>
  <si>
    <t xml:space="preserve">HU14  3PN   </t>
  </si>
  <si>
    <t>HU14 3PN</t>
  </si>
  <si>
    <t>HU143PN</t>
  </si>
  <si>
    <t xml:space="preserve">HU14  3PP   </t>
  </si>
  <si>
    <t>HU14 3PP</t>
  </si>
  <si>
    <t>HU143PP</t>
  </si>
  <si>
    <t xml:space="preserve">HU14  3PQ   </t>
  </si>
  <si>
    <t>HU14 3PQ</t>
  </si>
  <si>
    <t>HU143PQ</t>
  </si>
  <si>
    <t xml:space="preserve">HU14  3PR   </t>
  </si>
  <si>
    <t>HU14 3PR</t>
  </si>
  <si>
    <t>HU143PR</t>
  </si>
  <si>
    <t xml:space="preserve">HU14  3PS   </t>
  </si>
  <si>
    <t>HU14 3PS</t>
  </si>
  <si>
    <t>HU143PS</t>
  </si>
  <si>
    <t xml:space="preserve">HU14  3PT   </t>
  </si>
  <si>
    <t>HU14 3PT</t>
  </si>
  <si>
    <t>HU143PT</t>
  </si>
  <si>
    <t xml:space="preserve">HU14  3PW   </t>
  </si>
  <si>
    <t>HU14 3PW</t>
  </si>
  <si>
    <t>HU143PW</t>
  </si>
  <si>
    <t xml:space="preserve">HU14  3PX   </t>
  </si>
  <si>
    <t>HU14 3PX</t>
  </si>
  <si>
    <t>HU143PX</t>
  </si>
  <si>
    <t xml:space="preserve">HU14  3PY   </t>
  </si>
  <si>
    <t>HU14 3PY</t>
  </si>
  <si>
    <t>HU143PY</t>
  </si>
  <si>
    <t xml:space="preserve">HU14  3PZ   </t>
  </si>
  <si>
    <t>HU14 3PZ</t>
  </si>
  <si>
    <t>HU143PZ</t>
  </si>
  <si>
    <t xml:space="preserve">HU14  3QA   </t>
  </si>
  <si>
    <t>HU14 3QA</t>
  </si>
  <si>
    <t>HU143QA</t>
  </si>
  <si>
    <t xml:space="preserve">HU14  3QB   </t>
  </si>
  <si>
    <t>HU14 3QB</t>
  </si>
  <si>
    <t>HU143QB</t>
  </si>
  <si>
    <t xml:space="preserve">HU14  3QD   </t>
  </si>
  <si>
    <t>HU14 3QD</t>
  </si>
  <si>
    <t>HU143QD</t>
  </si>
  <si>
    <t xml:space="preserve">HU14  3QE   </t>
  </si>
  <si>
    <t>HU14 3QE</t>
  </si>
  <si>
    <t>HU143QE</t>
  </si>
  <si>
    <t xml:space="preserve">HU14  3QF   </t>
  </si>
  <si>
    <t>HU14 3QF</t>
  </si>
  <si>
    <t>HU143QF</t>
  </si>
  <si>
    <t xml:space="preserve">HU14  3QG   </t>
  </si>
  <si>
    <t>HU14 3QG</t>
  </si>
  <si>
    <t>HU143QG</t>
  </si>
  <si>
    <t xml:space="preserve">HU14  3QH   </t>
  </si>
  <si>
    <t>HU14 3QH</t>
  </si>
  <si>
    <t>HU143QH</t>
  </si>
  <si>
    <t xml:space="preserve">HU14  3QJ   </t>
  </si>
  <si>
    <t>HU14 3QJ</t>
  </si>
  <si>
    <t>HU143QJ</t>
  </si>
  <si>
    <t xml:space="preserve">HU14  3QL   </t>
  </si>
  <si>
    <t>HU14 3QL</t>
  </si>
  <si>
    <t>HU143QL</t>
  </si>
  <si>
    <t xml:space="preserve">HU14  3QN   </t>
  </si>
  <si>
    <t>HU14 3QN</t>
  </si>
  <si>
    <t>HU143QN</t>
  </si>
  <si>
    <t xml:space="preserve">HU14  3QP   </t>
  </si>
  <si>
    <t>HU14 3QP</t>
  </si>
  <si>
    <t>HU143QP</t>
  </si>
  <si>
    <t xml:space="preserve">HU14  3QR   </t>
  </si>
  <si>
    <t>HU14 3QR</t>
  </si>
  <si>
    <t>HU143QR</t>
  </si>
  <si>
    <t xml:space="preserve">HU14  3QS   </t>
  </si>
  <si>
    <t>HU14 3QS</t>
  </si>
  <si>
    <t>HU143QS</t>
  </si>
  <si>
    <t xml:space="preserve">HU14  3QT   </t>
  </si>
  <si>
    <t>HU14 3QT</t>
  </si>
  <si>
    <t>HU143QT</t>
  </si>
  <si>
    <t xml:space="preserve">HU14  3QU   </t>
  </si>
  <si>
    <t>HU14 3QU</t>
  </si>
  <si>
    <t>HU143QU</t>
  </si>
  <si>
    <t xml:space="preserve">HU14  3QW   </t>
  </si>
  <si>
    <t>HU14 3QW</t>
  </si>
  <si>
    <t>HU143QW</t>
  </si>
  <si>
    <t xml:space="preserve">HU14  3QX   </t>
  </si>
  <si>
    <t>HU14 3QX</t>
  </si>
  <si>
    <t>HU143QX</t>
  </si>
  <si>
    <t xml:space="preserve">HU14  3QY   </t>
  </si>
  <si>
    <t>HU14 3QY</t>
  </si>
  <si>
    <t>HU143QY</t>
  </si>
  <si>
    <t xml:space="preserve">HU14  3QZ   </t>
  </si>
  <si>
    <t>HU14 3QZ</t>
  </si>
  <si>
    <t>HU143QZ</t>
  </si>
  <si>
    <t xml:space="preserve">HU14  3RA   </t>
  </si>
  <si>
    <t>HU14 3RA</t>
  </si>
  <si>
    <t>HU143RA</t>
  </si>
  <si>
    <t xml:space="preserve">HU14  3RB   </t>
  </si>
  <si>
    <t>HU14 3RB</t>
  </si>
  <si>
    <t>HU143RB</t>
  </si>
  <si>
    <t xml:space="preserve">HU14  3RD   </t>
  </si>
  <si>
    <t>HU14 3RD</t>
  </si>
  <si>
    <t>HU143RD</t>
  </si>
  <si>
    <t xml:space="preserve">HU14  3RE   </t>
  </si>
  <si>
    <t>HU14 3RE</t>
  </si>
  <si>
    <t>HU143RE</t>
  </si>
  <si>
    <t xml:space="preserve">HU14  3RF   </t>
  </si>
  <si>
    <t>HU14 3RF</t>
  </si>
  <si>
    <t>HU143RF</t>
  </si>
  <si>
    <t xml:space="preserve">HU14  3RG   </t>
  </si>
  <si>
    <t>HU14 3RG</t>
  </si>
  <si>
    <t>HU143RG</t>
  </si>
  <si>
    <t xml:space="preserve">3RH   </t>
  </si>
  <si>
    <t xml:space="preserve">HU14  3RH   </t>
  </si>
  <si>
    <t>HU14 3RH</t>
  </si>
  <si>
    <t>HU143RH</t>
  </si>
  <si>
    <t xml:space="preserve">HU14  3RJ   </t>
  </si>
  <si>
    <t>HU14 3RJ</t>
  </si>
  <si>
    <t>HU143RJ</t>
  </si>
  <si>
    <t xml:space="preserve">HU14  3RL   </t>
  </si>
  <si>
    <t>HU14 3RL</t>
  </si>
  <si>
    <t>HU143RL</t>
  </si>
  <si>
    <t xml:space="preserve">HU14  3RN   </t>
  </si>
  <si>
    <t>HU14 3RN</t>
  </si>
  <si>
    <t>HU143RN</t>
  </si>
  <si>
    <t xml:space="preserve">HU14  3RQ   </t>
  </si>
  <si>
    <t>HU14 3RQ</t>
  </si>
  <si>
    <t>HU143RQ</t>
  </si>
  <si>
    <t xml:space="preserve">HU14  3RR   </t>
  </si>
  <si>
    <t>HU14 3RR</t>
  </si>
  <si>
    <t>HU143RR</t>
  </si>
  <si>
    <t xml:space="preserve">HU14  3YJ   </t>
  </si>
  <si>
    <t>HU14 3YJ</t>
  </si>
  <si>
    <t>HU143YJ</t>
  </si>
  <si>
    <t xml:space="preserve">HU14  3YP   </t>
  </si>
  <si>
    <t>HU14 3YP</t>
  </si>
  <si>
    <t>HU143YP</t>
  </si>
  <si>
    <t xml:space="preserve">HU14  3YQ   </t>
  </si>
  <si>
    <t>HU14 3YQ</t>
  </si>
  <si>
    <t>HU143YQ</t>
  </si>
  <si>
    <t xml:space="preserve">3YR   </t>
  </si>
  <si>
    <t xml:space="preserve">HU14  3YR   </t>
  </si>
  <si>
    <t>HU14 3YR</t>
  </si>
  <si>
    <t>HU143YR</t>
  </si>
  <si>
    <t xml:space="preserve">HU14  3YU   </t>
  </si>
  <si>
    <t>HU14 3YU</t>
  </si>
  <si>
    <t>HU143YU</t>
  </si>
  <si>
    <t xml:space="preserve">HU14  3YX   </t>
  </si>
  <si>
    <t>HU14 3YX</t>
  </si>
  <si>
    <t>HU143YX</t>
  </si>
  <si>
    <t xml:space="preserve">HU14  3YY   </t>
  </si>
  <si>
    <t>HU14 3YY</t>
  </si>
  <si>
    <t>HU143YY</t>
  </si>
  <si>
    <t xml:space="preserve">HU14  5NF   </t>
  </si>
  <si>
    <t>HU14 5NF</t>
  </si>
  <si>
    <t>HU145NF</t>
  </si>
  <si>
    <t xml:space="preserve">8BA   </t>
  </si>
  <si>
    <t xml:space="preserve">LS11  8BA   </t>
  </si>
  <si>
    <t>LS11 8BA</t>
  </si>
  <si>
    <t>LS118BA</t>
  </si>
  <si>
    <t xml:space="preserve">SL6   1QS   </t>
  </si>
  <si>
    <t>SL6 1QS</t>
  </si>
  <si>
    <t>SL61QS</t>
  </si>
  <si>
    <t xml:space="preserve">6UX   </t>
  </si>
  <si>
    <t xml:space="preserve">HU10  6UX   </t>
  </si>
  <si>
    <t>HU10 6UX</t>
  </si>
  <si>
    <t>HU106UX</t>
  </si>
  <si>
    <t xml:space="preserve">6UY   </t>
  </si>
  <si>
    <t xml:space="preserve">HU10  6UY   </t>
  </si>
  <si>
    <t>HU10 6UY</t>
  </si>
  <si>
    <t>HU106UY</t>
  </si>
  <si>
    <t xml:space="preserve">HU13  </t>
  </si>
  <si>
    <t xml:space="preserve">HU13  0AA   </t>
  </si>
  <si>
    <t>HU13 0AA</t>
  </si>
  <si>
    <t>HU130AA</t>
  </si>
  <si>
    <t xml:space="preserve">HU13  0AB   </t>
  </si>
  <si>
    <t>HU13 0AB</t>
  </si>
  <si>
    <t>HU130AB</t>
  </si>
  <si>
    <t xml:space="preserve">HU13  0AD   </t>
  </si>
  <si>
    <t>HU13 0AD</t>
  </si>
  <si>
    <t>HU130AD</t>
  </si>
  <si>
    <t xml:space="preserve">HU13  0AE   </t>
  </si>
  <si>
    <t>HU13 0AE</t>
  </si>
  <si>
    <t>HU130AE</t>
  </si>
  <si>
    <t xml:space="preserve">HU13  0AF   </t>
  </si>
  <si>
    <t>HU13 0AF</t>
  </si>
  <si>
    <t>HU130AF</t>
  </si>
  <si>
    <t xml:space="preserve">HU13  0AH   </t>
  </si>
  <si>
    <t>HU13 0AH</t>
  </si>
  <si>
    <t>HU130AH</t>
  </si>
  <si>
    <t xml:space="preserve">HU13  0AJ   </t>
  </si>
  <si>
    <t>HU13 0AJ</t>
  </si>
  <si>
    <t>HU130AJ</t>
  </si>
  <si>
    <t xml:space="preserve">HU13  0AL   </t>
  </si>
  <si>
    <t>HU13 0AL</t>
  </si>
  <si>
    <t>HU130AL</t>
  </si>
  <si>
    <t xml:space="preserve">HU13  0AN   </t>
  </si>
  <si>
    <t>HU13 0AN</t>
  </si>
  <si>
    <t>HU130AN</t>
  </si>
  <si>
    <t xml:space="preserve">HU13  0AP   </t>
  </si>
  <si>
    <t>HU13 0AP</t>
  </si>
  <si>
    <t>HU130AP</t>
  </si>
  <si>
    <t xml:space="preserve">HU13  0AQ   </t>
  </si>
  <si>
    <t>HU13 0AQ</t>
  </si>
  <si>
    <t>HU130AQ</t>
  </si>
  <si>
    <t xml:space="preserve">HU13  0AR   </t>
  </si>
  <si>
    <t>HU13 0AR</t>
  </si>
  <si>
    <t>HU130AR</t>
  </si>
  <si>
    <t xml:space="preserve">HU13  0AS   </t>
  </si>
  <si>
    <t>HU13 0AS</t>
  </si>
  <si>
    <t>HU130AS</t>
  </si>
  <si>
    <t xml:space="preserve">HU13  0AT   </t>
  </si>
  <si>
    <t>HU13 0AT</t>
  </si>
  <si>
    <t>HU130AT</t>
  </si>
  <si>
    <t xml:space="preserve">HU13  0AU   </t>
  </si>
  <si>
    <t>HU13 0AU</t>
  </si>
  <si>
    <t>HU130AU</t>
  </si>
  <si>
    <t xml:space="preserve">HU13  0AW   </t>
  </si>
  <si>
    <t>HU13 0AW</t>
  </si>
  <si>
    <t>HU130AW</t>
  </si>
  <si>
    <t xml:space="preserve">HU13  0AX   </t>
  </si>
  <si>
    <t>HU13 0AX</t>
  </si>
  <si>
    <t>HU130AX</t>
  </si>
  <si>
    <t xml:space="preserve">HU13  0AY   </t>
  </si>
  <si>
    <t>HU13 0AY</t>
  </si>
  <si>
    <t>HU130AY</t>
  </si>
  <si>
    <t xml:space="preserve">HU13  0AZ   </t>
  </si>
  <si>
    <t>HU13 0AZ</t>
  </si>
  <si>
    <t>HU130AZ</t>
  </si>
  <si>
    <t xml:space="preserve">HU13  0BA   </t>
  </si>
  <si>
    <t>HU13 0BA</t>
  </si>
  <si>
    <t>HU130BA</t>
  </si>
  <si>
    <t xml:space="preserve">HU13  0BB   </t>
  </si>
  <si>
    <t>HU13 0BB</t>
  </si>
  <si>
    <t>HU130BB</t>
  </si>
  <si>
    <t xml:space="preserve">HU13  0BD   </t>
  </si>
  <si>
    <t>HU13 0BD</t>
  </si>
  <si>
    <t>HU130BD</t>
  </si>
  <si>
    <t xml:space="preserve">HU13  0BE   </t>
  </si>
  <si>
    <t>HU13 0BE</t>
  </si>
  <si>
    <t>HU130BE</t>
  </si>
  <si>
    <t xml:space="preserve">HU13  0BG   </t>
  </si>
  <si>
    <t>HU13 0BG</t>
  </si>
  <si>
    <t>HU130BG</t>
  </si>
  <si>
    <t xml:space="preserve">HU13  0BH   </t>
  </si>
  <si>
    <t>HU13 0BH</t>
  </si>
  <si>
    <t>HU130BH</t>
  </si>
  <si>
    <t xml:space="preserve">HU13  0BJ   </t>
  </si>
  <si>
    <t>HU13 0BJ</t>
  </si>
  <si>
    <t>HU130BJ</t>
  </si>
  <si>
    <t xml:space="preserve">HU13  0BL   </t>
  </si>
  <si>
    <t>HU13 0BL</t>
  </si>
  <si>
    <t>HU130BL</t>
  </si>
  <si>
    <t xml:space="preserve">HU13  0BN   </t>
  </si>
  <si>
    <t>HU13 0BN</t>
  </si>
  <si>
    <t>HU130BN</t>
  </si>
  <si>
    <t xml:space="preserve">HU13  0BP   </t>
  </si>
  <si>
    <t>HU13 0BP</t>
  </si>
  <si>
    <t>HU130BP</t>
  </si>
  <si>
    <t xml:space="preserve">HU13  0BS   </t>
  </si>
  <si>
    <t>HU13 0BS</t>
  </si>
  <si>
    <t>HU130BS</t>
  </si>
  <si>
    <t xml:space="preserve">HU13  0BT   </t>
  </si>
  <si>
    <t>HU13 0BT</t>
  </si>
  <si>
    <t>HU130BT</t>
  </si>
  <si>
    <t xml:space="preserve">HU13  0BU   </t>
  </si>
  <si>
    <t>HU13 0BU</t>
  </si>
  <si>
    <t>HU130BU</t>
  </si>
  <si>
    <t xml:space="preserve">HU13  0BW   </t>
  </si>
  <si>
    <t>HU13 0BW</t>
  </si>
  <si>
    <t>HU130BW</t>
  </si>
  <si>
    <t xml:space="preserve">HU13  0BX   </t>
  </si>
  <si>
    <t>HU13 0BX</t>
  </si>
  <si>
    <t>HU130BX</t>
  </si>
  <si>
    <t xml:space="preserve">HU13  0BY   </t>
  </si>
  <si>
    <t>HU13 0BY</t>
  </si>
  <si>
    <t>HU130BY</t>
  </si>
  <si>
    <t xml:space="preserve">HU13  0BZ   </t>
  </si>
  <si>
    <t>HU13 0BZ</t>
  </si>
  <si>
    <t>HU130BZ</t>
  </si>
  <si>
    <t xml:space="preserve">HU13  0DJ   </t>
  </si>
  <si>
    <t>HU13 0DJ</t>
  </si>
  <si>
    <t>HU130DJ</t>
  </si>
  <si>
    <t xml:space="preserve">HU13  0DL   </t>
  </si>
  <si>
    <t>HU13 0DL</t>
  </si>
  <si>
    <t>HU130DL</t>
  </si>
  <si>
    <t xml:space="preserve">HU13  0DP   </t>
  </si>
  <si>
    <t>HU13 0DP</t>
  </si>
  <si>
    <t>HU130DP</t>
  </si>
  <si>
    <t xml:space="preserve">HU13  0DR   </t>
  </si>
  <si>
    <t>HU13 0DR</t>
  </si>
  <si>
    <t>HU130DR</t>
  </si>
  <si>
    <t xml:space="preserve">HU13  0DS   </t>
  </si>
  <si>
    <t>HU13 0DS</t>
  </si>
  <si>
    <t>HU130DS</t>
  </si>
  <si>
    <t xml:space="preserve">HU13  0DT   </t>
  </si>
  <si>
    <t>HU13 0DT</t>
  </si>
  <si>
    <t>HU130DT</t>
  </si>
  <si>
    <t xml:space="preserve">HU13  0DU   </t>
  </si>
  <si>
    <t>HU13 0DU</t>
  </si>
  <si>
    <t>HU130DU</t>
  </si>
  <si>
    <t xml:space="preserve">HU13  0DX   </t>
  </si>
  <si>
    <t>HU13 0DX</t>
  </si>
  <si>
    <t>HU130DX</t>
  </si>
  <si>
    <t xml:space="preserve">HU13  0DY   </t>
  </si>
  <si>
    <t>HU13 0DY</t>
  </si>
  <si>
    <t>HU130DY</t>
  </si>
  <si>
    <t xml:space="preserve">HU13  0EA   </t>
  </si>
  <si>
    <t>HU13 0EA</t>
  </si>
  <si>
    <t>HU130EA</t>
  </si>
  <si>
    <t xml:space="preserve">HU13  0EB   </t>
  </si>
  <si>
    <t>HU13 0EB</t>
  </si>
  <si>
    <t>HU130EB</t>
  </si>
  <si>
    <t xml:space="preserve">HU13  0ED   </t>
  </si>
  <si>
    <t>HU13 0ED</t>
  </si>
  <si>
    <t>HU130ED</t>
  </si>
  <si>
    <t xml:space="preserve">HU13  0EE   </t>
  </si>
  <si>
    <t>HU13 0EE</t>
  </si>
  <si>
    <t>HU130EE</t>
  </si>
  <si>
    <t xml:space="preserve">HU13  0EF   </t>
  </si>
  <si>
    <t>HU13 0EF</t>
  </si>
  <si>
    <t>HU130EF</t>
  </si>
  <si>
    <t xml:space="preserve">HU13  0EG   </t>
  </si>
  <si>
    <t>HU13 0EG</t>
  </si>
  <si>
    <t>HU130EG</t>
  </si>
  <si>
    <t xml:space="preserve">HU13  0EL   </t>
  </si>
  <si>
    <t>HU13 0EL</t>
  </si>
  <si>
    <t>HU130EL</t>
  </si>
  <si>
    <t xml:space="preserve">HU13  0EN   </t>
  </si>
  <si>
    <t>HU13 0EN</t>
  </si>
  <si>
    <t>HU130EN</t>
  </si>
  <si>
    <t xml:space="preserve">HU13  0EP   </t>
  </si>
  <si>
    <t>HU13 0EP</t>
  </si>
  <si>
    <t>HU130EP</t>
  </si>
  <si>
    <t xml:space="preserve">HU13  0EQ   </t>
  </si>
  <si>
    <t>HU13 0EQ</t>
  </si>
  <si>
    <t>HU130EQ</t>
  </si>
  <si>
    <t xml:space="preserve">HU13  0ER   </t>
  </si>
  <si>
    <t>HU13 0ER</t>
  </si>
  <si>
    <t>HU130ER</t>
  </si>
  <si>
    <t xml:space="preserve">HU13  0ES   </t>
  </si>
  <si>
    <t>HU13 0ES</t>
  </si>
  <si>
    <t>HU130ES</t>
  </si>
  <si>
    <t xml:space="preserve">HU13  0ET   </t>
  </si>
  <si>
    <t>HU13 0ET</t>
  </si>
  <si>
    <t>HU130ET</t>
  </si>
  <si>
    <t xml:space="preserve">HU13  0EU   </t>
  </si>
  <si>
    <t>HU13 0EU</t>
  </si>
  <si>
    <t>HU130EU</t>
  </si>
  <si>
    <t xml:space="preserve">HU13  0EW   </t>
  </si>
  <si>
    <t>HU13 0EW</t>
  </si>
  <si>
    <t>HU130EW</t>
  </si>
  <si>
    <t xml:space="preserve">HU13  0EX   </t>
  </si>
  <si>
    <t>HU13 0EX</t>
  </si>
  <si>
    <t>HU130EX</t>
  </si>
  <si>
    <t xml:space="preserve">HU13  0EY   </t>
  </si>
  <si>
    <t>HU13 0EY</t>
  </si>
  <si>
    <t>HU130EY</t>
  </si>
  <si>
    <t xml:space="preserve">HU13  0HA   </t>
  </si>
  <si>
    <t>HU13 0HA</t>
  </si>
  <si>
    <t>HU130HA</t>
  </si>
  <si>
    <t xml:space="preserve">HU13  0HB   </t>
  </si>
  <si>
    <t>HU13 0HB</t>
  </si>
  <si>
    <t>HU130HB</t>
  </si>
  <si>
    <t xml:space="preserve">HU13  0HD   </t>
  </si>
  <si>
    <t>HU13 0HD</t>
  </si>
  <si>
    <t>HU130HD</t>
  </si>
  <si>
    <t xml:space="preserve">HU13  0HE   </t>
  </si>
  <si>
    <t>HU13 0HE</t>
  </si>
  <si>
    <t>HU130HE</t>
  </si>
  <si>
    <t xml:space="preserve">HU13  0HF   </t>
  </si>
  <si>
    <t>HU13 0HF</t>
  </si>
  <si>
    <t>HU130HF</t>
  </si>
  <si>
    <t xml:space="preserve">HU13  0HG   </t>
  </si>
  <si>
    <t>HU13 0HG</t>
  </si>
  <si>
    <t>HU130HG</t>
  </si>
  <si>
    <t xml:space="preserve">HU13  0HJ   </t>
  </si>
  <si>
    <t>HU13 0HJ</t>
  </si>
  <si>
    <t>HU130HJ</t>
  </si>
  <si>
    <t xml:space="preserve">HU13  0HN   </t>
  </si>
  <si>
    <t>HU13 0HN</t>
  </si>
  <si>
    <t>HU130HN</t>
  </si>
  <si>
    <t xml:space="preserve">HU13  0HP   </t>
  </si>
  <si>
    <t>HU13 0HP</t>
  </si>
  <si>
    <t>HU130HP</t>
  </si>
  <si>
    <t xml:space="preserve">HU13  0HQ   </t>
  </si>
  <si>
    <t>HU13 0HQ</t>
  </si>
  <si>
    <t>HU130HQ</t>
  </si>
  <si>
    <t xml:space="preserve">HU13  0HR   </t>
  </si>
  <si>
    <t>HU13 0HR</t>
  </si>
  <si>
    <t>HU130HR</t>
  </si>
  <si>
    <t xml:space="preserve">HU13  0HS   </t>
  </si>
  <si>
    <t>HU13 0HS</t>
  </si>
  <si>
    <t>HU130HS</t>
  </si>
  <si>
    <t xml:space="preserve">HU13  0HT   </t>
  </si>
  <si>
    <t>HU13 0HT</t>
  </si>
  <si>
    <t>HU130HT</t>
  </si>
  <si>
    <t xml:space="preserve">HU13  0HU   </t>
  </si>
  <si>
    <t>HU13 0HU</t>
  </si>
  <si>
    <t>HU130HU</t>
  </si>
  <si>
    <t xml:space="preserve">HU13  0HX   </t>
  </si>
  <si>
    <t>HU13 0HX</t>
  </si>
  <si>
    <t>HU130HX</t>
  </si>
  <si>
    <t xml:space="preserve">HU13  0HY   </t>
  </si>
  <si>
    <t>HU13 0HY</t>
  </si>
  <si>
    <t>HU130HY</t>
  </si>
  <si>
    <t xml:space="preserve">HU13  0HZ   </t>
  </si>
  <si>
    <t>HU13 0HZ</t>
  </si>
  <si>
    <t>HU130HZ</t>
  </si>
  <si>
    <t xml:space="preserve">HU13  0JA   </t>
  </si>
  <si>
    <t>HU13 0JA</t>
  </si>
  <si>
    <t>HU130JA</t>
  </si>
  <si>
    <t xml:space="preserve">HU13  0JB   </t>
  </si>
  <si>
    <t>HU13 0JB</t>
  </si>
  <si>
    <t>HU130JB</t>
  </si>
  <si>
    <t xml:space="preserve">HU13  0JD   </t>
  </si>
  <si>
    <t>HU13 0JD</t>
  </si>
  <si>
    <t>HU130JD</t>
  </si>
  <si>
    <t xml:space="preserve">HU13  0JE   </t>
  </si>
  <si>
    <t>HU13 0JE</t>
  </si>
  <si>
    <t>HU130JE</t>
  </si>
  <si>
    <t xml:space="preserve">HU13  0JF   </t>
  </si>
  <si>
    <t>HU13 0JF</t>
  </si>
  <si>
    <t>HU130JF</t>
  </si>
  <si>
    <t xml:space="preserve">HU13  0JG   </t>
  </si>
  <si>
    <t>HU13 0JG</t>
  </si>
  <si>
    <t>HU130JG</t>
  </si>
  <si>
    <t xml:space="preserve">HU13  0JH   </t>
  </si>
  <si>
    <t>HU13 0JH</t>
  </si>
  <si>
    <t>HU130JH</t>
  </si>
  <si>
    <t xml:space="preserve">HU13  0JJ   </t>
  </si>
  <si>
    <t>HU13 0JJ</t>
  </si>
  <si>
    <t>HU130JJ</t>
  </si>
  <si>
    <t xml:space="preserve">HU13  0JL   </t>
  </si>
  <si>
    <t>HU13 0JL</t>
  </si>
  <si>
    <t>HU130JL</t>
  </si>
  <si>
    <t xml:space="preserve">HU13  0JN   </t>
  </si>
  <si>
    <t>HU13 0JN</t>
  </si>
  <si>
    <t>HU130JN</t>
  </si>
  <si>
    <t xml:space="preserve">HU13  0JP   </t>
  </si>
  <si>
    <t>HU13 0JP</t>
  </si>
  <si>
    <t>HU130JP</t>
  </si>
  <si>
    <t xml:space="preserve">HU13  0JQ   </t>
  </si>
  <si>
    <t>HU13 0JQ</t>
  </si>
  <si>
    <t>HU130JQ</t>
  </si>
  <si>
    <t xml:space="preserve">HU13  0JR   </t>
  </si>
  <si>
    <t>HU13 0JR</t>
  </si>
  <si>
    <t>HU130JR</t>
  </si>
  <si>
    <t xml:space="preserve">HU13  0JS   </t>
  </si>
  <si>
    <t>HU13 0JS</t>
  </si>
  <si>
    <t>HU130JS</t>
  </si>
  <si>
    <t xml:space="preserve">HU13  0JT   </t>
  </si>
  <si>
    <t>HU13 0JT</t>
  </si>
  <si>
    <t>HU130JT</t>
  </si>
  <si>
    <t xml:space="preserve">HU13  0JU   </t>
  </si>
  <si>
    <t>HU13 0JU</t>
  </si>
  <si>
    <t>HU130JU</t>
  </si>
  <si>
    <t xml:space="preserve">HU13  0JW   </t>
  </si>
  <si>
    <t>HU13 0JW</t>
  </si>
  <si>
    <t>HU130JW</t>
  </si>
  <si>
    <t xml:space="preserve">HU13  0JX   </t>
  </si>
  <si>
    <t>HU13 0JX</t>
  </si>
  <si>
    <t>HU130JX</t>
  </si>
  <si>
    <t xml:space="preserve">HU13  0JY   </t>
  </si>
  <si>
    <t>HU13 0JY</t>
  </si>
  <si>
    <t>HU130JY</t>
  </si>
  <si>
    <t xml:space="preserve">HU13  0JZ   </t>
  </si>
  <si>
    <t>HU13 0JZ</t>
  </si>
  <si>
    <t>HU130JZ</t>
  </si>
  <si>
    <t xml:space="preserve">HU13  0LA   </t>
  </si>
  <si>
    <t>HU13 0LA</t>
  </si>
  <si>
    <t>HU130LA</t>
  </si>
  <si>
    <t xml:space="preserve">HU13  0LB   </t>
  </si>
  <si>
    <t>HU13 0LB</t>
  </si>
  <si>
    <t>HU130LB</t>
  </si>
  <si>
    <t xml:space="preserve">HU13  0LE   </t>
  </si>
  <si>
    <t>HU13 0LE</t>
  </si>
  <si>
    <t>HU130LE</t>
  </si>
  <si>
    <t xml:space="preserve">HU13  0LF   </t>
  </si>
  <si>
    <t>HU13 0LF</t>
  </si>
  <si>
    <t>HU130LF</t>
  </si>
  <si>
    <t xml:space="preserve">HU13  0LG   </t>
  </si>
  <si>
    <t>HU13 0LG</t>
  </si>
  <si>
    <t>HU130LG</t>
  </si>
  <si>
    <t xml:space="preserve">HU13  0LH   </t>
  </si>
  <si>
    <t>HU13 0LH</t>
  </si>
  <si>
    <t>HU130LH</t>
  </si>
  <si>
    <t xml:space="preserve">HU13  0LJ   </t>
  </si>
  <si>
    <t>HU13 0LJ</t>
  </si>
  <si>
    <t>HU130LJ</t>
  </si>
  <si>
    <t xml:space="preserve">HU13  0LL   </t>
  </si>
  <si>
    <t>HU13 0LL</t>
  </si>
  <si>
    <t>HU130LL</t>
  </si>
  <si>
    <t xml:space="preserve">HU13  0LN   </t>
  </si>
  <si>
    <t>HU13 0LN</t>
  </si>
  <si>
    <t>HU130LN</t>
  </si>
  <si>
    <t xml:space="preserve">HU13  0LP   </t>
  </si>
  <si>
    <t>HU13 0LP</t>
  </si>
  <si>
    <t>HU130LP</t>
  </si>
  <si>
    <t xml:space="preserve">HU13  0LR   </t>
  </si>
  <si>
    <t>HU13 0LR</t>
  </si>
  <si>
    <t>HU130LR</t>
  </si>
  <si>
    <t xml:space="preserve">HU13  0LS   </t>
  </si>
  <si>
    <t>HU13 0LS</t>
  </si>
  <si>
    <t>HU130LS</t>
  </si>
  <si>
    <t xml:space="preserve">HU13  0LT   </t>
  </si>
  <si>
    <t>HU13 0LT</t>
  </si>
  <si>
    <t>HU130LT</t>
  </si>
  <si>
    <t xml:space="preserve">HU13  0LU   </t>
  </si>
  <si>
    <t>HU13 0LU</t>
  </si>
  <si>
    <t>HU130LU</t>
  </si>
  <si>
    <t xml:space="preserve">HU13  0LW   </t>
  </si>
  <si>
    <t>HU13 0LW</t>
  </si>
  <si>
    <t>HU130LW</t>
  </si>
  <si>
    <t xml:space="preserve">HU13  0LX   </t>
  </si>
  <si>
    <t>HU13 0LX</t>
  </si>
  <si>
    <t>HU130LX</t>
  </si>
  <si>
    <t xml:space="preserve">HU13  0LY   </t>
  </si>
  <si>
    <t>HU13 0LY</t>
  </si>
  <si>
    <t>HU130LY</t>
  </si>
  <si>
    <t xml:space="preserve">HU13  0LZ   </t>
  </si>
  <si>
    <t>HU13 0LZ</t>
  </si>
  <si>
    <t>HU130LZ</t>
  </si>
  <si>
    <t xml:space="preserve">HU13  0NA   </t>
  </si>
  <si>
    <t>HU13 0NA</t>
  </si>
  <si>
    <t>HU130NA</t>
  </si>
  <si>
    <t xml:space="preserve">HU13  0NB   </t>
  </si>
  <si>
    <t>HU13 0NB</t>
  </si>
  <si>
    <t>HU130NB</t>
  </si>
  <si>
    <t xml:space="preserve">HU13  0ND   </t>
  </si>
  <si>
    <t>HU13 0ND</t>
  </si>
  <si>
    <t>HU130ND</t>
  </si>
  <si>
    <t xml:space="preserve">HU13  0NE   </t>
  </si>
  <si>
    <t>HU13 0NE</t>
  </si>
  <si>
    <t>HU130NE</t>
  </si>
  <si>
    <t xml:space="preserve">0NF   </t>
  </si>
  <si>
    <t xml:space="preserve">HU13  0NF   </t>
  </si>
  <si>
    <t>HU13 0NF</t>
  </si>
  <si>
    <t>HU130NF</t>
  </si>
  <si>
    <t xml:space="preserve">HU13  0NG   </t>
  </si>
  <si>
    <t>HU13 0NG</t>
  </si>
  <si>
    <t>HU130NG</t>
  </si>
  <si>
    <t xml:space="preserve">HU13  0NH   </t>
  </si>
  <si>
    <t>HU13 0NH</t>
  </si>
  <si>
    <t>HU130NH</t>
  </si>
  <si>
    <t xml:space="preserve">HU13  0NJ   </t>
  </si>
  <si>
    <t>HU13 0NJ</t>
  </si>
  <si>
    <t>HU130NJ</t>
  </si>
  <si>
    <t xml:space="preserve">HU13  0NL   </t>
  </si>
  <si>
    <t>HU13 0NL</t>
  </si>
  <si>
    <t>HU130NL</t>
  </si>
  <si>
    <t xml:space="preserve">HU13  0NN   </t>
  </si>
  <si>
    <t>HU13 0NN</t>
  </si>
  <si>
    <t>HU130NN</t>
  </si>
  <si>
    <t xml:space="preserve">HU13  0NP   </t>
  </si>
  <si>
    <t>HU13 0NP</t>
  </si>
  <si>
    <t>HU130NP</t>
  </si>
  <si>
    <t xml:space="preserve">HU13  0NQ   </t>
  </si>
  <si>
    <t>HU13 0NQ</t>
  </si>
  <si>
    <t>HU130NQ</t>
  </si>
  <si>
    <t xml:space="preserve">HU13  0NR   </t>
  </si>
  <si>
    <t>HU13 0NR</t>
  </si>
  <si>
    <t>HU130NR</t>
  </si>
  <si>
    <t xml:space="preserve">HU13  0NS   </t>
  </si>
  <si>
    <t>HU13 0NS</t>
  </si>
  <si>
    <t>HU130NS</t>
  </si>
  <si>
    <t xml:space="preserve">HU13  0NT   </t>
  </si>
  <si>
    <t>HU13 0NT</t>
  </si>
  <si>
    <t>HU130NT</t>
  </si>
  <si>
    <t xml:space="preserve">HU13  0NU   </t>
  </si>
  <si>
    <t>HU13 0NU</t>
  </si>
  <si>
    <t>HU130NU</t>
  </si>
  <si>
    <t xml:space="preserve">HU13  0NW   </t>
  </si>
  <si>
    <t>HU13 0NW</t>
  </si>
  <si>
    <t>HU130NW</t>
  </si>
  <si>
    <t xml:space="preserve">HU13  0NY   </t>
  </si>
  <si>
    <t>HU13 0NY</t>
  </si>
  <si>
    <t>HU130NY</t>
  </si>
  <si>
    <t xml:space="preserve">HU13  0NZ   </t>
  </si>
  <si>
    <t>HU13 0NZ</t>
  </si>
  <si>
    <t>HU130NZ</t>
  </si>
  <si>
    <t xml:space="preserve">HU13  0PB   </t>
  </si>
  <si>
    <t>HU13 0PB</t>
  </si>
  <si>
    <t>HU130PB</t>
  </si>
  <si>
    <t xml:space="preserve">HU13  0PD   </t>
  </si>
  <si>
    <t>HU13 0PD</t>
  </si>
  <si>
    <t>HU130PD</t>
  </si>
  <si>
    <t xml:space="preserve">HU13  0PF   </t>
  </si>
  <si>
    <t>HU13 0PF</t>
  </si>
  <si>
    <t>HU130PF</t>
  </si>
  <si>
    <t xml:space="preserve">HU13  0PG   </t>
  </si>
  <si>
    <t>HU13 0PG</t>
  </si>
  <si>
    <t>HU130PG</t>
  </si>
  <si>
    <t xml:space="preserve">HU13  0PH   </t>
  </si>
  <si>
    <t>HU13 0PH</t>
  </si>
  <si>
    <t>HU130PH</t>
  </si>
  <si>
    <t xml:space="preserve">HU13  0PJ   </t>
  </si>
  <si>
    <t>HU13 0PJ</t>
  </si>
  <si>
    <t>HU130PJ</t>
  </si>
  <si>
    <t xml:space="preserve">HU13  0PL   </t>
  </si>
  <si>
    <t>HU13 0PL</t>
  </si>
  <si>
    <t>HU130PL</t>
  </si>
  <si>
    <t xml:space="preserve">HU13  0PN   </t>
  </si>
  <si>
    <t>HU13 0PN</t>
  </si>
  <si>
    <t>HU130PN</t>
  </si>
  <si>
    <t xml:space="preserve">HU13  0PP   </t>
  </si>
  <si>
    <t>HU13 0PP</t>
  </si>
  <si>
    <t>HU130PP</t>
  </si>
  <si>
    <t xml:space="preserve">HU13  0PQ   </t>
  </si>
  <si>
    <t>HU13 0PQ</t>
  </si>
  <si>
    <t>HU130PQ</t>
  </si>
  <si>
    <t xml:space="preserve">HU13  0PR   </t>
  </si>
  <si>
    <t>HU13 0PR</t>
  </si>
  <si>
    <t>HU130PR</t>
  </si>
  <si>
    <t xml:space="preserve">HU13  0PS   </t>
  </si>
  <si>
    <t>HU13 0PS</t>
  </si>
  <si>
    <t>HU130PS</t>
  </si>
  <si>
    <t xml:space="preserve">HU13  0PT   </t>
  </si>
  <si>
    <t>HU13 0PT</t>
  </si>
  <si>
    <t>HU130PT</t>
  </si>
  <si>
    <t xml:space="preserve">HU13  0PU   </t>
  </si>
  <si>
    <t>HU13 0PU</t>
  </si>
  <si>
    <t>HU130PU</t>
  </si>
  <si>
    <t xml:space="preserve">HU13  0PW   </t>
  </si>
  <si>
    <t>HU13 0PW</t>
  </si>
  <si>
    <t>HU130PW</t>
  </si>
  <si>
    <t xml:space="preserve">HU13  0PX   </t>
  </si>
  <si>
    <t>HU13 0PX</t>
  </si>
  <si>
    <t>HU130PX</t>
  </si>
  <si>
    <t xml:space="preserve">HU13  0PY   </t>
  </si>
  <si>
    <t>HU13 0PY</t>
  </si>
  <si>
    <t>HU130PY</t>
  </si>
  <si>
    <t xml:space="preserve">HU13  0PZ   </t>
  </si>
  <si>
    <t>HU13 0PZ</t>
  </si>
  <si>
    <t>HU130PZ</t>
  </si>
  <si>
    <t xml:space="preserve">HU13  0QA   </t>
  </si>
  <si>
    <t>HU13 0QA</t>
  </si>
  <si>
    <t>HU130QA</t>
  </si>
  <si>
    <t xml:space="preserve">HU13  0QB   </t>
  </si>
  <si>
    <t>HU13 0QB</t>
  </si>
  <si>
    <t>HU130QB</t>
  </si>
  <si>
    <t xml:space="preserve">HU13  0QD   </t>
  </si>
  <si>
    <t>HU13 0QD</t>
  </si>
  <si>
    <t>HU130QD</t>
  </si>
  <si>
    <t xml:space="preserve">HU13  0QE   </t>
  </si>
  <si>
    <t>HU13 0QE</t>
  </si>
  <si>
    <t>HU130QE</t>
  </si>
  <si>
    <t xml:space="preserve">HU13  0QG   </t>
  </si>
  <si>
    <t>HU13 0QG</t>
  </si>
  <si>
    <t>HU130QG</t>
  </si>
  <si>
    <t xml:space="preserve">HU13  0QH   </t>
  </si>
  <si>
    <t>HU13 0QH</t>
  </si>
  <si>
    <t>HU130QH</t>
  </si>
  <si>
    <t xml:space="preserve">HU13  0QJ   </t>
  </si>
  <si>
    <t>HU13 0QJ</t>
  </si>
  <si>
    <t>HU130QJ</t>
  </si>
  <si>
    <t xml:space="preserve">HU13  0QL   </t>
  </si>
  <si>
    <t>HU13 0QL</t>
  </si>
  <si>
    <t>HU130QL</t>
  </si>
  <si>
    <t xml:space="preserve">HU13  0QN   </t>
  </si>
  <si>
    <t>HU13 0QN</t>
  </si>
  <si>
    <t>HU130QN</t>
  </si>
  <si>
    <t xml:space="preserve">HU13  0RA   </t>
  </si>
  <si>
    <t>HU13 0RA</t>
  </si>
  <si>
    <t>HU130RA</t>
  </si>
  <si>
    <t xml:space="preserve">HU13  0RB   </t>
  </si>
  <si>
    <t>HU13 0RB</t>
  </si>
  <si>
    <t>HU130RB</t>
  </si>
  <si>
    <t xml:space="preserve">HU13  0RD   </t>
  </si>
  <si>
    <t>HU13 0RD</t>
  </si>
  <si>
    <t>HU130RD</t>
  </si>
  <si>
    <t xml:space="preserve">HU13  0RE   </t>
  </si>
  <si>
    <t>HU13 0RE</t>
  </si>
  <si>
    <t>HU130RE</t>
  </si>
  <si>
    <t xml:space="preserve">HU13  0RF   </t>
  </si>
  <si>
    <t>HU13 0RF</t>
  </si>
  <si>
    <t>HU130RF</t>
  </si>
  <si>
    <t xml:space="preserve">HU13  0RG   </t>
  </si>
  <si>
    <t>HU13 0RG</t>
  </si>
  <si>
    <t>HU130RG</t>
  </si>
  <si>
    <t xml:space="preserve">HU13  0RH   </t>
  </si>
  <si>
    <t>HU13 0RH</t>
  </si>
  <si>
    <t>HU130RH</t>
  </si>
  <si>
    <t xml:space="preserve">HU13  0RL   </t>
  </si>
  <si>
    <t>HU13 0RL</t>
  </si>
  <si>
    <t>HU130RL</t>
  </si>
  <si>
    <t xml:space="preserve">HU13  0RN   </t>
  </si>
  <si>
    <t>HU13 0RN</t>
  </si>
  <si>
    <t>HU130RN</t>
  </si>
  <si>
    <t xml:space="preserve">HU13  0RP   </t>
  </si>
  <si>
    <t>HU13 0RP</t>
  </si>
  <si>
    <t>HU130RP</t>
  </si>
  <si>
    <t xml:space="preserve">HU13  0RQ   </t>
  </si>
  <si>
    <t>HU13 0RQ</t>
  </si>
  <si>
    <t>HU130RQ</t>
  </si>
  <si>
    <t xml:space="preserve">HU13  0RR   </t>
  </si>
  <si>
    <t>HU13 0RR</t>
  </si>
  <si>
    <t>HU130RR</t>
  </si>
  <si>
    <t xml:space="preserve">HU13  0RS   </t>
  </si>
  <si>
    <t>HU13 0RS</t>
  </si>
  <si>
    <t>HU130RS</t>
  </si>
  <si>
    <t xml:space="preserve">HU13  0RT   </t>
  </si>
  <si>
    <t>HU13 0RT</t>
  </si>
  <si>
    <t>HU130RT</t>
  </si>
  <si>
    <t xml:space="preserve">HU13  0RU   </t>
  </si>
  <si>
    <t>HU13 0RU</t>
  </si>
  <si>
    <t>HU130RU</t>
  </si>
  <si>
    <t xml:space="preserve">HU13  0RW   </t>
  </si>
  <si>
    <t>HU13 0RW</t>
  </si>
  <si>
    <t>HU130RW</t>
  </si>
  <si>
    <t xml:space="preserve">HU13  0RX   </t>
  </si>
  <si>
    <t>HU13 0RX</t>
  </si>
  <si>
    <t>HU130RX</t>
  </si>
  <si>
    <t xml:space="preserve">HU13  0RY   </t>
  </si>
  <si>
    <t>HU13 0RY</t>
  </si>
  <si>
    <t>HU130RY</t>
  </si>
  <si>
    <t xml:space="preserve">HU13  0RZ   </t>
  </si>
  <si>
    <t>HU13 0RZ</t>
  </si>
  <si>
    <t>HU130RZ</t>
  </si>
  <si>
    <t xml:space="preserve">HU13  0SA   </t>
  </si>
  <si>
    <t>HU13 0SA</t>
  </si>
  <si>
    <t>HU130SA</t>
  </si>
  <si>
    <t xml:space="preserve">HU13  0SB   </t>
  </si>
  <si>
    <t>HU13 0SB</t>
  </si>
  <si>
    <t>HU130SB</t>
  </si>
  <si>
    <t xml:space="preserve">HU13  0SD   </t>
  </si>
  <si>
    <t>HU13 0SD</t>
  </si>
  <si>
    <t>HU130SD</t>
  </si>
  <si>
    <t xml:space="preserve">HU13  0SE   </t>
  </si>
  <si>
    <t>HU13 0SE</t>
  </si>
  <si>
    <t>HU130SE</t>
  </si>
  <si>
    <t xml:space="preserve">HU13  0SF   </t>
  </si>
  <si>
    <t>HU13 0SF</t>
  </si>
  <si>
    <t>HU130SF</t>
  </si>
  <si>
    <t xml:space="preserve">HU13  0SG   </t>
  </si>
  <si>
    <t>HU13 0SG</t>
  </si>
  <si>
    <t>HU130SG</t>
  </si>
  <si>
    <t xml:space="preserve">HU13  0SH   </t>
  </si>
  <si>
    <t>HU13 0SH</t>
  </si>
  <si>
    <t>HU130SH</t>
  </si>
  <si>
    <t xml:space="preserve">HU13  0SJ   </t>
  </si>
  <si>
    <t>HU13 0SJ</t>
  </si>
  <si>
    <t>HU130SJ</t>
  </si>
  <si>
    <t xml:space="preserve">HU13  0SL   </t>
  </si>
  <si>
    <t>HU13 0SL</t>
  </si>
  <si>
    <t>HU130SL</t>
  </si>
  <si>
    <t xml:space="preserve">HU13  0SN   </t>
  </si>
  <si>
    <t>HU13 0SN</t>
  </si>
  <si>
    <t>HU130SN</t>
  </si>
  <si>
    <t xml:space="preserve">HU13  0SP   </t>
  </si>
  <si>
    <t>HU13 0SP</t>
  </si>
  <si>
    <t>HU130SP</t>
  </si>
  <si>
    <t xml:space="preserve">HU13  0SQ   </t>
  </si>
  <si>
    <t>HU13 0SQ</t>
  </si>
  <si>
    <t>HU130SQ</t>
  </si>
  <si>
    <t xml:space="preserve">HU13  0SR   </t>
  </si>
  <si>
    <t>HU13 0SR</t>
  </si>
  <si>
    <t>HU130SR</t>
  </si>
  <si>
    <t xml:space="preserve">HU13  0ST   </t>
  </si>
  <si>
    <t>HU13 0ST</t>
  </si>
  <si>
    <t>HU130ST</t>
  </si>
  <si>
    <t xml:space="preserve">HU13  0SU   </t>
  </si>
  <si>
    <t>HU13 0SU</t>
  </si>
  <si>
    <t>HU130SU</t>
  </si>
  <si>
    <t xml:space="preserve">HU13  0SW   </t>
  </si>
  <si>
    <t>HU13 0SW</t>
  </si>
  <si>
    <t>HU130SW</t>
  </si>
  <si>
    <t xml:space="preserve">HU13  0SY   </t>
  </si>
  <si>
    <t>HU13 0SY</t>
  </si>
  <si>
    <t>HU130SY</t>
  </si>
  <si>
    <t xml:space="preserve">HU13  0TA   </t>
  </si>
  <si>
    <t>HU13 0TA</t>
  </si>
  <si>
    <t>HU130TA</t>
  </si>
  <si>
    <t xml:space="preserve">HU13  0TB   </t>
  </si>
  <si>
    <t>HU13 0TB</t>
  </si>
  <si>
    <t>HU130TB</t>
  </si>
  <si>
    <t xml:space="preserve">HU13  0TD   </t>
  </si>
  <si>
    <t>HU13 0TD</t>
  </si>
  <si>
    <t>HU130TD</t>
  </si>
  <si>
    <t xml:space="preserve">HU13  0TE   </t>
  </si>
  <si>
    <t>HU13 0TE</t>
  </si>
  <si>
    <t>HU130TE</t>
  </si>
  <si>
    <t xml:space="preserve">HU13  0TF   </t>
  </si>
  <si>
    <t>HU13 0TF</t>
  </si>
  <si>
    <t>HU130TF</t>
  </si>
  <si>
    <t xml:space="preserve">0TG   </t>
  </si>
  <si>
    <t xml:space="preserve">HU13  0TG   </t>
  </si>
  <si>
    <t>HU13 0TG</t>
  </si>
  <si>
    <t>HU130TG</t>
  </si>
  <si>
    <t xml:space="preserve">HU13  0TH   </t>
  </si>
  <si>
    <t>HU13 0TH</t>
  </si>
  <si>
    <t>HU130TH</t>
  </si>
  <si>
    <t xml:space="preserve">HU13  0TJ   </t>
  </si>
  <si>
    <t>HU13 0TJ</t>
  </si>
  <si>
    <t>HU130TJ</t>
  </si>
  <si>
    <t xml:space="preserve">HU13  0TP   </t>
  </si>
  <si>
    <t>HU13 0TP</t>
  </si>
  <si>
    <t>HU130TP</t>
  </si>
  <si>
    <t xml:space="preserve">0WS   </t>
  </si>
  <si>
    <t xml:space="preserve">HU13  0WS   </t>
  </si>
  <si>
    <t>HU13 0WS</t>
  </si>
  <si>
    <t>HU130WS</t>
  </si>
  <si>
    <t xml:space="preserve">HU13  0XX   </t>
  </si>
  <si>
    <t>HU13 0XX</t>
  </si>
  <si>
    <t>HU130XX</t>
  </si>
  <si>
    <t xml:space="preserve">HU13  0YQ   </t>
  </si>
  <si>
    <t>HU13 0YQ</t>
  </si>
  <si>
    <t>HU130YQ</t>
  </si>
  <si>
    <t xml:space="preserve">HU13  0YR   </t>
  </si>
  <si>
    <t>HU13 0YR</t>
  </si>
  <si>
    <t>HU130YR</t>
  </si>
  <si>
    <t xml:space="preserve">HU13  0YS   </t>
  </si>
  <si>
    <t>HU13 0YS</t>
  </si>
  <si>
    <t>HU130YS</t>
  </si>
  <si>
    <t xml:space="preserve">HU13  0YT   </t>
  </si>
  <si>
    <t>HU13 0YT</t>
  </si>
  <si>
    <t>HU130YT</t>
  </si>
  <si>
    <t xml:space="preserve">HU13  0YW   </t>
  </si>
  <si>
    <t>HU13 0YW</t>
  </si>
  <si>
    <t>HU130YW</t>
  </si>
  <si>
    <t xml:space="preserve">HU13  0YX   </t>
  </si>
  <si>
    <t>HU13 0YX</t>
  </si>
  <si>
    <t>HU130YX</t>
  </si>
  <si>
    <t xml:space="preserve">HU13  0YZ   </t>
  </si>
  <si>
    <t>HU13 0YZ</t>
  </si>
  <si>
    <t>HU130YZ</t>
  </si>
  <si>
    <t xml:space="preserve">HU13  1WW   </t>
  </si>
  <si>
    <t>HU13 1WW</t>
  </si>
  <si>
    <t>HU131WW</t>
  </si>
  <si>
    <t xml:space="preserve">HU13  9AA   </t>
  </si>
  <si>
    <t>HU13 9AA</t>
  </si>
  <si>
    <t>HU139AA</t>
  </si>
  <si>
    <t xml:space="preserve">HU13  9AB   </t>
  </si>
  <si>
    <t>HU13 9AB</t>
  </si>
  <si>
    <t>HU139AB</t>
  </si>
  <si>
    <t xml:space="preserve">HU13  9AD   </t>
  </si>
  <si>
    <t>HU13 9AD</t>
  </si>
  <si>
    <t>HU139AD</t>
  </si>
  <si>
    <t xml:space="preserve">HU13  9AE   </t>
  </si>
  <si>
    <t>HU13 9AE</t>
  </si>
  <si>
    <t>HU139AE</t>
  </si>
  <si>
    <t xml:space="preserve">HU13  9AG   </t>
  </si>
  <si>
    <t>HU13 9AG</t>
  </si>
  <si>
    <t>HU139AG</t>
  </si>
  <si>
    <t xml:space="preserve">HU13  9AJ   </t>
  </si>
  <si>
    <t>HU13 9AJ</t>
  </si>
  <si>
    <t>HU139AJ</t>
  </si>
  <si>
    <t xml:space="preserve">HU13  9AN   </t>
  </si>
  <si>
    <t>HU13 9AN</t>
  </si>
  <si>
    <t>HU139AN</t>
  </si>
  <si>
    <t xml:space="preserve">HU13  9AP   </t>
  </si>
  <si>
    <t>HU13 9AP</t>
  </si>
  <si>
    <t>HU139AP</t>
  </si>
  <si>
    <t xml:space="preserve">HU13  9AQ   </t>
  </si>
  <si>
    <t>HU13 9AQ</t>
  </si>
  <si>
    <t>HU139AQ</t>
  </si>
  <si>
    <t xml:space="preserve">HU13  9AR   </t>
  </si>
  <si>
    <t>HU13 9AR</t>
  </si>
  <si>
    <t>HU139AR</t>
  </si>
  <si>
    <t xml:space="preserve">HU13  9AS   </t>
  </si>
  <si>
    <t>HU13 9AS</t>
  </si>
  <si>
    <t>HU139AS</t>
  </si>
  <si>
    <t xml:space="preserve">HU13  9AT   </t>
  </si>
  <si>
    <t>HU13 9AT</t>
  </si>
  <si>
    <t>HU139AT</t>
  </si>
  <si>
    <t xml:space="preserve">HU13  9AU   </t>
  </si>
  <si>
    <t>HU13 9AU</t>
  </si>
  <si>
    <t>HU139AU</t>
  </si>
  <si>
    <t xml:space="preserve">HU13  9AX   </t>
  </si>
  <si>
    <t>HU13 9AX</t>
  </si>
  <si>
    <t>HU139AX</t>
  </si>
  <si>
    <t xml:space="preserve">HU13  9AY   </t>
  </si>
  <si>
    <t>HU13 9AY</t>
  </si>
  <si>
    <t>HU139AY</t>
  </si>
  <si>
    <t xml:space="preserve">HU13  9AZ   </t>
  </si>
  <si>
    <t>HU13 9AZ</t>
  </si>
  <si>
    <t>HU139AZ</t>
  </si>
  <si>
    <t xml:space="preserve">HU13  9BA   </t>
  </si>
  <si>
    <t>HU13 9BA</t>
  </si>
  <si>
    <t>HU139BA</t>
  </si>
  <si>
    <t xml:space="preserve">HU13  9BB   </t>
  </si>
  <si>
    <t>HU13 9BB</t>
  </si>
  <si>
    <t>HU139BB</t>
  </si>
  <si>
    <t xml:space="preserve">HU13  9BD   </t>
  </si>
  <si>
    <t>HU13 9BD</t>
  </si>
  <si>
    <t>HU139BD</t>
  </si>
  <si>
    <t xml:space="preserve">HU13  9BE   </t>
  </si>
  <si>
    <t>HU13 9BE</t>
  </si>
  <si>
    <t>HU139BE</t>
  </si>
  <si>
    <t xml:space="preserve">HU13  9BJ   </t>
  </si>
  <si>
    <t>HU13 9BJ</t>
  </si>
  <si>
    <t>HU139BJ</t>
  </si>
  <si>
    <t xml:space="preserve">HU13  9BL   </t>
  </si>
  <si>
    <t>HU13 9BL</t>
  </si>
  <si>
    <t>HU139BL</t>
  </si>
  <si>
    <t xml:space="preserve">HU13  9BN   </t>
  </si>
  <si>
    <t>HU13 9BN</t>
  </si>
  <si>
    <t>HU139BN</t>
  </si>
  <si>
    <t xml:space="preserve">HU13  9BP   </t>
  </si>
  <si>
    <t>HU13 9BP</t>
  </si>
  <si>
    <t>HU139BP</t>
  </si>
  <si>
    <t xml:space="preserve">HU13  9BS   </t>
  </si>
  <si>
    <t>HU13 9BS</t>
  </si>
  <si>
    <t>HU139BS</t>
  </si>
  <si>
    <t xml:space="preserve">HU13  9BT   </t>
  </si>
  <si>
    <t>HU13 9BT</t>
  </si>
  <si>
    <t>HU139BT</t>
  </si>
  <si>
    <t xml:space="preserve">HU13  9BU   </t>
  </si>
  <si>
    <t>HU13 9BU</t>
  </si>
  <si>
    <t>HU139BU</t>
  </si>
  <si>
    <t xml:space="preserve">HU13  9BW   </t>
  </si>
  <si>
    <t>HU13 9BW</t>
  </si>
  <si>
    <t>HU139BW</t>
  </si>
  <si>
    <t xml:space="preserve">HU13  9BX   </t>
  </si>
  <si>
    <t>HU13 9BX</t>
  </si>
  <si>
    <t>HU139BX</t>
  </si>
  <si>
    <t xml:space="preserve">HU13  9BY   </t>
  </si>
  <si>
    <t>HU13 9BY</t>
  </si>
  <si>
    <t>HU139BY</t>
  </si>
  <si>
    <t xml:space="preserve">HU13  9BZ   </t>
  </si>
  <si>
    <t>HU13 9BZ</t>
  </si>
  <si>
    <t>HU139BZ</t>
  </si>
  <si>
    <t xml:space="preserve">HU13  9DA   </t>
  </si>
  <si>
    <t>HU13 9DA</t>
  </si>
  <si>
    <t>HU139DA</t>
  </si>
  <si>
    <t xml:space="preserve">HU13  9DB   </t>
  </si>
  <si>
    <t>HU13 9DB</t>
  </si>
  <si>
    <t>HU139DB</t>
  </si>
  <si>
    <t xml:space="preserve">HU13  9DD   </t>
  </si>
  <si>
    <t>HU13 9DD</t>
  </si>
  <si>
    <t>HU139DD</t>
  </si>
  <si>
    <t xml:space="preserve">HU13  9DE   </t>
  </si>
  <si>
    <t>HU13 9DE</t>
  </si>
  <si>
    <t>HU139DE</t>
  </si>
  <si>
    <t xml:space="preserve">HU13  9DF   </t>
  </si>
  <si>
    <t>HU13 9DF</t>
  </si>
  <si>
    <t>HU139DF</t>
  </si>
  <si>
    <t xml:space="preserve">HU13  9DG   </t>
  </si>
  <si>
    <t>HU13 9DG</t>
  </si>
  <si>
    <t>HU139DG</t>
  </si>
  <si>
    <t xml:space="preserve">HU13  9DH   </t>
  </si>
  <si>
    <t>HU13 9DH</t>
  </si>
  <si>
    <t>HU139DH</t>
  </si>
  <si>
    <t xml:space="preserve">HU13  9DJ   </t>
  </si>
  <si>
    <t>HU13 9DJ</t>
  </si>
  <si>
    <t>HU139DJ</t>
  </si>
  <si>
    <t xml:space="preserve">HU13  9DL   </t>
  </si>
  <si>
    <t>HU13 9DL</t>
  </si>
  <si>
    <t>HU139DL</t>
  </si>
  <si>
    <t xml:space="preserve">HU13  9DN   </t>
  </si>
  <si>
    <t>HU13 9DN</t>
  </si>
  <si>
    <t>HU139DN</t>
  </si>
  <si>
    <t xml:space="preserve">HU13  9DP   </t>
  </si>
  <si>
    <t>HU13 9DP</t>
  </si>
  <si>
    <t>HU139DP</t>
  </si>
  <si>
    <t xml:space="preserve">HU13  9DQ   </t>
  </si>
  <si>
    <t>HU13 9DQ</t>
  </si>
  <si>
    <t>HU139DQ</t>
  </si>
  <si>
    <t xml:space="preserve">HU13  9DR   </t>
  </si>
  <si>
    <t>HU13 9DR</t>
  </si>
  <si>
    <t>HU139DR</t>
  </si>
  <si>
    <t xml:space="preserve">HU13  9DS   </t>
  </si>
  <si>
    <t>HU13 9DS</t>
  </si>
  <si>
    <t>HU139DS</t>
  </si>
  <si>
    <t xml:space="preserve">HU13  9DU   </t>
  </si>
  <si>
    <t>HU13 9DU</t>
  </si>
  <si>
    <t>HU139DU</t>
  </si>
  <si>
    <t xml:space="preserve">HU13  9DW   </t>
  </si>
  <si>
    <t>HU13 9DW</t>
  </si>
  <si>
    <t>HU139DW</t>
  </si>
  <si>
    <t xml:space="preserve">HU13  9DY   </t>
  </si>
  <si>
    <t>HU13 9DY</t>
  </si>
  <si>
    <t>HU139DY</t>
  </si>
  <si>
    <t xml:space="preserve">HU13  9EA   </t>
  </si>
  <si>
    <t>HU13 9EA</t>
  </si>
  <si>
    <t>HU139EA</t>
  </si>
  <si>
    <t xml:space="preserve">HU13  9EB   </t>
  </si>
  <si>
    <t>HU13 9EB</t>
  </si>
  <si>
    <t>HU139EB</t>
  </si>
  <si>
    <t xml:space="preserve">HU13  9ED   </t>
  </si>
  <si>
    <t>HU13 9ED</t>
  </si>
  <si>
    <t>HU139ED</t>
  </si>
  <si>
    <t xml:space="preserve">HU13  9EE   </t>
  </si>
  <si>
    <t>HU13 9EE</t>
  </si>
  <si>
    <t>HU139EE</t>
  </si>
  <si>
    <t xml:space="preserve">HU13  9EF   </t>
  </si>
  <si>
    <t>HU13 9EF</t>
  </si>
  <si>
    <t>HU139EF</t>
  </si>
  <si>
    <t xml:space="preserve">HU13  9EG   </t>
  </si>
  <si>
    <t>HU13 9EG</t>
  </si>
  <si>
    <t>HU139EG</t>
  </si>
  <si>
    <t xml:space="preserve">HU13  9EH   </t>
  </si>
  <si>
    <t>HU13 9EH</t>
  </si>
  <si>
    <t>HU139EH</t>
  </si>
  <si>
    <t xml:space="preserve">HU13  9EJ   </t>
  </si>
  <si>
    <t>HU13 9EJ</t>
  </si>
  <si>
    <t>HU139EJ</t>
  </si>
  <si>
    <t xml:space="preserve">HU13  9EL   </t>
  </si>
  <si>
    <t>HU13 9EL</t>
  </si>
  <si>
    <t>HU139EL</t>
  </si>
  <si>
    <t xml:space="preserve">HU13  9EN   </t>
  </si>
  <si>
    <t>HU13 9EN</t>
  </si>
  <si>
    <t>HU139EN</t>
  </si>
  <si>
    <t xml:space="preserve">HU13  9EP   </t>
  </si>
  <si>
    <t>HU13 9EP</t>
  </si>
  <si>
    <t>HU139EP</t>
  </si>
  <si>
    <t xml:space="preserve">HU13  9EQ   </t>
  </si>
  <si>
    <t>HU13 9EQ</t>
  </si>
  <si>
    <t>HU139EQ</t>
  </si>
  <si>
    <t xml:space="preserve">HU13  9ER   </t>
  </si>
  <si>
    <t>HU13 9ER</t>
  </si>
  <si>
    <t>HU139ER</t>
  </si>
  <si>
    <t xml:space="preserve">HU13  9ES   </t>
  </si>
  <si>
    <t>HU13 9ES</t>
  </si>
  <si>
    <t>HU139ES</t>
  </si>
  <si>
    <t xml:space="preserve">HU13  9ET   </t>
  </si>
  <si>
    <t>HU13 9ET</t>
  </si>
  <si>
    <t>HU139ET</t>
  </si>
  <si>
    <t xml:space="preserve">HU13  9EU   </t>
  </si>
  <si>
    <t>HU13 9EU</t>
  </si>
  <si>
    <t>HU139EU</t>
  </si>
  <si>
    <t xml:space="preserve">HU13  9EW   </t>
  </si>
  <si>
    <t>HU13 9EW</t>
  </si>
  <si>
    <t>HU139EW</t>
  </si>
  <si>
    <t xml:space="preserve">HU13  9EX   </t>
  </si>
  <si>
    <t>HU13 9EX</t>
  </si>
  <si>
    <t>HU139EX</t>
  </si>
  <si>
    <t xml:space="preserve">HU13  9EY   </t>
  </si>
  <si>
    <t>HU13 9EY</t>
  </si>
  <si>
    <t>HU139EY</t>
  </si>
  <si>
    <t xml:space="preserve">HU13  9EZ   </t>
  </si>
  <si>
    <t>HU13 9EZ</t>
  </si>
  <si>
    <t>HU139EZ</t>
  </si>
  <si>
    <t xml:space="preserve">HU13  9HA   </t>
  </si>
  <si>
    <t>HU13 9HA</t>
  </si>
  <si>
    <t>HU139HA</t>
  </si>
  <si>
    <t xml:space="preserve">HU13  9HB   </t>
  </si>
  <si>
    <t>HU13 9HB</t>
  </si>
  <si>
    <t>HU139HB</t>
  </si>
  <si>
    <t xml:space="preserve">HU13  9HD   </t>
  </si>
  <si>
    <t>HU13 9HD</t>
  </si>
  <si>
    <t>HU139HD</t>
  </si>
  <si>
    <t xml:space="preserve">HU13  9HE   </t>
  </si>
  <si>
    <t>HU13 9HE</t>
  </si>
  <si>
    <t>HU139HE</t>
  </si>
  <si>
    <t xml:space="preserve">HU13  9HF   </t>
  </si>
  <si>
    <t>HU13 9HF</t>
  </si>
  <si>
    <t>HU139HF</t>
  </si>
  <si>
    <t xml:space="preserve">HU13  9HG   </t>
  </si>
  <si>
    <t>HU13 9HG</t>
  </si>
  <si>
    <t>HU139HG</t>
  </si>
  <si>
    <t xml:space="preserve">HU13  9HH   </t>
  </si>
  <si>
    <t>HU13 9HH</t>
  </si>
  <si>
    <t>HU139HH</t>
  </si>
  <si>
    <t xml:space="preserve">HU13  9HJ   </t>
  </si>
  <si>
    <t>HU13 9HJ</t>
  </si>
  <si>
    <t>HU139HJ</t>
  </si>
  <si>
    <t xml:space="preserve">HU13  9HQ   </t>
  </si>
  <si>
    <t>HU13 9HQ</t>
  </si>
  <si>
    <t>HU139HQ</t>
  </si>
  <si>
    <t xml:space="preserve">HU13  9HR   </t>
  </si>
  <si>
    <t>HU13 9HR</t>
  </si>
  <si>
    <t>HU139HR</t>
  </si>
  <si>
    <t xml:space="preserve">HU13  9HS   </t>
  </si>
  <si>
    <t>HU13 9HS</t>
  </si>
  <si>
    <t>HU139HS</t>
  </si>
  <si>
    <t xml:space="preserve">HU13  9HT   </t>
  </si>
  <si>
    <t>HU13 9HT</t>
  </si>
  <si>
    <t>HU139HT</t>
  </si>
  <si>
    <t xml:space="preserve">HU13  9HU   </t>
  </si>
  <si>
    <t>HU13 9HU</t>
  </si>
  <si>
    <t>HU139HU</t>
  </si>
  <si>
    <t xml:space="preserve">HU13  9HX   </t>
  </si>
  <si>
    <t>HU13 9HX</t>
  </si>
  <si>
    <t>HU139HX</t>
  </si>
  <si>
    <t xml:space="preserve">HU13  9HY   </t>
  </si>
  <si>
    <t>HU13 9HY</t>
  </si>
  <si>
    <t>HU139HY</t>
  </si>
  <si>
    <t xml:space="preserve">HU13  9HZ   </t>
  </si>
  <si>
    <t>HU13 9HZ</t>
  </si>
  <si>
    <t>HU139HZ</t>
  </si>
  <si>
    <t xml:space="preserve">HU13  9JA   </t>
  </si>
  <si>
    <t>HU13 9JA</t>
  </si>
  <si>
    <t>HU139JA</t>
  </si>
  <si>
    <t xml:space="preserve">HU13  9JB   </t>
  </si>
  <si>
    <t>HU13 9JB</t>
  </si>
  <si>
    <t>HU139JB</t>
  </si>
  <si>
    <t xml:space="preserve">HU13  9JD   </t>
  </si>
  <si>
    <t>HU13 9JD</t>
  </si>
  <si>
    <t>HU139JD</t>
  </si>
  <si>
    <t xml:space="preserve">HU13  9JE   </t>
  </si>
  <si>
    <t>HU13 9JE</t>
  </si>
  <si>
    <t>HU139JE</t>
  </si>
  <si>
    <t xml:space="preserve">HU13  9JF   </t>
  </si>
  <si>
    <t>HU13 9JF</t>
  </si>
  <si>
    <t>HU139JF</t>
  </si>
  <si>
    <t xml:space="preserve">HU13  9JG   </t>
  </si>
  <si>
    <t>HU13 9JG</t>
  </si>
  <si>
    <t>HU139JG</t>
  </si>
  <si>
    <t xml:space="preserve">HU13  9JH   </t>
  </si>
  <si>
    <t>HU13 9JH</t>
  </si>
  <si>
    <t>HU139JH</t>
  </si>
  <si>
    <t xml:space="preserve">HU13  9JJ   </t>
  </si>
  <si>
    <t>HU13 9JJ</t>
  </si>
  <si>
    <t>HU139JJ</t>
  </si>
  <si>
    <t xml:space="preserve">HU13  9JL   </t>
  </si>
  <si>
    <t>HU13 9JL</t>
  </si>
  <si>
    <t>HU139JL</t>
  </si>
  <si>
    <t xml:space="preserve">HU13  9JN   </t>
  </si>
  <si>
    <t>HU13 9JN</t>
  </si>
  <si>
    <t>HU139JN</t>
  </si>
  <si>
    <t xml:space="preserve">HU13  9JP   </t>
  </si>
  <si>
    <t>HU13 9JP</t>
  </si>
  <si>
    <t>HU139JP</t>
  </si>
  <si>
    <t xml:space="preserve">HU13  9JQ   </t>
  </si>
  <si>
    <t>HU13 9JQ</t>
  </si>
  <si>
    <t>HU139JQ</t>
  </si>
  <si>
    <t xml:space="preserve">HU13  9JR   </t>
  </si>
  <si>
    <t>HU13 9JR</t>
  </si>
  <si>
    <t>HU139JR</t>
  </si>
  <si>
    <t xml:space="preserve">HU13  9JS   </t>
  </si>
  <si>
    <t>HU13 9JS</t>
  </si>
  <si>
    <t>HU139JS</t>
  </si>
  <si>
    <t xml:space="preserve">HU13  9JT   </t>
  </si>
  <si>
    <t>HU13 9JT</t>
  </si>
  <si>
    <t>HU139JT</t>
  </si>
  <si>
    <t xml:space="preserve">HU13  9JU   </t>
  </si>
  <si>
    <t>HU13 9JU</t>
  </si>
  <si>
    <t>HU139JU</t>
  </si>
  <si>
    <t xml:space="preserve">HU13  9JX   </t>
  </si>
  <si>
    <t>HU13 9JX</t>
  </si>
  <si>
    <t>HU139JX</t>
  </si>
  <si>
    <t xml:space="preserve">HU13  9JY   </t>
  </si>
  <si>
    <t>HU13 9JY</t>
  </si>
  <si>
    <t>HU139JY</t>
  </si>
  <si>
    <t xml:space="preserve">HU13  9LA   </t>
  </si>
  <si>
    <t>HU13 9LA</t>
  </si>
  <si>
    <t>HU139LA</t>
  </si>
  <si>
    <t xml:space="preserve">HU13  9LB   </t>
  </si>
  <si>
    <t>HU13 9LB</t>
  </si>
  <si>
    <t>HU139LB</t>
  </si>
  <si>
    <t xml:space="preserve">HU13  9LD   </t>
  </si>
  <si>
    <t>HU13 9LD</t>
  </si>
  <si>
    <t>HU139LD</t>
  </si>
  <si>
    <t xml:space="preserve">HU13  9LE   </t>
  </si>
  <si>
    <t>HU13 9LE</t>
  </si>
  <si>
    <t>HU139LE</t>
  </si>
  <si>
    <t xml:space="preserve">HU13  9LG   </t>
  </si>
  <si>
    <t>HU13 9LG</t>
  </si>
  <si>
    <t>HU139LG</t>
  </si>
  <si>
    <t xml:space="preserve">HU13  9LH   </t>
  </si>
  <si>
    <t>HU13 9LH</t>
  </si>
  <si>
    <t>HU139LH</t>
  </si>
  <si>
    <t xml:space="preserve">HU13  9LJ   </t>
  </si>
  <si>
    <t>HU13 9LJ</t>
  </si>
  <si>
    <t>HU139LJ</t>
  </si>
  <si>
    <t xml:space="preserve">HU13  9LL   </t>
  </si>
  <si>
    <t>HU13 9LL</t>
  </si>
  <si>
    <t>HU139LL</t>
  </si>
  <si>
    <t xml:space="preserve">HU13  9LN   </t>
  </si>
  <si>
    <t>HU13 9LN</t>
  </si>
  <si>
    <t>HU139LN</t>
  </si>
  <si>
    <t xml:space="preserve">HU13  9LP   </t>
  </si>
  <si>
    <t>HU13 9LP</t>
  </si>
  <si>
    <t>HU139LP</t>
  </si>
  <si>
    <t xml:space="preserve">HU13  9LQ   </t>
  </si>
  <si>
    <t>HU13 9LQ</t>
  </si>
  <si>
    <t>HU139LQ</t>
  </si>
  <si>
    <t xml:space="preserve">HU13  9LR   </t>
  </si>
  <si>
    <t>HU13 9LR</t>
  </si>
  <si>
    <t>HU139LR</t>
  </si>
  <si>
    <t xml:space="preserve">HU13  9LS   </t>
  </si>
  <si>
    <t>HU13 9LS</t>
  </si>
  <si>
    <t>HU139LS</t>
  </si>
  <si>
    <t xml:space="preserve">HU13  9LT   </t>
  </si>
  <si>
    <t>HU13 9LT</t>
  </si>
  <si>
    <t>HU139LT</t>
  </si>
  <si>
    <t xml:space="preserve">HU13  9LU   </t>
  </si>
  <si>
    <t>HU13 9LU</t>
  </si>
  <si>
    <t>HU139LU</t>
  </si>
  <si>
    <t xml:space="preserve">HU13  9LW   </t>
  </si>
  <si>
    <t>HU13 9LW</t>
  </si>
  <si>
    <t>HU139LW</t>
  </si>
  <si>
    <t xml:space="preserve">HU13  9LX   </t>
  </si>
  <si>
    <t>HU13 9LX</t>
  </si>
  <si>
    <t>HU139LX</t>
  </si>
  <si>
    <t xml:space="preserve">HU13  9LY   </t>
  </si>
  <si>
    <t>HU13 9LY</t>
  </si>
  <si>
    <t>HU139LY</t>
  </si>
  <si>
    <t xml:space="preserve">HU13  9LZ   </t>
  </si>
  <si>
    <t>HU13 9LZ</t>
  </si>
  <si>
    <t>HU139LZ</t>
  </si>
  <si>
    <t xml:space="preserve">HU13  9NA   </t>
  </si>
  <si>
    <t>HU13 9NA</t>
  </si>
  <si>
    <t>HU139NA</t>
  </si>
  <si>
    <t xml:space="preserve">HU13  9NB   </t>
  </si>
  <si>
    <t>HU13 9NB</t>
  </si>
  <si>
    <t>HU139NB</t>
  </si>
  <si>
    <t xml:space="preserve">HU13  9ND   </t>
  </si>
  <si>
    <t>HU13 9ND</t>
  </si>
  <si>
    <t>HU139ND</t>
  </si>
  <si>
    <t xml:space="preserve">HU13  9NE   </t>
  </si>
  <si>
    <t>HU13 9NE</t>
  </si>
  <si>
    <t>HU139NE</t>
  </si>
  <si>
    <t xml:space="preserve">HU13  9NF   </t>
  </si>
  <si>
    <t>HU13 9NF</t>
  </si>
  <si>
    <t>HU139NF</t>
  </si>
  <si>
    <t xml:space="preserve">HU13  9NG   </t>
  </si>
  <si>
    <t>HU13 9NG</t>
  </si>
  <si>
    <t>HU139NG</t>
  </si>
  <si>
    <t xml:space="preserve">HU13  9NH   </t>
  </si>
  <si>
    <t>HU13 9NH</t>
  </si>
  <si>
    <t>HU139NH</t>
  </si>
  <si>
    <t xml:space="preserve">HU13  9NJ   </t>
  </si>
  <si>
    <t>HU13 9NJ</t>
  </si>
  <si>
    <t>HU139NJ</t>
  </si>
  <si>
    <t xml:space="preserve">HU13  9NL   </t>
  </si>
  <si>
    <t>HU13 9NL</t>
  </si>
  <si>
    <t>HU139NL</t>
  </si>
  <si>
    <t xml:space="preserve">HU13  9NN   </t>
  </si>
  <si>
    <t>HU13 9NN</t>
  </si>
  <si>
    <t>HU139NN</t>
  </si>
  <si>
    <t xml:space="preserve">HU13  9NP   </t>
  </si>
  <si>
    <t>HU13 9NP</t>
  </si>
  <si>
    <t>HU139NP</t>
  </si>
  <si>
    <t xml:space="preserve">HU13  9NQ   </t>
  </si>
  <si>
    <t>HU13 9NQ</t>
  </si>
  <si>
    <t>HU139NQ</t>
  </si>
  <si>
    <t xml:space="preserve">HU13  9NR   </t>
  </si>
  <si>
    <t>HU13 9NR</t>
  </si>
  <si>
    <t>HU139NR</t>
  </si>
  <si>
    <t xml:space="preserve">HU13  9NT   </t>
  </si>
  <si>
    <t>HU13 9NT</t>
  </si>
  <si>
    <t>HU139NT</t>
  </si>
  <si>
    <t xml:space="preserve">HU13  9NU   </t>
  </si>
  <si>
    <t>HU13 9NU</t>
  </si>
  <si>
    <t>HU139NU</t>
  </si>
  <si>
    <t xml:space="preserve">HU13  9NW   </t>
  </si>
  <si>
    <t>HU13 9NW</t>
  </si>
  <si>
    <t>HU139NW</t>
  </si>
  <si>
    <t xml:space="preserve">HU13  9NY   </t>
  </si>
  <si>
    <t>HU13 9NY</t>
  </si>
  <si>
    <t>HU139NY</t>
  </si>
  <si>
    <t xml:space="preserve">HU13  9NZ   </t>
  </si>
  <si>
    <t>HU13 9NZ</t>
  </si>
  <si>
    <t>HU139NZ</t>
  </si>
  <si>
    <t xml:space="preserve">HU13  9PB   </t>
  </si>
  <si>
    <t>HU13 9PB</t>
  </si>
  <si>
    <t>HU139PB</t>
  </si>
  <si>
    <t xml:space="preserve">HU13  9PD   </t>
  </si>
  <si>
    <t>HU13 9PD</t>
  </si>
  <si>
    <t>HU139PD</t>
  </si>
  <si>
    <t xml:space="preserve">HU13  9PF   </t>
  </si>
  <si>
    <t>HU13 9PF</t>
  </si>
  <si>
    <t>HU139PF</t>
  </si>
  <si>
    <t xml:space="preserve">HU13  9QA   </t>
  </si>
  <si>
    <t>HU13 9QA</t>
  </si>
  <si>
    <t>HU139QA</t>
  </si>
  <si>
    <t xml:space="preserve">HU13  9QB   </t>
  </si>
  <si>
    <t>HU13 9QB</t>
  </si>
  <si>
    <t>HU139QB</t>
  </si>
  <si>
    <t xml:space="preserve">HU13  9QD   </t>
  </si>
  <si>
    <t>HU13 9QD</t>
  </si>
  <si>
    <t>HU139QD</t>
  </si>
  <si>
    <t xml:space="preserve">HU13  9QE   </t>
  </si>
  <si>
    <t>HU13 9QE</t>
  </si>
  <si>
    <t>HU139QE</t>
  </si>
  <si>
    <t xml:space="preserve">HU13  9QF   </t>
  </si>
  <si>
    <t>HU13 9QF</t>
  </si>
  <si>
    <t>HU139QF</t>
  </si>
  <si>
    <t xml:space="preserve">HU13  9TA   </t>
  </si>
  <si>
    <t>HU13 9TA</t>
  </si>
  <si>
    <t>HU139TA</t>
  </si>
  <si>
    <t xml:space="preserve">HU13  9YW   </t>
  </si>
  <si>
    <t>HU13 9YW</t>
  </si>
  <si>
    <t>HU139YW</t>
  </si>
  <si>
    <t xml:space="preserve">HU13  9YY   </t>
  </si>
  <si>
    <t>HU13 9YY</t>
  </si>
  <si>
    <t>HU139YY</t>
  </si>
  <si>
    <t xml:space="preserve">HU14  3LF   </t>
  </si>
  <si>
    <t>HU14 3LF</t>
  </si>
  <si>
    <t>HU143LF</t>
  </si>
  <si>
    <t xml:space="preserve">HU14  3LG   </t>
  </si>
  <si>
    <t>HU14 3LG</t>
  </si>
  <si>
    <t>HU143LG</t>
  </si>
  <si>
    <t xml:space="preserve">HU14  3LN   </t>
  </si>
  <si>
    <t>HU14 3LN</t>
  </si>
  <si>
    <t>HU143LN</t>
  </si>
  <si>
    <t xml:space="preserve">3LQ   </t>
  </si>
  <si>
    <t xml:space="preserve">HU14  3LQ   </t>
  </si>
  <si>
    <t>HU14 3LQ</t>
  </si>
  <si>
    <t>HU143LQ</t>
  </si>
  <si>
    <t xml:space="preserve">HU4   7BG   </t>
  </si>
  <si>
    <t>HU4 7BG</t>
  </si>
  <si>
    <t>HU47BG</t>
  </si>
  <si>
    <t xml:space="preserve">HU4   7BH   </t>
  </si>
  <si>
    <t>HU4 7BH</t>
  </si>
  <si>
    <t>HU47BH</t>
  </si>
  <si>
    <t xml:space="preserve">HU4   7BJ   </t>
  </si>
  <si>
    <t>HU4 7BJ</t>
  </si>
  <si>
    <t>HU47BJ</t>
  </si>
  <si>
    <t xml:space="preserve">HU4   7BN   </t>
  </si>
  <si>
    <t>HU4 7BN</t>
  </si>
  <si>
    <t>HU47BN</t>
  </si>
  <si>
    <t xml:space="preserve">HU4   7BP   </t>
  </si>
  <si>
    <t>HU4 7BP</t>
  </si>
  <si>
    <t>HU47BP</t>
  </si>
  <si>
    <t xml:space="preserve">HU4   7BS   </t>
  </si>
  <si>
    <t>HU4 7BS</t>
  </si>
  <si>
    <t>HU47BS</t>
  </si>
  <si>
    <t xml:space="preserve">HU4   7BT   </t>
  </si>
  <si>
    <t>HU4 7BT</t>
  </si>
  <si>
    <t>HU47BT</t>
  </si>
  <si>
    <t xml:space="preserve">HU4   7BU   </t>
  </si>
  <si>
    <t>HU4 7BU</t>
  </si>
  <si>
    <t>HU47BU</t>
  </si>
  <si>
    <t xml:space="preserve">HU4   7BX   </t>
  </si>
  <si>
    <t>HU4 7BX</t>
  </si>
  <si>
    <t>HU47BX</t>
  </si>
  <si>
    <t xml:space="preserve">HU4   7BY   </t>
  </si>
  <si>
    <t>HU4 7BY</t>
  </si>
  <si>
    <t>HU47BY</t>
  </si>
  <si>
    <t xml:space="preserve">HU4   7BZ   </t>
  </si>
  <si>
    <t>HU4 7BZ</t>
  </si>
  <si>
    <t>HU47BZ</t>
  </si>
  <si>
    <t xml:space="preserve">HU4   7DA   </t>
  </si>
  <si>
    <t>HU4 7DA</t>
  </si>
  <si>
    <t>HU47DA</t>
  </si>
  <si>
    <t xml:space="preserve">HU4   7DB   </t>
  </si>
  <si>
    <t>HU4 7DB</t>
  </si>
  <si>
    <t>HU47DB</t>
  </si>
  <si>
    <t xml:space="preserve">HU4   7DD   </t>
  </si>
  <si>
    <t>HU4 7DD</t>
  </si>
  <si>
    <t>HU47DD</t>
  </si>
  <si>
    <t xml:space="preserve">7DE   </t>
  </si>
  <si>
    <t xml:space="preserve">HU4   7DE   </t>
  </si>
  <si>
    <t>HU4 7DE</t>
  </si>
  <si>
    <t>HU47DE</t>
  </si>
  <si>
    <t xml:space="preserve">HU4   7DG   </t>
  </si>
  <si>
    <t>HU4 7DG</t>
  </si>
  <si>
    <t>HU47DG</t>
  </si>
  <si>
    <t xml:space="preserve">HU4   7DH   </t>
  </si>
  <si>
    <t>HU4 7DH</t>
  </si>
  <si>
    <t>HU47DH</t>
  </si>
  <si>
    <t xml:space="preserve">HU4   7DJ   </t>
  </si>
  <si>
    <t>HU4 7DJ</t>
  </si>
  <si>
    <t>HU47DJ</t>
  </si>
  <si>
    <t xml:space="preserve">HU4   7DL   </t>
  </si>
  <si>
    <t>HU4 7DL</t>
  </si>
  <si>
    <t>HU47DL</t>
  </si>
  <si>
    <t xml:space="preserve">HU4   7DN   </t>
  </si>
  <si>
    <t>HU4 7DN</t>
  </si>
  <si>
    <t>HU47DN</t>
  </si>
  <si>
    <t xml:space="preserve">HU4   7DP   </t>
  </si>
  <si>
    <t>HU4 7DP</t>
  </si>
  <si>
    <t>HU47DP</t>
  </si>
  <si>
    <t xml:space="preserve">HU4   7DR   </t>
  </si>
  <si>
    <t>HU4 7DR</t>
  </si>
  <si>
    <t>HU47DR</t>
  </si>
  <si>
    <t xml:space="preserve">HU4   7DS   </t>
  </si>
  <si>
    <t>HU4 7DS</t>
  </si>
  <si>
    <t>HU47DS</t>
  </si>
  <si>
    <t xml:space="preserve">HU4   7DT   </t>
  </si>
  <si>
    <t>HU4 7DT</t>
  </si>
  <si>
    <t>HU47DT</t>
  </si>
  <si>
    <t xml:space="preserve">HU4   7DU   </t>
  </si>
  <si>
    <t>HU4 7DU</t>
  </si>
  <si>
    <t>HU47DU</t>
  </si>
  <si>
    <t xml:space="preserve">HU4   7EH   </t>
  </si>
  <si>
    <t>HU4 7EH</t>
  </si>
  <si>
    <t>HU47EH</t>
  </si>
  <si>
    <t xml:space="preserve">HU4   7EJ   </t>
  </si>
  <si>
    <t>HU4 7EJ</t>
  </si>
  <si>
    <t>HU47EJ</t>
  </si>
  <si>
    <t xml:space="preserve">HU4   7EL   </t>
  </si>
  <si>
    <t>HU4 7EL</t>
  </si>
  <si>
    <t>HU47EL</t>
  </si>
  <si>
    <t xml:space="preserve">HU4   7EN   </t>
  </si>
  <si>
    <t>HU4 7EN</t>
  </si>
  <si>
    <t>HU47EN</t>
  </si>
  <si>
    <t xml:space="preserve">HU4   7EP   </t>
  </si>
  <si>
    <t>HU4 7EP</t>
  </si>
  <si>
    <t>HU47EP</t>
  </si>
  <si>
    <t xml:space="preserve">HU4   7EQ   </t>
  </si>
  <si>
    <t>HU4 7EQ</t>
  </si>
  <si>
    <t>HU47EQ</t>
  </si>
  <si>
    <t xml:space="preserve">HU4   7ER   </t>
  </si>
  <si>
    <t>HU4 7ER</t>
  </si>
  <si>
    <t>HU47ER</t>
  </si>
  <si>
    <t xml:space="preserve">HU4   7ES   </t>
  </si>
  <si>
    <t>HU4 7ES</t>
  </si>
  <si>
    <t>HU47ES</t>
  </si>
  <si>
    <t xml:space="preserve">HU4   7ET   </t>
  </si>
  <si>
    <t>HU4 7ET</t>
  </si>
  <si>
    <t>HU47ET</t>
  </si>
  <si>
    <t xml:space="preserve">HU4   7EU   </t>
  </si>
  <si>
    <t>HU4 7EU</t>
  </si>
  <si>
    <t>HU47EU</t>
  </si>
  <si>
    <t xml:space="preserve">HU4   7EW   </t>
  </si>
  <si>
    <t>HU4 7EW</t>
  </si>
  <si>
    <t>HU47EW</t>
  </si>
  <si>
    <t xml:space="preserve">HU4   7EX   </t>
  </si>
  <si>
    <t>HU4 7EX</t>
  </si>
  <si>
    <t>HU47EX</t>
  </si>
  <si>
    <t xml:space="preserve">HU4   7EY   </t>
  </si>
  <si>
    <t>HU4 7EY</t>
  </si>
  <si>
    <t>HU47EY</t>
  </si>
  <si>
    <t xml:space="preserve">7EZ   </t>
  </si>
  <si>
    <t xml:space="preserve">HU4   7EZ   </t>
  </si>
  <si>
    <t>HU4 7EZ</t>
  </si>
  <si>
    <t>HU47EZ</t>
  </si>
  <si>
    <t xml:space="preserve">HU4   7HA   </t>
  </si>
  <si>
    <t>HU4 7HA</t>
  </si>
  <si>
    <t>HU47HA</t>
  </si>
  <si>
    <t xml:space="preserve">HU4   7HB   </t>
  </si>
  <si>
    <t>HU4 7HB</t>
  </si>
  <si>
    <t>HU47HB</t>
  </si>
  <si>
    <t xml:space="preserve">HU4   7HD   </t>
  </si>
  <si>
    <t>HU4 7HD</t>
  </si>
  <si>
    <t>HU47HD</t>
  </si>
  <si>
    <t xml:space="preserve">HU4   7HE   </t>
  </si>
  <si>
    <t>HU4 7HE</t>
  </si>
  <si>
    <t>HU47HE</t>
  </si>
  <si>
    <t xml:space="preserve">HU4   7HG   </t>
  </si>
  <si>
    <t>HU4 7HG</t>
  </si>
  <si>
    <t>HU47HG</t>
  </si>
  <si>
    <t xml:space="preserve">HU4   7HH   </t>
  </si>
  <si>
    <t>HU4 7HH</t>
  </si>
  <si>
    <t>HU47HH</t>
  </si>
  <si>
    <t xml:space="preserve">HU4   7HJ   </t>
  </si>
  <si>
    <t>HU4 7HJ</t>
  </si>
  <si>
    <t>HU47HJ</t>
  </si>
  <si>
    <t xml:space="preserve">HU4   7HL   </t>
  </si>
  <si>
    <t>HU4 7HL</t>
  </si>
  <si>
    <t>HU47HL</t>
  </si>
  <si>
    <t xml:space="preserve">HU4   7HN   </t>
  </si>
  <si>
    <t>HU4 7HN</t>
  </si>
  <si>
    <t>HU47HN</t>
  </si>
  <si>
    <t xml:space="preserve">HU4   7JB   </t>
  </si>
  <si>
    <t>HU4 7JB</t>
  </si>
  <si>
    <t>HU47JB</t>
  </si>
  <si>
    <t xml:space="preserve">HU4   7JD   </t>
  </si>
  <si>
    <t>HU4 7JD</t>
  </si>
  <si>
    <t>HU47JD</t>
  </si>
  <si>
    <t xml:space="preserve">HU4   7JE   </t>
  </si>
  <si>
    <t>HU4 7JE</t>
  </si>
  <si>
    <t>HU47JE</t>
  </si>
  <si>
    <t xml:space="preserve">HU4   7JF   </t>
  </si>
  <si>
    <t>HU4 7JF</t>
  </si>
  <si>
    <t>HU47JF</t>
  </si>
  <si>
    <t xml:space="preserve">HU4   7JG   </t>
  </si>
  <si>
    <t>HU4 7JG</t>
  </si>
  <si>
    <t>HU47JG</t>
  </si>
  <si>
    <t xml:space="preserve">HU4   7JH   </t>
  </si>
  <si>
    <t>HU4 7JH</t>
  </si>
  <si>
    <t>HU47JH</t>
  </si>
  <si>
    <t xml:space="preserve">HU4   7JJ   </t>
  </si>
  <si>
    <t>HU4 7JJ</t>
  </si>
  <si>
    <t>HU47JJ</t>
  </si>
  <si>
    <t xml:space="preserve">HU4   7JL   </t>
  </si>
  <si>
    <t>HU4 7JL</t>
  </si>
  <si>
    <t>HU47JL</t>
  </si>
  <si>
    <t xml:space="preserve">HU4   7JN   </t>
  </si>
  <si>
    <t>HU4 7JN</t>
  </si>
  <si>
    <t>HU47JN</t>
  </si>
  <si>
    <t xml:space="preserve">HU4   7JP   </t>
  </si>
  <si>
    <t>HU4 7JP</t>
  </si>
  <si>
    <t>HU47JP</t>
  </si>
  <si>
    <t xml:space="preserve">HU4   7JR   </t>
  </si>
  <si>
    <t>HU4 7JR</t>
  </si>
  <si>
    <t>HU47JR</t>
  </si>
  <si>
    <t xml:space="preserve">HU4   7JS   </t>
  </si>
  <si>
    <t>HU4 7JS</t>
  </si>
  <si>
    <t>HU47JS</t>
  </si>
  <si>
    <t xml:space="preserve">HU4   7JT   </t>
  </si>
  <si>
    <t>HU4 7JT</t>
  </si>
  <si>
    <t>HU47JT</t>
  </si>
  <si>
    <t xml:space="preserve">HU4   7JU   </t>
  </si>
  <si>
    <t>HU4 7JU</t>
  </si>
  <si>
    <t>HU47JU</t>
  </si>
  <si>
    <t xml:space="preserve">HU4   7JX   </t>
  </si>
  <si>
    <t>HU4 7JX</t>
  </si>
  <si>
    <t>HU47JX</t>
  </si>
  <si>
    <t xml:space="preserve">HU4   7JY   </t>
  </si>
  <si>
    <t>HU4 7JY</t>
  </si>
  <si>
    <t>HU47JY</t>
  </si>
  <si>
    <t xml:space="preserve">HU4   7JZ   </t>
  </si>
  <si>
    <t>HU4 7JZ</t>
  </si>
  <si>
    <t>HU47JZ</t>
  </si>
  <si>
    <t xml:space="preserve">7LE   </t>
  </si>
  <si>
    <t xml:space="preserve">HU4   7LE   </t>
  </si>
  <si>
    <t>HU4 7LE</t>
  </si>
  <si>
    <t>HU47LE</t>
  </si>
  <si>
    <t xml:space="preserve">7LF   </t>
  </si>
  <si>
    <t xml:space="preserve">HU4   7LF   </t>
  </si>
  <si>
    <t>HU4 7LF</t>
  </si>
  <si>
    <t>HU47LF</t>
  </si>
  <si>
    <t xml:space="preserve">HU4   7LG   </t>
  </si>
  <si>
    <t>HU4 7LG</t>
  </si>
  <si>
    <t>HU47LG</t>
  </si>
  <si>
    <t xml:space="preserve">HU4   7LH   </t>
  </si>
  <si>
    <t>HU4 7LH</t>
  </si>
  <si>
    <t>HU47LH</t>
  </si>
  <si>
    <t xml:space="preserve">7LJ   </t>
  </si>
  <si>
    <t xml:space="preserve">HU4   7LJ   </t>
  </si>
  <si>
    <t>HU4 7LJ</t>
  </si>
  <si>
    <t>HU47LJ</t>
  </si>
  <si>
    <t xml:space="preserve">HU4   7LL   </t>
  </si>
  <si>
    <t>HU4 7LL</t>
  </si>
  <si>
    <t>HU47LL</t>
  </si>
  <si>
    <t xml:space="preserve">HU4   7PW   </t>
  </si>
  <si>
    <t>HU4 7PW</t>
  </si>
  <si>
    <t>HU47PW</t>
  </si>
  <si>
    <t xml:space="preserve">HU5   3LD   </t>
  </si>
  <si>
    <t>HU5 3LD</t>
  </si>
  <si>
    <t>HU53LD</t>
  </si>
  <si>
    <t xml:space="preserve">HU12  1WW   </t>
  </si>
  <si>
    <t>HU12 1WW</t>
  </si>
  <si>
    <t>HU121WW</t>
  </si>
  <si>
    <t xml:space="preserve">HU12  5AA   </t>
  </si>
  <si>
    <t>HU12 5AA</t>
  </si>
  <si>
    <t>HU125AA</t>
  </si>
  <si>
    <t xml:space="preserve">HU12  8AA   </t>
  </si>
  <si>
    <t>HU12 8AA</t>
  </si>
  <si>
    <t>HU128AA</t>
  </si>
  <si>
    <t xml:space="preserve">HU12  8AB   </t>
  </si>
  <si>
    <t>HU12 8AB</t>
  </si>
  <si>
    <t>HU128AB</t>
  </si>
  <si>
    <t xml:space="preserve">HU12  8AD   </t>
  </si>
  <si>
    <t>HU12 8AD</t>
  </si>
  <si>
    <t>HU128AD</t>
  </si>
  <si>
    <t xml:space="preserve">HU12  8AE   </t>
  </si>
  <si>
    <t>HU12 8AE</t>
  </si>
  <si>
    <t>HU128AE</t>
  </si>
  <si>
    <t xml:space="preserve">HU12  8AF   </t>
  </si>
  <si>
    <t>HU12 8AF</t>
  </si>
  <si>
    <t>HU128AF</t>
  </si>
  <si>
    <t xml:space="preserve">HU12  8AG   </t>
  </si>
  <si>
    <t>HU12 8AG</t>
  </si>
  <si>
    <t>HU128AG</t>
  </si>
  <si>
    <t xml:space="preserve">HU12  8AH   </t>
  </si>
  <si>
    <t>HU12 8AH</t>
  </si>
  <si>
    <t>HU128AH</t>
  </si>
  <si>
    <t xml:space="preserve">HU12  8AJ   </t>
  </si>
  <si>
    <t>HU12 8AJ</t>
  </si>
  <si>
    <t>HU128AJ</t>
  </si>
  <si>
    <t xml:space="preserve">HU12  8AL   </t>
  </si>
  <si>
    <t>HU12 8AL</t>
  </si>
  <si>
    <t>HU128AL</t>
  </si>
  <si>
    <t xml:space="preserve">HU12  8AN   </t>
  </si>
  <si>
    <t>HU12 8AN</t>
  </si>
  <si>
    <t>HU128AN</t>
  </si>
  <si>
    <t xml:space="preserve">HU12  8AP   </t>
  </si>
  <si>
    <t>HU12 8AP</t>
  </si>
  <si>
    <t>HU128AP</t>
  </si>
  <si>
    <t xml:space="preserve">HU12  8AQ   </t>
  </si>
  <si>
    <t>HU12 8AQ</t>
  </si>
  <si>
    <t>HU128AQ</t>
  </si>
  <si>
    <t xml:space="preserve">HU12  8AR   </t>
  </si>
  <si>
    <t>HU12 8AR</t>
  </si>
  <si>
    <t>HU128AR</t>
  </si>
  <si>
    <t xml:space="preserve">HU12  8AS   </t>
  </si>
  <si>
    <t>HU12 8AS</t>
  </si>
  <si>
    <t>HU128AS</t>
  </si>
  <si>
    <t xml:space="preserve">HU12  8AT   </t>
  </si>
  <si>
    <t>HU12 8AT</t>
  </si>
  <si>
    <t>HU128AT</t>
  </si>
  <si>
    <t xml:space="preserve">HU12  8AU   </t>
  </si>
  <si>
    <t>HU12 8AU</t>
  </si>
  <si>
    <t>HU128AU</t>
  </si>
  <si>
    <t xml:space="preserve">HU12  8AW   </t>
  </si>
  <si>
    <t>HU12 8AW</t>
  </si>
  <si>
    <t>HU128AW</t>
  </si>
  <si>
    <t xml:space="preserve">HU12  8AX   </t>
  </si>
  <si>
    <t>HU12 8AX</t>
  </si>
  <si>
    <t>HU128AX</t>
  </si>
  <si>
    <t xml:space="preserve">HU12  8AY   </t>
  </si>
  <si>
    <t>HU12 8AY</t>
  </si>
  <si>
    <t>HU128AY</t>
  </si>
  <si>
    <t xml:space="preserve">HU12  8AZ   </t>
  </si>
  <si>
    <t>HU12 8AZ</t>
  </si>
  <si>
    <t>HU128AZ</t>
  </si>
  <si>
    <t xml:space="preserve">HU12  8BA   </t>
  </si>
  <si>
    <t>HU12 8BA</t>
  </si>
  <si>
    <t>HU128BA</t>
  </si>
  <si>
    <t xml:space="preserve">HU12  8BB   </t>
  </si>
  <si>
    <t>HU12 8BB</t>
  </si>
  <si>
    <t>HU128BB</t>
  </si>
  <si>
    <t xml:space="preserve">HU12  8BD   </t>
  </si>
  <si>
    <t>HU12 8BD</t>
  </si>
  <si>
    <t>HU128BD</t>
  </si>
  <si>
    <t xml:space="preserve">HU12  8BE   </t>
  </si>
  <si>
    <t>HU12 8BE</t>
  </si>
  <si>
    <t>HU128BE</t>
  </si>
  <si>
    <t xml:space="preserve">HU12  8BG   </t>
  </si>
  <si>
    <t>HU12 8BG</t>
  </si>
  <si>
    <t>HU128BG</t>
  </si>
  <si>
    <t xml:space="preserve">HU12  8BH   </t>
  </si>
  <si>
    <t>HU12 8BH</t>
  </si>
  <si>
    <t>HU128BH</t>
  </si>
  <si>
    <t xml:space="preserve">HU12  8BJ   </t>
  </si>
  <si>
    <t>HU12 8BJ</t>
  </si>
  <si>
    <t>HU128BJ</t>
  </si>
  <si>
    <t xml:space="preserve">HU12  8BL   </t>
  </si>
  <si>
    <t>HU12 8BL</t>
  </si>
  <si>
    <t>HU128BL</t>
  </si>
  <si>
    <t xml:space="preserve">HU12  8BN   </t>
  </si>
  <si>
    <t>HU12 8BN</t>
  </si>
  <si>
    <t>HU128BN</t>
  </si>
  <si>
    <t xml:space="preserve">8BP   </t>
  </si>
  <si>
    <t xml:space="preserve">HU12  8BP   </t>
  </si>
  <si>
    <t>HU12 8BP</t>
  </si>
  <si>
    <t>HU128BP</t>
  </si>
  <si>
    <t xml:space="preserve">HU12  8BQ   </t>
  </si>
  <si>
    <t>HU12 8BQ</t>
  </si>
  <si>
    <t>HU128BQ</t>
  </si>
  <si>
    <t xml:space="preserve">HU12  8BS   </t>
  </si>
  <si>
    <t>HU12 8BS</t>
  </si>
  <si>
    <t>HU128BS</t>
  </si>
  <si>
    <t xml:space="preserve">HU12  8BT   </t>
  </si>
  <si>
    <t>HU12 8BT</t>
  </si>
  <si>
    <t>HU128BT</t>
  </si>
  <si>
    <t xml:space="preserve">HU12  8BU   </t>
  </si>
  <si>
    <t>HU12 8BU</t>
  </si>
  <si>
    <t>HU128BU</t>
  </si>
  <si>
    <t xml:space="preserve">8BW   </t>
  </si>
  <si>
    <t xml:space="preserve">HU12  8BW   </t>
  </si>
  <si>
    <t>HU12 8BW</t>
  </si>
  <si>
    <t>HU128BW</t>
  </si>
  <si>
    <t xml:space="preserve">HU12  8BX   </t>
  </si>
  <si>
    <t>HU12 8BX</t>
  </si>
  <si>
    <t>HU128BX</t>
  </si>
  <si>
    <t xml:space="preserve">HU12  8BY   </t>
  </si>
  <si>
    <t>HU12 8BY</t>
  </si>
  <si>
    <t>HU128BY</t>
  </si>
  <si>
    <t xml:space="preserve">HU12  8BZ   </t>
  </si>
  <si>
    <t>HU12 8BZ</t>
  </si>
  <si>
    <t>HU128BZ</t>
  </si>
  <si>
    <t xml:space="preserve">HU12  8DA   </t>
  </si>
  <si>
    <t>HU12 8DA</t>
  </si>
  <si>
    <t>HU128DA</t>
  </si>
  <si>
    <t xml:space="preserve">HU12  8DB   </t>
  </si>
  <si>
    <t>HU12 8DB</t>
  </si>
  <si>
    <t>HU128DB</t>
  </si>
  <si>
    <t xml:space="preserve">HU12  8DD   </t>
  </si>
  <si>
    <t>HU12 8DD</t>
  </si>
  <si>
    <t>HU128DD</t>
  </si>
  <si>
    <t xml:space="preserve">HU12  8DE   </t>
  </si>
  <si>
    <t>HU12 8DE</t>
  </si>
  <si>
    <t>HU128DE</t>
  </si>
  <si>
    <t xml:space="preserve">HU12  8DF   </t>
  </si>
  <si>
    <t>HU12 8DF</t>
  </si>
  <si>
    <t>HU128DF</t>
  </si>
  <si>
    <t xml:space="preserve">HU12  8DG   </t>
  </si>
  <si>
    <t>HU12 8DG</t>
  </si>
  <si>
    <t>HU128DG</t>
  </si>
  <si>
    <t xml:space="preserve">HU12  8DH   </t>
  </si>
  <si>
    <t>HU12 8DH</t>
  </si>
  <si>
    <t>HU128DH</t>
  </si>
  <si>
    <t xml:space="preserve">HU12  8DJ   </t>
  </si>
  <si>
    <t>HU12 8DJ</t>
  </si>
  <si>
    <t>HU128DJ</t>
  </si>
  <si>
    <t xml:space="preserve">HU12  8DL   </t>
  </si>
  <si>
    <t>HU12 8DL</t>
  </si>
  <si>
    <t>HU128DL</t>
  </si>
  <si>
    <t xml:space="preserve">HU12  8DN   </t>
  </si>
  <si>
    <t>HU12 8DN</t>
  </si>
  <si>
    <t>HU128DN</t>
  </si>
  <si>
    <t xml:space="preserve">HU12  8DP   </t>
  </si>
  <si>
    <t>HU12 8DP</t>
  </si>
  <si>
    <t>HU128DP</t>
  </si>
  <si>
    <t xml:space="preserve">HU12  8DQ   </t>
  </si>
  <si>
    <t>HU12 8DQ</t>
  </si>
  <si>
    <t>HU128DQ</t>
  </si>
  <si>
    <t xml:space="preserve">HU12  8DR   </t>
  </si>
  <si>
    <t>HU12 8DR</t>
  </si>
  <si>
    <t>HU128DR</t>
  </si>
  <si>
    <t xml:space="preserve">HU12  8DT   </t>
  </si>
  <si>
    <t>HU12 8DT</t>
  </si>
  <si>
    <t>HU128DT</t>
  </si>
  <si>
    <t xml:space="preserve">HU12  8DW   </t>
  </si>
  <si>
    <t>HU12 8DW</t>
  </si>
  <si>
    <t>HU128DW</t>
  </si>
  <si>
    <t xml:space="preserve">HU12  8DX   </t>
  </si>
  <si>
    <t>HU12 8DX</t>
  </si>
  <si>
    <t>HU128DX</t>
  </si>
  <si>
    <t xml:space="preserve">HU12  8DY   </t>
  </si>
  <si>
    <t>HU12 8DY</t>
  </si>
  <si>
    <t>HU128DY</t>
  </si>
  <si>
    <t xml:space="preserve">HU12  8DZ   </t>
  </si>
  <si>
    <t>HU12 8DZ</t>
  </si>
  <si>
    <t>HU128DZ</t>
  </si>
  <si>
    <t xml:space="preserve">HU12  8EB   </t>
  </si>
  <si>
    <t>HU12 8EB</t>
  </si>
  <si>
    <t>HU128EB</t>
  </si>
  <si>
    <t xml:space="preserve">HU12  8ED   </t>
  </si>
  <si>
    <t>HU12 8ED</t>
  </si>
  <si>
    <t>HU128ED</t>
  </si>
  <si>
    <t xml:space="preserve">HU12  8EE   </t>
  </si>
  <si>
    <t>HU12 8EE</t>
  </si>
  <si>
    <t>HU128EE</t>
  </si>
  <si>
    <t xml:space="preserve">HU12  8EF   </t>
  </si>
  <si>
    <t>HU12 8EF</t>
  </si>
  <si>
    <t>HU128EF</t>
  </si>
  <si>
    <t xml:space="preserve">HU12  8EG   </t>
  </si>
  <si>
    <t>HU12 8EG</t>
  </si>
  <si>
    <t>HU128EG</t>
  </si>
  <si>
    <t xml:space="preserve">HU12  8EH   </t>
  </si>
  <si>
    <t>HU12 8EH</t>
  </si>
  <si>
    <t>HU128EH</t>
  </si>
  <si>
    <t xml:space="preserve">HU12  8EJ   </t>
  </si>
  <si>
    <t>HU12 8EJ</t>
  </si>
  <si>
    <t>HU128EJ</t>
  </si>
  <si>
    <t xml:space="preserve">HU12  8EL   </t>
  </si>
  <si>
    <t>HU12 8EL</t>
  </si>
  <si>
    <t>HU128EL</t>
  </si>
  <si>
    <t xml:space="preserve">HU12  8EN   </t>
  </si>
  <si>
    <t>HU12 8EN</t>
  </si>
  <si>
    <t>HU128EN</t>
  </si>
  <si>
    <t xml:space="preserve">HU12  8EP   </t>
  </si>
  <si>
    <t>HU12 8EP</t>
  </si>
  <si>
    <t>HU128EP</t>
  </si>
  <si>
    <t xml:space="preserve">HU12  8EQ   </t>
  </si>
  <si>
    <t>HU12 8EQ</t>
  </si>
  <si>
    <t>HU128EQ</t>
  </si>
  <si>
    <t xml:space="preserve">HU12  8ER   </t>
  </si>
  <si>
    <t>HU12 8ER</t>
  </si>
  <si>
    <t>HU128ER</t>
  </si>
  <si>
    <t xml:space="preserve">HU12  8ES   </t>
  </si>
  <si>
    <t>HU12 8ES</t>
  </si>
  <si>
    <t>HU128ES</t>
  </si>
  <si>
    <t xml:space="preserve">HU12  8ET   </t>
  </si>
  <si>
    <t>HU12 8ET</t>
  </si>
  <si>
    <t>HU128ET</t>
  </si>
  <si>
    <t xml:space="preserve">HU12  8EU   </t>
  </si>
  <si>
    <t>HU12 8EU</t>
  </si>
  <si>
    <t>HU128EU</t>
  </si>
  <si>
    <t xml:space="preserve">HU12  8EW   </t>
  </si>
  <si>
    <t>HU12 8EW</t>
  </si>
  <si>
    <t>HU128EW</t>
  </si>
  <si>
    <t xml:space="preserve">HU12  8EX   </t>
  </si>
  <si>
    <t>HU12 8EX</t>
  </si>
  <si>
    <t>HU128EX</t>
  </si>
  <si>
    <t xml:space="preserve">HU12  8EY   </t>
  </si>
  <si>
    <t>HU12 8EY</t>
  </si>
  <si>
    <t>HU128EY</t>
  </si>
  <si>
    <t xml:space="preserve">HU12  8EZ   </t>
  </si>
  <si>
    <t>HU12 8EZ</t>
  </si>
  <si>
    <t>HU128EZ</t>
  </si>
  <si>
    <t xml:space="preserve">8FB   </t>
  </si>
  <si>
    <t xml:space="preserve">HU12  8FB   </t>
  </si>
  <si>
    <t>HU12 8FB</t>
  </si>
  <si>
    <t>HU128FB</t>
  </si>
  <si>
    <t xml:space="preserve">8FE   </t>
  </si>
  <si>
    <t xml:space="preserve">HU12  8FE   </t>
  </si>
  <si>
    <t>HU12 8FE</t>
  </si>
  <si>
    <t>HU128FE</t>
  </si>
  <si>
    <t xml:space="preserve">HU12  8HA   </t>
  </si>
  <si>
    <t>HU12 8HA</t>
  </si>
  <si>
    <t>HU128HA</t>
  </si>
  <si>
    <t xml:space="preserve">HU12  8HD   </t>
  </si>
  <si>
    <t>HU12 8HD</t>
  </si>
  <si>
    <t>HU128HD</t>
  </si>
  <si>
    <t xml:space="preserve">HU12  8HE   </t>
  </si>
  <si>
    <t>HU12 8HE</t>
  </si>
  <si>
    <t>HU128HE</t>
  </si>
  <si>
    <t xml:space="preserve">HU12  8HF   </t>
  </si>
  <si>
    <t>HU12 8HF</t>
  </si>
  <si>
    <t>HU128HF</t>
  </si>
  <si>
    <t xml:space="preserve">HU12  8HG   </t>
  </si>
  <si>
    <t>HU12 8HG</t>
  </si>
  <si>
    <t>HU128HG</t>
  </si>
  <si>
    <t xml:space="preserve">HU12  8HH   </t>
  </si>
  <si>
    <t>HU12 8HH</t>
  </si>
  <si>
    <t>HU128HH</t>
  </si>
  <si>
    <t xml:space="preserve">HU12  8HJ   </t>
  </si>
  <si>
    <t>HU12 8HJ</t>
  </si>
  <si>
    <t>HU128HJ</t>
  </si>
  <si>
    <t xml:space="preserve">HU12  8HL   </t>
  </si>
  <si>
    <t>HU12 8HL</t>
  </si>
  <si>
    <t>HU128HL</t>
  </si>
  <si>
    <t xml:space="preserve">HU12  8HN   </t>
  </si>
  <si>
    <t>HU12 8HN</t>
  </si>
  <si>
    <t>HU128HN</t>
  </si>
  <si>
    <t xml:space="preserve">HU12  8HP   </t>
  </si>
  <si>
    <t>HU12 8HP</t>
  </si>
  <si>
    <t>HU128HP</t>
  </si>
  <si>
    <t xml:space="preserve">HU12  8HQ   </t>
  </si>
  <si>
    <t>HU12 8HQ</t>
  </si>
  <si>
    <t>HU128HQ</t>
  </si>
  <si>
    <t xml:space="preserve">HU12  8HR   </t>
  </si>
  <si>
    <t>HU12 8HR</t>
  </si>
  <si>
    <t>HU128HR</t>
  </si>
  <si>
    <t xml:space="preserve">HU12  8HS   </t>
  </si>
  <si>
    <t>HU12 8HS</t>
  </si>
  <si>
    <t>HU128HS</t>
  </si>
  <si>
    <t xml:space="preserve">HU12  8HT   </t>
  </si>
  <si>
    <t>HU12 8HT</t>
  </si>
  <si>
    <t>HU128HT</t>
  </si>
  <si>
    <t xml:space="preserve">HU12  8HU   </t>
  </si>
  <si>
    <t>HU12 8HU</t>
  </si>
  <si>
    <t>HU128HU</t>
  </si>
  <si>
    <t xml:space="preserve">HU12  8HW   </t>
  </si>
  <si>
    <t>HU12 8HW</t>
  </si>
  <si>
    <t>HU128HW</t>
  </si>
  <si>
    <t xml:space="preserve">HU12  8HX   </t>
  </si>
  <si>
    <t>HU12 8HX</t>
  </si>
  <si>
    <t>HU128HX</t>
  </si>
  <si>
    <t xml:space="preserve">HU12  8HY   </t>
  </si>
  <si>
    <t>HU12 8HY</t>
  </si>
  <si>
    <t>HU128HY</t>
  </si>
  <si>
    <t xml:space="preserve">HU12  8HZ   </t>
  </si>
  <si>
    <t>HU12 8HZ</t>
  </si>
  <si>
    <t>HU128HZ</t>
  </si>
  <si>
    <t xml:space="preserve">HU12  8JA   </t>
  </si>
  <si>
    <t>HU12 8JA</t>
  </si>
  <si>
    <t>HU128JA</t>
  </si>
  <si>
    <t xml:space="preserve">HU12  8JB   </t>
  </si>
  <si>
    <t>HU12 8JB</t>
  </si>
  <si>
    <t>HU128JB</t>
  </si>
  <si>
    <t xml:space="preserve">HU12  8JD   </t>
  </si>
  <si>
    <t>HU12 8JD</t>
  </si>
  <si>
    <t>HU128JD</t>
  </si>
  <si>
    <t xml:space="preserve">HU12  8JE   </t>
  </si>
  <si>
    <t>HU12 8JE</t>
  </si>
  <si>
    <t>HU128JE</t>
  </si>
  <si>
    <t xml:space="preserve">HU12  8JF   </t>
  </si>
  <si>
    <t>HU12 8JF</t>
  </si>
  <si>
    <t>HU128JF</t>
  </si>
  <si>
    <t xml:space="preserve">HU12  8JG   </t>
  </si>
  <si>
    <t>HU12 8JG</t>
  </si>
  <si>
    <t>HU128JG</t>
  </si>
  <si>
    <t xml:space="preserve">HU12  8JH   </t>
  </si>
  <si>
    <t>HU12 8JH</t>
  </si>
  <si>
    <t>HU128JH</t>
  </si>
  <si>
    <t xml:space="preserve">HU12  8JJ   </t>
  </si>
  <si>
    <t>HU12 8JJ</t>
  </si>
  <si>
    <t>HU128JJ</t>
  </si>
  <si>
    <t xml:space="preserve">HU12  8JL   </t>
  </si>
  <si>
    <t>HU12 8JL</t>
  </si>
  <si>
    <t>HU128JL</t>
  </si>
  <si>
    <t xml:space="preserve">HU12  8JN   </t>
  </si>
  <si>
    <t>HU12 8JN</t>
  </si>
  <si>
    <t>HU128JN</t>
  </si>
  <si>
    <t xml:space="preserve">HU12  8JP   </t>
  </si>
  <si>
    <t>HU12 8JP</t>
  </si>
  <si>
    <t>HU128JP</t>
  </si>
  <si>
    <t xml:space="preserve">HU12  8JQ   </t>
  </si>
  <si>
    <t>HU12 8JQ</t>
  </si>
  <si>
    <t>HU128JQ</t>
  </si>
  <si>
    <t xml:space="preserve">HU12  8JR   </t>
  </si>
  <si>
    <t>HU12 8JR</t>
  </si>
  <si>
    <t>HU128JR</t>
  </si>
  <si>
    <t xml:space="preserve">HU12  8JS   </t>
  </si>
  <si>
    <t>HU12 8JS</t>
  </si>
  <si>
    <t>HU128JS</t>
  </si>
  <si>
    <t xml:space="preserve">HU12  8JT   </t>
  </si>
  <si>
    <t>HU12 8JT</t>
  </si>
  <si>
    <t>HU128JT</t>
  </si>
  <si>
    <t xml:space="preserve">HU12  8JU   </t>
  </si>
  <si>
    <t>HU12 8JU</t>
  </si>
  <si>
    <t>HU128JU</t>
  </si>
  <si>
    <t xml:space="preserve">HU12  8JX   </t>
  </si>
  <si>
    <t>HU12 8JX</t>
  </si>
  <si>
    <t>HU128JX</t>
  </si>
  <si>
    <t xml:space="preserve">HU12  8JY   </t>
  </si>
  <si>
    <t>HU12 8JY</t>
  </si>
  <si>
    <t>HU128JY</t>
  </si>
  <si>
    <t xml:space="preserve">HU12  8JZ   </t>
  </si>
  <si>
    <t>HU12 8JZ</t>
  </si>
  <si>
    <t>HU128JZ</t>
  </si>
  <si>
    <t xml:space="preserve">HU12  8LA   </t>
  </si>
  <si>
    <t>HU12 8LA</t>
  </si>
  <si>
    <t>HU128LA</t>
  </si>
  <si>
    <t xml:space="preserve">HU12  8LB   </t>
  </si>
  <si>
    <t>HU12 8LB</t>
  </si>
  <si>
    <t>HU128LB</t>
  </si>
  <si>
    <t xml:space="preserve">HU12  8LD   </t>
  </si>
  <si>
    <t>HU12 8LD</t>
  </si>
  <si>
    <t>HU128LD</t>
  </si>
  <si>
    <t xml:space="preserve">HU12  8LE   </t>
  </si>
  <si>
    <t>HU12 8LE</t>
  </si>
  <si>
    <t>HU128LE</t>
  </si>
  <si>
    <t xml:space="preserve">HU12  8LF   </t>
  </si>
  <si>
    <t>HU12 8LF</t>
  </si>
  <si>
    <t>HU128LF</t>
  </si>
  <si>
    <t xml:space="preserve">HU12  8LG   </t>
  </si>
  <si>
    <t>HU12 8LG</t>
  </si>
  <si>
    <t>HU128LG</t>
  </si>
  <si>
    <t xml:space="preserve">HU12  8LH   </t>
  </si>
  <si>
    <t>HU12 8LH</t>
  </si>
  <si>
    <t>HU128LH</t>
  </si>
  <si>
    <t xml:space="preserve">HU12  8LJ   </t>
  </si>
  <si>
    <t>HU12 8LJ</t>
  </si>
  <si>
    <t>HU128LJ</t>
  </si>
  <si>
    <t xml:space="preserve">HU12  8LL   </t>
  </si>
  <si>
    <t>HU12 8LL</t>
  </si>
  <si>
    <t>HU128LL</t>
  </si>
  <si>
    <t xml:space="preserve">HU12  8LN   </t>
  </si>
  <si>
    <t>HU12 8LN</t>
  </si>
  <si>
    <t>HU128LN</t>
  </si>
  <si>
    <t xml:space="preserve">HU12  8LP   </t>
  </si>
  <si>
    <t>HU12 8LP</t>
  </si>
  <si>
    <t>HU128LP</t>
  </si>
  <si>
    <t xml:space="preserve">HU12  8LQ   </t>
  </si>
  <si>
    <t>HU12 8LQ</t>
  </si>
  <si>
    <t>HU128LQ</t>
  </si>
  <si>
    <t xml:space="preserve">HU12  8LR   </t>
  </si>
  <si>
    <t>HU12 8LR</t>
  </si>
  <si>
    <t>HU128LR</t>
  </si>
  <si>
    <t xml:space="preserve">HU12  8LS   </t>
  </si>
  <si>
    <t>HU12 8LS</t>
  </si>
  <si>
    <t>HU128LS</t>
  </si>
  <si>
    <t xml:space="preserve">HU12  8LT   </t>
  </si>
  <si>
    <t>HU12 8LT</t>
  </si>
  <si>
    <t>HU128LT</t>
  </si>
  <si>
    <t xml:space="preserve">HU12  8LU   </t>
  </si>
  <si>
    <t>HU12 8LU</t>
  </si>
  <si>
    <t>HU128LU</t>
  </si>
  <si>
    <t xml:space="preserve">8LW   </t>
  </si>
  <si>
    <t xml:space="preserve">HU12  8LW   </t>
  </si>
  <si>
    <t>HU12 8LW</t>
  </si>
  <si>
    <t>HU128LW</t>
  </si>
  <si>
    <t xml:space="preserve">HU12  8LX   </t>
  </si>
  <si>
    <t>HU12 8LX</t>
  </si>
  <si>
    <t>HU128LX</t>
  </si>
  <si>
    <t xml:space="preserve">HU12  8LY   </t>
  </si>
  <si>
    <t>HU12 8LY</t>
  </si>
  <si>
    <t>HU128LY</t>
  </si>
  <si>
    <t xml:space="preserve">HU12  8LZ   </t>
  </si>
  <si>
    <t>HU12 8LZ</t>
  </si>
  <si>
    <t>HU128LZ</t>
  </si>
  <si>
    <t xml:space="preserve">HU12  8NA   </t>
  </si>
  <si>
    <t>HU12 8NA</t>
  </si>
  <si>
    <t>HU128NA</t>
  </si>
  <si>
    <t xml:space="preserve">HU12  8NB   </t>
  </si>
  <si>
    <t>HU12 8NB</t>
  </si>
  <si>
    <t>HU128NB</t>
  </si>
  <si>
    <t xml:space="preserve">HU12  8ND   </t>
  </si>
  <si>
    <t>HU12 8ND</t>
  </si>
  <si>
    <t>HU128ND</t>
  </si>
  <si>
    <t xml:space="preserve">HU12  8NE   </t>
  </si>
  <si>
    <t>HU12 8NE</t>
  </si>
  <si>
    <t>HU128NE</t>
  </si>
  <si>
    <t xml:space="preserve">HU12  8NF   </t>
  </si>
  <si>
    <t>HU12 8NF</t>
  </si>
  <si>
    <t>HU128NF</t>
  </si>
  <si>
    <t xml:space="preserve">HU12  8NG   </t>
  </si>
  <si>
    <t>HU12 8NG</t>
  </si>
  <si>
    <t>HU128NG</t>
  </si>
  <si>
    <t xml:space="preserve">HU12  8NH   </t>
  </si>
  <si>
    <t>HU12 8NH</t>
  </si>
  <si>
    <t>HU128NH</t>
  </si>
  <si>
    <t xml:space="preserve">HU12  8NJ   </t>
  </si>
  <si>
    <t>HU12 8NJ</t>
  </si>
  <si>
    <t>HU128NJ</t>
  </si>
  <si>
    <t xml:space="preserve">HU12  8NL   </t>
  </si>
  <si>
    <t>HU12 8NL</t>
  </si>
  <si>
    <t>HU128NL</t>
  </si>
  <si>
    <t xml:space="preserve">HU12  8NN   </t>
  </si>
  <si>
    <t>HU12 8NN</t>
  </si>
  <si>
    <t>HU128NN</t>
  </si>
  <si>
    <t xml:space="preserve">HU12  8NP   </t>
  </si>
  <si>
    <t>HU12 8NP</t>
  </si>
  <si>
    <t>HU128NP</t>
  </si>
  <si>
    <t xml:space="preserve">HU12  8NQ   </t>
  </si>
  <si>
    <t>HU12 8NQ</t>
  </si>
  <si>
    <t>HU128NQ</t>
  </si>
  <si>
    <t xml:space="preserve">HU12  8NR   </t>
  </si>
  <si>
    <t>HU12 8NR</t>
  </si>
  <si>
    <t>HU128NR</t>
  </si>
  <si>
    <t xml:space="preserve">HU12  8NS   </t>
  </si>
  <si>
    <t>HU12 8NS</t>
  </si>
  <si>
    <t>HU128NS</t>
  </si>
  <si>
    <t xml:space="preserve">HU12  8NT   </t>
  </si>
  <si>
    <t>HU12 8NT</t>
  </si>
  <si>
    <t>HU128NT</t>
  </si>
  <si>
    <t xml:space="preserve">HU12  8NU   </t>
  </si>
  <si>
    <t>HU12 8NU</t>
  </si>
  <si>
    <t>HU128NU</t>
  </si>
  <si>
    <t xml:space="preserve">HU12  8NW   </t>
  </si>
  <si>
    <t>HU12 8NW</t>
  </si>
  <si>
    <t>HU128NW</t>
  </si>
  <si>
    <t xml:space="preserve">HU12  8NX   </t>
  </si>
  <si>
    <t>HU12 8NX</t>
  </si>
  <si>
    <t>HU128NX</t>
  </si>
  <si>
    <t xml:space="preserve">HU12  8NY   </t>
  </si>
  <si>
    <t>HU12 8NY</t>
  </si>
  <si>
    <t>HU128NY</t>
  </si>
  <si>
    <t xml:space="preserve">HU12  8NZ   </t>
  </si>
  <si>
    <t>HU12 8NZ</t>
  </si>
  <si>
    <t>HU128NZ</t>
  </si>
  <si>
    <t xml:space="preserve">HU12  8PA   </t>
  </si>
  <si>
    <t>HU12 8PA</t>
  </si>
  <si>
    <t>HU128PA</t>
  </si>
  <si>
    <t xml:space="preserve">HU12  8PB   </t>
  </si>
  <si>
    <t>HU12 8PB</t>
  </si>
  <si>
    <t>HU128PB</t>
  </si>
  <si>
    <t xml:space="preserve">HU12  8PD   </t>
  </si>
  <si>
    <t>HU12 8PD</t>
  </si>
  <si>
    <t>HU128PD</t>
  </si>
  <si>
    <t xml:space="preserve">HU12  8PE   </t>
  </si>
  <si>
    <t>HU12 8PE</t>
  </si>
  <si>
    <t>HU128PE</t>
  </si>
  <si>
    <t xml:space="preserve">HU12  8PF   </t>
  </si>
  <si>
    <t>HU12 8PF</t>
  </si>
  <si>
    <t>HU128PF</t>
  </si>
  <si>
    <t xml:space="preserve">HU12  8PG   </t>
  </si>
  <si>
    <t>HU12 8PG</t>
  </si>
  <si>
    <t>HU128PG</t>
  </si>
  <si>
    <t xml:space="preserve">HU12  8PH   </t>
  </si>
  <si>
    <t>HU12 8PH</t>
  </si>
  <si>
    <t>HU128PH</t>
  </si>
  <si>
    <t xml:space="preserve">HU12  8PJ   </t>
  </si>
  <si>
    <t>HU12 8PJ</t>
  </si>
  <si>
    <t>HU128PJ</t>
  </si>
  <si>
    <t xml:space="preserve">HU12  8PL   </t>
  </si>
  <si>
    <t>HU12 8PL</t>
  </si>
  <si>
    <t>HU128PL</t>
  </si>
  <si>
    <t xml:space="preserve">HU12  8PN   </t>
  </si>
  <si>
    <t>HU12 8PN</t>
  </si>
  <si>
    <t>HU128PN</t>
  </si>
  <si>
    <t xml:space="preserve">HU12  8PP   </t>
  </si>
  <si>
    <t>HU12 8PP</t>
  </si>
  <si>
    <t>HU128PP</t>
  </si>
  <si>
    <t xml:space="preserve">HU12  8PQ   </t>
  </si>
  <si>
    <t>HU12 8PQ</t>
  </si>
  <si>
    <t>HU128PQ</t>
  </si>
  <si>
    <t xml:space="preserve">HU12  8PR   </t>
  </si>
  <si>
    <t>HU12 8PR</t>
  </si>
  <si>
    <t>HU128PR</t>
  </si>
  <si>
    <t xml:space="preserve">HU12  8PS   </t>
  </si>
  <si>
    <t>HU12 8PS</t>
  </si>
  <si>
    <t>HU128PS</t>
  </si>
  <si>
    <t xml:space="preserve">HU12  8PT   </t>
  </si>
  <si>
    <t>HU12 8PT</t>
  </si>
  <si>
    <t>HU128PT</t>
  </si>
  <si>
    <t xml:space="preserve">HU12  8PX   </t>
  </si>
  <si>
    <t>HU12 8PX</t>
  </si>
  <si>
    <t>HU128PX</t>
  </si>
  <si>
    <t xml:space="preserve">HU12  8PY   </t>
  </si>
  <si>
    <t>HU12 8PY</t>
  </si>
  <si>
    <t>HU128PY</t>
  </si>
  <si>
    <t xml:space="preserve">HU12  8PZ   </t>
  </si>
  <si>
    <t>HU12 8PZ</t>
  </si>
  <si>
    <t>HU128PZ</t>
  </si>
  <si>
    <t xml:space="preserve">HU12  8QA   </t>
  </si>
  <si>
    <t>HU12 8QA</t>
  </si>
  <si>
    <t>HU128QA</t>
  </si>
  <si>
    <t xml:space="preserve">HU12  8QB   </t>
  </si>
  <si>
    <t>HU12 8QB</t>
  </si>
  <si>
    <t>HU128QB</t>
  </si>
  <si>
    <t xml:space="preserve">HU12  8QD   </t>
  </si>
  <si>
    <t>HU12 8QD</t>
  </si>
  <si>
    <t>HU128QD</t>
  </si>
  <si>
    <t xml:space="preserve">HU12  8QE   </t>
  </si>
  <si>
    <t>HU12 8QE</t>
  </si>
  <si>
    <t>HU128QE</t>
  </si>
  <si>
    <t xml:space="preserve">HU12  8QH   </t>
  </si>
  <si>
    <t>HU12 8QH</t>
  </si>
  <si>
    <t>HU128QH</t>
  </si>
  <si>
    <t xml:space="preserve">HU12  8QL   </t>
  </si>
  <si>
    <t>HU12 8QL</t>
  </si>
  <si>
    <t>HU128QL</t>
  </si>
  <si>
    <t xml:space="preserve">HU12  8QS   </t>
  </si>
  <si>
    <t>HU12 8QS</t>
  </si>
  <si>
    <t>HU128QS</t>
  </si>
  <si>
    <t xml:space="preserve">HU12  8QW   </t>
  </si>
  <si>
    <t>HU12 8QW</t>
  </si>
  <si>
    <t>HU128QW</t>
  </si>
  <si>
    <t xml:space="preserve">HU12  8QX   </t>
  </si>
  <si>
    <t>HU12 8QX</t>
  </si>
  <si>
    <t>HU128QX</t>
  </si>
  <si>
    <t xml:space="preserve">HU12  8QZ   </t>
  </si>
  <si>
    <t>HU12 8QZ</t>
  </si>
  <si>
    <t>HU128QZ</t>
  </si>
  <si>
    <t xml:space="preserve">HU12  8RA   </t>
  </si>
  <si>
    <t>HU12 8RA</t>
  </si>
  <si>
    <t>HU128RA</t>
  </si>
  <si>
    <t xml:space="preserve">HU12  8RE   </t>
  </si>
  <si>
    <t>HU12 8RE</t>
  </si>
  <si>
    <t>HU128RE</t>
  </si>
  <si>
    <t xml:space="preserve">HU12  8SA   </t>
  </si>
  <si>
    <t>HU12 8SA</t>
  </si>
  <si>
    <t>HU128SA</t>
  </si>
  <si>
    <t xml:space="preserve">HU12  8SB   </t>
  </si>
  <si>
    <t>HU12 8SB</t>
  </si>
  <si>
    <t>HU128SB</t>
  </si>
  <si>
    <t xml:space="preserve">HU12  8SD   </t>
  </si>
  <si>
    <t>HU12 8SD</t>
  </si>
  <si>
    <t>HU128SD</t>
  </si>
  <si>
    <t xml:space="preserve">HU12  8SE   </t>
  </si>
  <si>
    <t>HU12 8SE</t>
  </si>
  <si>
    <t>HU128SE</t>
  </si>
  <si>
    <t xml:space="preserve">HU12  8SF   </t>
  </si>
  <si>
    <t>HU12 8SF</t>
  </si>
  <si>
    <t>HU128SF</t>
  </si>
  <si>
    <t xml:space="preserve">HU12  8SG   </t>
  </si>
  <si>
    <t>HU12 8SG</t>
  </si>
  <si>
    <t>HU128SG</t>
  </si>
  <si>
    <t xml:space="preserve">HU12  8SH   </t>
  </si>
  <si>
    <t>HU12 8SH</t>
  </si>
  <si>
    <t>HU128SH</t>
  </si>
  <si>
    <t xml:space="preserve">HU12  8SJ   </t>
  </si>
  <si>
    <t>HU12 8SJ</t>
  </si>
  <si>
    <t>HU128SJ</t>
  </si>
  <si>
    <t xml:space="preserve">HU12  8SL   </t>
  </si>
  <si>
    <t>HU12 8SL</t>
  </si>
  <si>
    <t>HU128SL</t>
  </si>
  <si>
    <t xml:space="preserve">HU12  8SN   </t>
  </si>
  <si>
    <t>HU12 8SN</t>
  </si>
  <si>
    <t>HU128SN</t>
  </si>
  <si>
    <t xml:space="preserve">HU12  8SP   </t>
  </si>
  <si>
    <t>HU12 8SP</t>
  </si>
  <si>
    <t>HU128SP</t>
  </si>
  <si>
    <t xml:space="preserve">HU12  8SR   </t>
  </si>
  <si>
    <t>HU12 8SR</t>
  </si>
  <si>
    <t>HU128SR</t>
  </si>
  <si>
    <t xml:space="preserve">HU12  8SS   </t>
  </si>
  <si>
    <t>HU12 8SS</t>
  </si>
  <si>
    <t>HU128SS</t>
  </si>
  <si>
    <t xml:space="preserve">HU12  8ST   </t>
  </si>
  <si>
    <t>HU12 8ST</t>
  </si>
  <si>
    <t>HU128ST</t>
  </si>
  <si>
    <t xml:space="preserve">HU12  8SU   </t>
  </si>
  <si>
    <t>HU12 8SU</t>
  </si>
  <si>
    <t>HU128SU</t>
  </si>
  <si>
    <t xml:space="preserve">HU12  8SW   </t>
  </si>
  <si>
    <t>HU12 8SW</t>
  </si>
  <si>
    <t>HU128SW</t>
  </si>
  <si>
    <t xml:space="preserve">HU12  8SX   </t>
  </si>
  <si>
    <t>HU12 8SX</t>
  </si>
  <si>
    <t>HU128SX</t>
  </si>
  <si>
    <t xml:space="preserve">HU12  8SY   </t>
  </si>
  <si>
    <t>HU12 8SY</t>
  </si>
  <si>
    <t>HU128SY</t>
  </si>
  <si>
    <t xml:space="preserve">HU12  8SZ   </t>
  </si>
  <si>
    <t>HU12 8SZ</t>
  </si>
  <si>
    <t>HU128SZ</t>
  </si>
  <si>
    <t xml:space="preserve">HU12  8TA   </t>
  </si>
  <si>
    <t>HU12 8TA</t>
  </si>
  <si>
    <t>HU128TA</t>
  </si>
  <si>
    <t xml:space="preserve">HU12  8TB   </t>
  </si>
  <si>
    <t>HU12 8TB</t>
  </si>
  <si>
    <t>HU128TB</t>
  </si>
  <si>
    <t xml:space="preserve">HU12  8TD   </t>
  </si>
  <si>
    <t>HU12 8TD</t>
  </si>
  <si>
    <t>HU128TD</t>
  </si>
  <si>
    <t xml:space="preserve">HU12  8TE   </t>
  </si>
  <si>
    <t>HU12 8TE</t>
  </si>
  <si>
    <t>HU128TE</t>
  </si>
  <si>
    <t xml:space="preserve">HU12  8TF   </t>
  </si>
  <si>
    <t>HU12 8TF</t>
  </si>
  <si>
    <t>HU128TF</t>
  </si>
  <si>
    <t xml:space="preserve">HU12  8TG   </t>
  </si>
  <si>
    <t>HU12 8TG</t>
  </si>
  <si>
    <t>HU128TG</t>
  </si>
  <si>
    <t xml:space="preserve">HU12  8TH   </t>
  </si>
  <si>
    <t>HU12 8TH</t>
  </si>
  <si>
    <t>HU128TH</t>
  </si>
  <si>
    <t xml:space="preserve">HU12  8TJ   </t>
  </si>
  <si>
    <t>HU12 8TJ</t>
  </si>
  <si>
    <t>HU128TJ</t>
  </si>
  <si>
    <t xml:space="preserve">HU12  8TL   </t>
  </si>
  <si>
    <t>HU12 8TL</t>
  </si>
  <si>
    <t>HU128TL</t>
  </si>
  <si>
    <t xml:space="preserve">HU12  8TN   </t>
  </si>
  <si>
    <t>HU12 8TN</t>
  </si>
  <si>
    <t>HU128TN</t>
  </si>
  <si>
    <t xml:space="preserve">HU12  8TP   </t>
  </si>
  <si>
    <t>HU12 8TP</t>
  </si>
  <si>
    <t>HU128TP</t>
  </si>
  <si>
    <t xml:space="preserve">HU12  8TQ   </t>
  </si>
  <si>
    <t>HU12 8TQ</t>
  </si>
  <si>
    <t>HU128TQ</t>
  </si>
  <si>
    <t xml:space="preserve">HU12  8TR   </t>
  </si>
  <si>
    <t>HU12 8TR</t>
  </si>
  <si>
    <t>HU128TR</t>
  </si>
  <si>
    <t xml:space="preserve">HU12  8TS   </t>
  </si>
  <si>
    <t>HU12 8TS</t>
  </si>
  <si>
    <t>HU128TS</t>
  </si>
  <si>
    <t xml:space="preserve">HU12  8TU   </t>
  </si>
  <si>
    <t>HU12 8TU</t>
  </si>
  <si>
    <t>HU128TU</t>
  </si>
  <si>
    <t xml:space="preserve">HU12  8TW   </t>
  </si>
  <si>
    <t>HU12 8TW</t>
  </si>
  <si>
    <t>HU128TW</t>
  </si>
  <si>
    <t xml:space="preserve">HU12  8TX   </t>
  </si>
  <si>
    <t>HU12 8TX</t>
  </si>
  <si>
    <t>HU128TX</t>
  </si>
  <si>
    <t xml:space="preserve">HU12  8TY   </t>
  </si>
  <si>
    <t>HU12 8TY</t>
  </si>
  <si>
    <t>HU128TY</t>
  </si>
  <si>
    <t xml:space="preserve">HU12  8TZ   </t>
  </si>
  <si>
    <t>HU12 8TZ</t>
  </si>
  <si>
    <t>HU128TZ</t>
  </si>
  <si>
    <t xml:space="preserve">HU12  8UA   </t>
  </si>
  <si>
    <t>HU12 8UA</t>
  </si>
  <si>
    <t>HU128UA</t>
  </si>
  <si>
    <t xml:space="preserve">HU12  8UB   </t>
  </si>
  <si>
    <t>HU12 8UB</t>
  </si>
  <si>
    <t>HU128UB</t>
  </si>
  <si>
    <t xml:space="preserve">HU12  8UD   </t>
  </si>
  <si>
    <t>HU12 8UD</t>
  </si>
  <si>
    <t>HU128UD</t>
  </si>
  <si>
    <t xml:space="preserve">HU12  8UE   </t>
  </si>
  <si>
    <t>HU12 8UE</t>
  </si>
  <si>
    <t>HU128UE</t>
  </si>
  <si>
    <t xml:space="preserve">HU12  8UF   </t>
  </si>
  <si>
    <t>HU12 8UF</t>
  </si>
  <si>
    <t>HU128UF</t>
  </si>
  <si>
    <t xml:space="preserve">HU12  8UG   </t>
  </si>
  <si>
    <t>HU12 8UG</t>
  </si>
  <si>
    <t>HU128UG</t>
  </si>
  <si>
    <t xml:space="preserve">HU12  8UH   </t>
  </si>
  <si>
    <t>HU12 8UH</t>
  </si>
  <si>
    <t>HU128UH</t>
  </si>
  <si>
    <t xml:space="preserve">HU12  8UJ   </t>
  </si>
  <si>
    <t>HU12 8UJ</t>
  </si>
  <si>
    <t>HU128UJ</t>
  </si>
  <si>
    <t xml:space="preserve">HU12  8UL   </t>
  </si>
  <si>
    <t>HU12 8UL</t>
  </si>
  <si>
    <t>HU128UL</t>
  </si>
  <si>
    <t xml:space="preserve">HU12  8UN   </t>
  </si>
  <si>
    <t>HU12 8UN</t>
  </si>
  <si>
    <t>HU128UN</t>
  </si>
  <si>
    <t xml:space="preserve">HU12  8UP   </t>
  </si>
  <si>
    <t>HU12 8UP</t>
  </si>
  <si>
    <t>HU128UP</t>
  </si>
  <si>
    <t xml:space="preserve">HU12  8UQ   </t>
  </si>
  <si>
    <t>HU12 8UQ</t>
  </si>
  <si>
    <t>HU128UQ</t>
  </si>
  <si>
    <t xml:space="preserve">HU12  8UR   </t>
  </si>
  <si>
    <t>HU12 8UR</t>
  </si>
  <si>
    <t>HU128UR</t>
  </si>
  <si>
    <t xml:space="preserve">HU12  8US   </t>
  </si>
  <si>
    <t>HU12 8US</t>
  </si>
  <si>
    <t>HU128US</t>
  </si>
  <si>
    <t xml:space="preserve">HU12  8UT   </t>
  </si>
  <si>
    <t>HU12 8UT</t>
  </si>
  <si>
    <t>HU128UT</t>
  </si>
  <si>
    <t xml:space="preserve">HU12  8UU   </t>
  </si>
  <si>
    <t>HU12 8UU</t>
  </si>
  <si>
    <t>HU128UU</t>
  </si>
  <si>
    <t xml:space="preserve">HU12  8UW   </t>
  </si>
  <si>
    <t>HU12 8UW</t>
  </si>
  <si>
    <t>HU128UW</t>
  </si>
  <si>
    <t xml:space="preserve">HU12  8UX   </t>
  </si>
  <si>
    <t>HU12 8UX</t>
  </si>
  <si>
    <t>HU128UX</t>
  </si>
  <si>
    <t xml:space="preserve">HU12  8UY   </t>
  </si>
  <si>
    <t>HU12 8UY</t>
  </si>
  <si>
    <t>HU128UY</t>
  </si>
  <si>
    <t xml:space="preserve">HU12  8UZ   </t>
  </si>
  <si>
    <t>HU12 8UZ</t>
  </si>
  <si>
    <t>HU128UZ</t>
  </si>
  <si>
    <t xml:space="preserve">HU12  8XA   </t>
  </si>
  <si>
    <t>HU12 8XA</t>
  </si>
  <si>
    <t>HU128XA</t>
  </si>
  <si>
    <t xml:space="preserve">HU12  8XB   </t>
  </si>
  <si>
    <t>HU12 8XB</t>
  </si>
  <si>
    <t>HU128XB</t>
  </si>
  <si>
    <t xml:space="preserve">HU12  8XD   </t>
  </si>
  <si>
    <t>HU12 8XD</t>
  </si>
  <si>
    <t>HU128XD</t>
  </si>
  <si>
    <t xml:space="preserve">HU12  8XE   </t>
  </si>
  <si>
    <t>HU12 8XE</t>
  </si>
  <si>
    <t>HU128XE</t>
  </si>
  <si>
    <t xml:space="preserve">HU12  8XF   </t>
  </si>
  <si>
    <t>HU12 8XF</t>
  </si>
  <si>
    <t>HU128XF</t>
  </si>
  <si>
    <t xml:space="preserve">HU12  8XG   </t>
  </si>
  <si>
    <t>HU12 8XG</t>
  </si>
  <si>
    <t>HU128XG</t>
  </si>
  <si>
    <t xml:space="preserve">HU12  8XH   </t>
  </si>
  <si>
    <t>HU12 8XH</t>
  </si>
  <si>
    <t>HU128XH</t>
  </si>
  <si>
    <t xml:space="preserve">HU12  8XJ   </t>
  </si>
  <si>
    <t>HU12 8XJ</t>
  </si>
  <si>
    <t>HU128XJ</t>
  </si>
  <si>
    <t xml:space="preserve">HU12  8XL   </t>
  </si>
  <si>
    <t>HU12 8XL</t>
  </si>
  <si>
    <t>HU128XL</t>
  </si>
  <si>
    <t xml:space="preserve">HU12  8XN   </t>
  </si>
  <si>
    <t>HU12 8XN</t>
  </si>
  <si>
    <t>HU128XN</t>
  </si>
  <si>
    <t xml:space="preserve">HU12  8XP   </t>
  </si>
  <si>
    <t>HU12 8XP</t>
  </si>
  <si>
    <t>HU128XP</t>
  </si>
  <si>
    <t xml:space="preserve">HU12  8XQ   </t>
  </si>
  <si>
    <t>HU12 8XQ</t>
  </si>
  <si>
    <t>HU128XQ</t>
  </si>
  <si>
    <t xml:space="preserve">8XR   </t>
  </si>
  <si>
    <t xml:space="preserve">HU12  8XR   </t>
  </si>
  <si>
    <t>HU12 8XR</t>
  </si>
  <si>
    <t>HU128XR</t>
  </si>
  <si>
    <t xml:space="preserve">8XS   </t>
  </si>
  <si>
    <t xml:space="preserve">HU12  8XS   </t>
  </si>
  <si>
    <t>HU12 8XS</t>
  </si>
  <si>
    <t>HU128XS</t>
  </si>
  <si>
    <t xml:space="preserve">8XT   </t>
  </si>
  <si>
    <t xml:space="preserve">HU12  8XT   </t>
  </si>
  <si>
    <t>HU12 8XT</t>
  </si>
  <si>
    <t>HU128XT</t>
  </si>
  <si>
    <t xml:space="preserve">8XU   </t>
  </si>
  <si>
    <t xml:space="preserve">HU12  8XU   </t>
  </si>
  <si>
    <t>HU12 8XU</t>
  </si>
  <si>
    <t>HU128XU</t>
  </si>
  <si>
    <t xml:space="preserve">8XW   </t>
  </si>
  <si>
    <t xml:space="preserve">HU12  8XW   </t>
  </si>
  <si>
    <t>HU12 8XW</t>
  </si>
  <si>
    <t>HU128XW</t>
  </si>
  <si>
    <t xml:space="preserve">HU12  8XY   </t>
  </si>
  <si>
    <t>HU12 8XY</t>
  </si>
  <si>
    <t>HU128XY</t>
  </si>
  <si>
    <t xml:space="preserve">HU12  8XZ   </t>
  </si>
  <si>
    <t>HU12 8XZ</t>
  </si>
  <si>
    <t>HU128XZ</t>
  </si>
  <si>
    <t xml:space="preserve">HU12  8YG   </t>
  </si>
  <si>
    <t>HU12 8YG</t>
  </si>
  <si>
    <t>HU128YG</t>
  </si>
  <si>
    <t xml:space="preserve">HU12  8YR   </t>
  </si>
  <si>
    <t>HU12 8YR</t>
  </si>
  <si>
    <t>HU128YR</t>
  </si>
  <si>
    <t xml:space="preserve">HU12  8YS   </t>
  </si>
  <si>
    <t>HU12 8YS</t>
  </si>
  <si>
    <t>HU128YS</t>
  </si>
  <si>
    <t xml:space="preserve">HU12  8YT   </t>
  </si>
  <si>
    <t>HU12 8YT</t>
  </si>
  <si>
    <t>HU128YT</t>
  </si>
  <si>
    <t xml:space="preserve">HU12  8YU   </t>
  </si>
  <si>
    <t>HU12 8YU</t>
  </si>
  <si>
    <t>HU128YU</t>
  </si>
  <si>
    <t xml:space="preserve">HU12  8YW   </t>
  </si>
  <si>
    <t>HU12 8YW</t>
  </si>
  <si>
    <t>HU128YW</t>
  </si>
  <si>
    <t xml:space="preserve">HU12  8YY   </t>
  </si>
  <si>
    <t>HU12 8YY</t>
  </si>
  <si>
    <t>HU128YY</t>
  </si>
  <si>
    <t xml:space="preserve">HU12  9AX   </t>
  </si>
  <si>
    <t>HU12 9AX</t>
  </si>
  <si>
    <t>HU129AX</t>
  </si>
  <si>
    <t xml:space="preserve">HU12  9DZ   </t>
  </si>
  <si>
    <t>HU12 9DZ</t>
  </si>
  <si>
    <t>HU129DZ</t>
  </si>
  <si>
    <t xml:space="preserve">HU12  9EW   </t>
  </si>
  <si>
    <t>HU12 9EW</t>
  </si>
  <si>
    <t>HU129EW</t>
  </si>
  <si>
    <t xml:space="preserve">HU12  9EX   </t>
  </si>
  <si>
    <t>HU12 9EX</t>
  </si>
  <si>
    <t>HU129EX</t>
  </si>
  <si>
    <t xml:space="preserve">HU12  9EY   </t>
  </si>
  <si>
    <t>HU12 9EY</t>
  </si>
  <si>
    <t>HU129EY</t>
  </si>
  <si>
    <t xml:space="preserve">HU12  9HA   </t>
  </si>
  <si>
    <t>HU12 9HA</t>
  </si>
  <si>
    <t>HU129HA</t>
  </si>
  <si>
    <t xml:space="preserve">HU12  9HB   </t>
  </si>
  <si>
    <t>HU12 9HB</t>
  </si>
  <si>
    <t>HU129HB</t>
  </si>
  <si>
    <t xml:space="preserve">HU12  9HD   </t>
  </si>
  <si>
    <t>HU12 9HD</t>
  </si>
  <si>
    <t>HU129HD</t>
  </si>
  <si>
    <t xml:space="preserve">HU12  9HE   </t>
  </si>
  <si>
    <t>HU12 9HE</t>
  </si>
  <si>
    <t>HU129HE</t>
  </si>
  <si>
    <t xml:space="preserve">HU12  9HT   </t>
  </si>
  <si>
    <t>HU12 9HT</t>
  </si>
  <si>
    <t>HU129HT</t>
  </si>
  <si>
    <t xml:space="preserve">HU12  9HX   </t>
  </si>
  <si>
    <t>HU12 9HX</t>
  </si>
  <si>
    <t>HU129HX</t>
  </si>
  <si>
    <t xml:space="preserve">HU12  9JF   </t>
  </si>
  <si>
    <t>HU12 9JF</t>
  </si>
  <si>
    <t>HU129JF</t>
  </si>
  <si>
    <t xml:space="preserve">HU12  9JN   </t>
  </si>
  <si>
    <t>HU12 9JN</t>
  </si>
  <si>
    <t>HU129JN</t>
  </si>
  <si>
    <t xml:space="preserve">HU12  9JP   </t>
  </si>
  <si>
    <t>HU12 9JP</t>
  </si>
  <si>
    <t>HU129JP</t>
  </si>
  <si>
    <t xml:space="preserve">HU12  9JR   </t>
  </si>
  <si>
    <t>HU12 9JR</t>
  </si>
  <si>
    <t>HU129JR</t>
  </si>
  <si>
    <t xml:space="preserve">HU12  9JT   </t>
  </si>
  <si>
    <t>HU12 9JT</t>
  </si>
  <si>
    <t>HU129JT</t>
  </si>
  <si>
    <t xml:space="preserve">HU12  9JU   </t>
  </si>
  <si>
    <t>HU12 9JU</t>
  </si>
  <si>
    <t>HU129JU</t>
  </si>
  <si>
    <t xml:space="preserve">HU12  9JW   </t>
  </si>
  <si>
    <t>HU12 9JW</t>
  </si>
  <si>
    <t>HU129JW</t>
  </si>
  <si>
    <t xml:space="preserve">HU12  9JX   </t>
  </si>
  <si>
    <t>HU12 9JX</t>
  </si>
  <si>
    <t>HU129JX</t>
  </si>
  <si>
    <t xml:space="preserve">HU12  9JY   </t>
  </si>
  <si>
    <t>HU12 9JY</t>
  </si>
  <si>
    <t>HU129JY</t>
  </si>
  <si>
    <t xml:space="preserve">HU12  9JZ   </t>
  </si>
  <si>
    <t>HU12 9JZ</t>
  </si>
  <si>
    <t>HU129JZ</t>
  </si>
  <si>
    <t xml:space="preserve">HU12  9LW   </t>
  </si>
  <si>
    <t>HU12 9LW</t>
  </si>
  <si>
    <t>HU129LW</t>
  </si>
  <si>
    <t xml:space="preserve">HU12  9NA   </t>
  </si>
  <si>
    <t>HU12 9NA</t>
  </si>
  <si>
    <t>HU129NA</t>
  </si>
  <si>
    <t xml:space="preserve">HU12  9NF   </t>
  </si>
  <si>
    <t>HU12 9NF</t>
  </si>
  <si>
    <t>HU129NF</t>
  </si>
  <si>
    <t xml:space="preserve">HU12  9RS   </t>
  </si>
  <si>
    <t>HU12 9RS</t>
  </si>
  <si>
    <t>HU129RS</t>
  </si>
  <si>
    <t xml:space="preserve">HU12  9SS   </t>
  </si>
  <si>
    <t>HU12 9SS</t>
  </si>
  <si>
    <t>HU129SS</t>
  </si>
  <si>
    <t xml:space="preserve">HU12  9SU   </t>
  </si>
  <si>
    <t>HU12 9SU</t>
  </si>
  <si>
    <t>HU129SU</t>
  </si>
  <si>
    <t xml:space="preserve">HU9   5PZ   </t>
  </si>
  <si>
    <t>HU9 5PZ</t>
  </si>
  <si>
    <t>HU95PZ</t>
  </si>
  <si>
    <t xml:space="preserve">HU10  1WW   </t>
  </si>
  <si>
    <t>HU10 1WW</t>
  </si>
  <si>
    <t>HU101WW</t>
  </si>
  <si>
    <t xml:space="preserve">HU10  5QT   </t>
  </si>
  <si>
    <t>HU10 5QT</t>
  </si>
  <si>
    <t>HU105QT</t>
  </si>
  <si>
    <t xml:space="preserve">HU10  6AA   </t>
  </si>
  <si>
    <t>HU10 6AA</t>
  </si>
  <si>
    <t>HU106AA</t>
  </si>
  <si>
    <t xml:space="preserve">HU10  6AB   </t>
  </si>
  <si>
    <t>HU10 6AB</t>
  </si>
  <si>
    <t>HU106AB</t>
  </si>
  <si>
    <t xml:space="preserve">HU10  6AD   </t>
  </si>
  <si>
    <t>HU10 6AD</t>
  </si>
  <si>
    <t>HU106AD</t>
  </si>
  <si>
    <t xml:space="preserve">HU10  6AE   </t>
  </si>
  <si>
    <t>HU10 6AE</t>
  </si>
  <si>
    <t>HU106AE</t>
  </si>
  <si>
    <t xml:space="preserve">HU10  6AF   </t>
  </si>
  <si>
    <t>HU10 6AF</t>
  </si>
  <si>
    <t>HU106AF</t>
  </si>
  <si>
    <t xml:space="preserve">HU10  6AG   </t>
  </si>
  <si>
    <t>HU10 6AG</t>
  </si>
  <si>
    <t>HU106AG</t>
  </si>
  <si>
    <t xml:space="preserve">HU10  6AH   </t>
  </si>
  <si>
    <t>HU10 6AH</t>
  </si>
  <si>
    <t>HU106AH</t>
  </si>
  <si>
    <t xml:space="preserve">HU10  6AJ   </t>
  </si>
  <si>
    <t>HU10 6AJ</t>
  </si>
  <si>
    <t>HU106AJ</t>
  </si>
  <si>
    <t xml:space="preserve">HU10  6AL   </t>
  </si>
  <si>
    <t>HU10 6AL</t>
  </si>
  <si>
    <t>HU106AL</t>
  </si>
  <si>
    <t xml:space="preserve">HU10  6AN   </t>
  </si>
  <si>
    <t>HU10 6AN</t>
  </si>
  <si>
    <t>HU106AN</t>
  </si>
  <si>
    <t xml:space="preserve">HU10  6AP   </t>
  </si>
  <si>
    <t>HU10 6AP</t>
  </si>
  <si>
    <t>HU106AP</t>
  </si>
  <si>
    <t xml:space="preserve">HU10  6AQ   </t>
  </si>
  <si>
    <t>HU10 6AQ</t>
  </si>
  <si>
    <t>HU106AQ</t>
  </si>
  <si>
    <t xml:space="preserve">HU10  6AR   </t>
  </si>
  <si>
    <t>HU10 6AR</t>
  </si>
  <si>
    <t>HU106AR</t>
  </si>
  <si>
    <t xml:space="preserve">HU10  6AS   </t>
  </si>
  <si>
    <t>HU10 6AS</t>
  </si>
  <si>
    <t>HU106AS</t>
  </si>
  <si>
    <t xml:space="preserve">HU10  6AT   </t>
  </si>
  <si>
    <t>HU10 6AT</t>
  </si>
  <si>
    <t>HU106AT</t>
  </si>
  <si>
    <t xml:space="preserve">HU10  6AU   </t>
  </si>
  <si>
    <t>HU10 6AU</t>
  </si>
  <si>
    <t>HU106AU</t>
  </si>
  <si>
    <t xml:space="preserve">HU10  6AW   </t>
  </si>
  <si>
    <t>HU10 6AW</t>
  </si>
  <si>
    <t>HU106AW</t>
  </si>
  <si>
    <t xml:space="preserve">HU10  6AX   </t>
  </si>
  <si>
    <t>HU10 6AX</t>
  </si>
  <si>
    <t>HU106AX</t>
  </si>
  <si>
    <t xml:space="preserve">HU10  6AY   </t>
  </si>
  <si>
    <t>HU10 6AY</t>
  </si>
  <si>
    <t>HU106AY</t>
  </si>
  <si>
    <t xml:space="preserve">HU10  6AZ   </t>
  </si>
  <si>
    <t>HU10 6AZ</t>
  </si>
  <si>
    <t>HU106AZ</t>
  </si>
  <si>
    <t xml:space="preserve">HU10  6BA   </t>
  </si>
  <si>
    <t>HU10 6BA</t>
  </si>
  <si>
    <t>HU106BA</t>
  </si>
  <si>
    <t xml:space="preserve">HU10  6BB   </t>
  </si>
  <si>
    <t>HU10 6BB</t>
  </si>
  <si>
    <t>HU106BB</t>
  </si>
  <si>
    <t xml:space="preserve">HU10  6BD   </t>
  </si>
  <si>
    <t>HU10 6BD</t>
  </si>
  <si>
    <t>HU106BD</t>
  </si>
  <si>
    <t xml:space="preserve">HU10  6BE   </t>
  </si>
  <si>
    <t>HU10 6BE</t>
  </si>
  <si>
    <t>HU106BE</t>
  </si>
  <si>
    <t xml:space="preserve">6BF   </t>
  </si>
  <si>
    <t xml:space="preserve">HU10  6BF   </t>
  </si>
  <si>
    <t>HU10 6BF</t>
  </si>
  <si>
    <t>HU106BF</t>
  </si>
  <si>
    <t xml:space="preserve">HU10  6BH   </t>
  </si>
  <si>
    <t>HU10 6BH</t>
  </si>
  <si>
    <t>HU106BH</t>
  </si>
  <si>
    <t xml:space="preserve">HU10  6BJ   </t>
  </si>
  <si>
    <t>HU10 6BJ</t>
  </si>
  <si>
    <t>HU106BJ</t>
  </si>
  <si>
    <t xml:space="preserve">HU10  6BL   </t>
  </si>
  <si>
    <t>HU10 6BL</t>
  </si>
  <si>
    <t>HU106BL</t>
  </si>
  <si>
    <t xml:space="preserve">HU10  6BN   </t>
  </si>
  <si>
    <t>HU10 6BN</t>
  </si>
  <si>
    <t>HU106BN</t>
  </si>
  <si>
    <t xml:space="preserve">HU10  6BP   </t>
  </si>
  <si>
    <t>HU10 6BP</t>
  </si>
  <si>
    <t>HU106BP</t>
  </si>
  <si>
    <t xml:space="preserve">HU10  6BQ   </t>
  </si>
  <si>
    <t>HU10 6BQ</t>
  </si>
  <si>
    <t>HU106BQ</t>
  </si>
  <si>
    <t xml:space="preserve">6BT   </t>
  </si>
  <si>
    <t xml:space="preserve">HU10  6BT   </t>
  </si>
  <si>
    <t>HU10 6BT</t>
  </si>
  <si>
    <t>HU106BT</t>
  </si>
  <si>
    <t xml:space="preserve">HU10  6BU   </t>
  </si>
  <si>
    <t>HU10 6BU</t>
  </si>
  <si>
    <t>HU106BU</t>
  </si>
  <si>
    <t xml:space="preserve">HU10  6BW   </t>
  </si>
  <si>
    <t>HU10 6BW</t>
  </si>
  <si>
    <t>HU106BW</t>
  </si>
  <si>
    <t xml:space="preserve">6BX   </t>
  </si>
  <si>
    <t xml:space="preserve">HU10  6BX   </t>
  </si>
  <si>
    <t>HU10 6BX</t>
  </si>
  <si>
    <t>HU106BX</t>
  </si>
  <si>
    <t xml:space="preserve">6BY   </t>
  </si>
  <si>
    <t xml:space="preserve">HU10  6BY   </t>
  </si>
  <si>
    <t>HU10 6BY</t>
  </si>
  <si>
    <t>HU106BY</t>
  </si>
  <si>
    <t xml:space="preserve">6BZ   </t>
  </si>
  <si>
    <t xml:space="preserve">HU10  6BZ   </t>
  </si>
  <si>
    <t>HU10 6BZ</t>
  </si>
  <si>
    <t>HU106BZ</t>
  </si>
  <si>
    <t xml:space="preserve">HU10  6DA   </t>
  </si>
  <si>
    <t>HU10 6DA</t>
  </si>
  <si>
    <t>HU106DA</t>
  </si>
  <si>
    <t xml:space="preserve">HU10  6DB   </t>
  </si>
  <si>
    <t>HU10 6DB</t>
  </si>
  <si>
    <t>HU106DB</t>
  </si>
  <si>
    <t xml:space="preserve">HU10  6DD   </t>
  </si>
  <si>
    <t>HU10 6DD</t>
  </si>
  <si>
    <t>HU106DD</t>
  </si>
  <si>
    <t xml:space="preserve">HU10  6DE   </t>
  </si>
  <si>
    <t>HU10 6DE</t>
  </si>
  <si>
    <t>HU106DE</t>
  </si>
  <si>
    <t xml:space="preserve">HU10  6DF   </t>
  </si>
  <si>
    <t>HU10 6DF</t>
  </si>
  <si>
    <t>HU106DF</t>
  </si>
  <si>
    <t xml:space="preserve">HU10  6DG   </t>
  </si>
  <si>
    <t>HU10 6DG</t>
  </si>
  <si>
    <t>HU106DG</t>
  </si>
  <si>
    <t xml:space="preserve">HU10  6DH   </t>
  </si>
  <si>
    <t>HU10 6DH</t>
  </si>
  <si>
    <t>HU106DH</t>
  </si>
  <si>
    <t xml:space="preserve">HU10  6DJ   </t>
  </si>
  <si>
    <t>HU10 6DJ</t>
  </si>
  <si>
    <t>HU106DJ</t>
  </si>
  <si>
    <t xml:space="preserve">HU10  6DL   </t>
  </si>
  <si>
    <t>HU10 6DL</t>
  </si>
  <si>
    <t>HU106DL</t>
  </si>
  <si>
    <t xml:space="preserve">HU10  6DN   </t>
  </si>
  <si>
    <t>HU10 6DN</t>
  </si>
  <si>
    <t>HU106DN</t>
  </si>
  <si>
    <t xml:space="preserve">HU10  6DP   </t>
  </si>
  <si>
    <t>HU10 6DP</t>
  </si>
  <si>
    <t>HU106DP</t>
  </si>
  <si>
    <t xml:space="preserve">HU10  6DQ   </t>
  </si>
  <si>
    <t>HU10 6DQ</t>
  </si>
  <si>
    <t>HU106DQ</t>
  </si>
  <si>
    <t xml:space="preserve">HU10  6DR   </t>
  </si>
  <si>
    <t>HU10 6DR</t>
  </si>
  <si>
    <t>HU106DR</t>
  </si>
  <si>
    <t xml:space="preserve">HU10  6DS   </t>
  </si>
  <si>
    <t>HU10 6DS</t>
  </si>
  <si>
    <t>HU106DS</t>
  </si>
  <si>
    <t xml:space="preserve">HU10  6DT   </t>
  </si>
  <si>
    <t>HU10 6DT</t>
  </si>
  <si>
    <t>HU106DT</t>
  </si>
  <si>
    <t xml:space="preserve">HU10  6DU   </t>
  </si>
  <si>
    <t>HU10 6DU</t>
  </si>
  <si>
    <t>HU106DU</t>
  </si>
  <si>
    <t xml:space="preserve">HU10  6DW   </t>
  </si>
  <si>
    <t>HU10 6DW</t>
  </si>
  <si>
    <t>HU106DW</t>
  </si>
  <si>
    <t xml:space="preserve">HU10  6DX   </t>
  </si>
  <si>
    <t>HU10 6DX</t>
  </si>
  <si>
    <t>HU106DX</t>
  </si>
  <si>
    <t xml:space="preserve">HU10  6DY   </t>
  </si>
  <si>
    <t>HU10 6DY</t>
  </si>
  <si>
    <t>HU106DY</t>
  </si>
  <si>
    <t xml:space="preserve">HU10  6DZ   </t>
  </si>
  <si>
    <t>HU10 6DZ</t>
  </si>
  <si>
    <t>HU106DZ</t>
  </si>
  <si>
    <t xml:space="preserve">HU10  6EA   </t>
  </si>
  <si>
    <t>HU10 6EA</t>
  </si>
  <si>
    <t>HU106EA</t>
  </si>
  <si>
    <t xml:space="preserve">6EB   </t>
  </si>
  <si>
    <t xml:space="preserve">HU10  6EB   </t>
  </si>
  <si>
    <t>HU10 6EB</t>
  </si>
  <si>
    <t>HU106EB</t>
  </si>
  <si>
    <t xml:space="preserve">HU10  6ED   </t>
  </si>
  <si>
    <t>HU10 6ED</t>
  </si>
  <si>
    <t>HU106ED</t>
  </si>
  <si>
    <t xml:space="preserve">HU10  6EE   </t>
  </si>
  <si>
    <t>HU10 6EE</t>
  </si>
  <si>
    <t>HU106EE</t>
  </si>
  <si>
    <t xml:space="preserve">HU10  6EF   </t>
  </si>
  <si>
    <t>HU10 6EF</t>
  </si>
  <si>
    <t>HU106EF</t>
  </si>
  <si>
    <t xml:space="preserve">HU10  6EG   </t>
  </si>
  <si>
    <t>HU10 6EG</t>
  </si>
  <si>
    <t>HU106EG</t>
  </si>
  <si>
    <t xml:space="preserve">HU10  6EJ   </t>
  </si>
  <si>
    <t>HU10 6EJ</t>
  </si>
  <si>
    <t>HU106EJ</t>
  </si>
  <si>
    <t xml:space="preserve">HU10  6EL   </t>
  </si>
  <si>
    <t>HU10 6EL</t>
  </si>
  <si>
    <t>HU106EL</t>
  </si>
  <si>
    <t xml:space="preserve">6EN   </t>
  </si>
  <si>
    <t xml:space="preserve">HU10  6EN   </t>
  </si>
  <si>
    <t>HU10 6EN</t>
  </si>
  <si>
    <t>HU106EN</t>
  </si>
  <si>
    <t xml:space="preserve">6EP   </t>
  </si>
  <si>
    <t xml:space="preserve">HU10  6EP   </t>
  </si>
  <si>
    <t>HU10 6EP</t>
  </si>
  <si>
    <t>HU106EP</t>
  </si>
  <si>
    <t xml:space="preserve">6EQ   </t>
  </si>
  <si>
    <t xml:space="preserve">HU10  6EQ   </t>
  </si>
  <si>
    <t>HU10 6EQ</t>
  </si>
  <si>
    <t>HU106EQ</t>
  </si>
  <si>
    <t xml:space="preserve">6ER   </t>
  </si>
  <si>
    <t xml:space="preserve">HU10  6ER   </t>
  </si>
  <si>
    <t>HU10 6ER</t>
  </si>
  <si>
    <t>HU106ER</t>
  </si>
  <si>
    <t xml:space="preserve">6ES   </t>
  </si>
  <si>
    <t xml:space="preserve">HU10  6ES   </t>
  </si>
  <si>
    <t>HU10 6ES</t>
  </si>
  <si>
    <t>HU106ES</t>
  </si>
  <si>
    <t xml:space="preserve">6ET   </t>
  </si>
  <si>
    <t xml:space="preserve">HU10  6ET   </t>
  </si>
  <si>
    <t>HU10 6ET</t>
  </si>
  <si>
    <t>HU106ET</t>
  </si>
  <si>
    <t xml:space="preserve">6EU   </t>
  </si>
  <si>
    <t xml:space="preserve">HU10  6EU   </t>
  </si>
  <si>
    <t>HU10 6EU</t>
  </si>
  <si>
    <t>HU106EU</t>
  </si>
  <si>
    <t xml:space="preserve">6EX   </t>
  </si>
  <si>
    <t xml:space="preserve">HU10  6EX   </t>
  </si>
  <si>
    <t>HU10 6EX</t>
  </si>
  <si>
    <t>HU106EX</t>
  </si>
  <si>
    <t xml:space="preserve">6EY   </t>
  </si>
  <si>
    <t xml:space="preserve">HU10  6EY   </t>
  </si>
  <si>
    <t>HU10 6EY</t>
  </si>
  <si>
    <t>HU106EY</t>
  </si>
  <si>
    <t xml:space="preserve">6EZ   </t>
  </si>
  <si>
    <t xml:space="preserve">HU10  6EZ   </t>
  </si>
  <si>
    <t>HU10 6EZ</t>
  </si>
  <si>
    <t>HU106EZ</t>
  </si>
  <si>
    <t xml:space="preserve">6FL   </t>
  </si>
  <si>
    <t xml:space="preserve">HU10  6FL   </t>
  </si>
  <si>
    <t>HU10 6FL</t>
  </si>
  <si>
    <t>HU106FL</t>
  </si>
  <si>
    <t xml:space="preserve">6HA   </t>
  </si>
  <si>
    <t xml:space="preserve">HU10  6HA   </t>
  </si>
  <si>
    <t>HU10 6HA</t>
  </si>
  <si>
    <t>HU106HA</t>
  </si>
  <si>
    <t xml:space="preserve">6HB   </t>
  </si>
  <si>
    <t xml:space="preserve">HU10  6HB   </t>
  </si>
  <si>
    <t>HU10 6HB</t>
  </si>
  <si>
    <t>HU106HB</t>
  </si>
  <si>
    <t xml:space="preserve">6HD   </t>
  </si>
  <si>
    <t xml:space="preserve">HU10  6HD   </t>
  </si>
  <si>
    <t>HU10 6HD</t>
  </si>
  <si>
    <t>HU106HD</t>
  </si>
  <si>
    <t xml:space="preserve">6HE   </t>
  </si>
  <si>
    <t xml:space="preserve">HU10  6HE   </t>
  </si>
  <si>
    <t>HU10 6HE</t>
  </si>
  <si>
    <t>HU106HE</t>
  </si>
  <si>
    <t xml:space="preserve">6HG   </t>
  </si>
  <si>
    <t xml:space="preserve">HU10  6HG   </t>
  </si>
  <si>
    <t>HU10 6HG</t>
  </si>
  <si>
    <t>HU106HG</t>
  </si>
  <si>
    <t xml:space="preserve">6HH   </t>
  </si>
  <si>
    <t xml:space="preserve">HU10  6HH   </t>
  </si>
  <si>
    <t>HU10 6HH</t>
  </si>
  <si>
    <t>HU106HH</t>
  </si>
  <si>
    <t xml:space="preserve">6HJ   </t>
  </si>
  <si>
    <t xml:space="preserve">HU10  6HJ   </t>
  </si>
  <si>
    <t>HU10 6HJ</t>
  </si>
  <si>
    <t>HU106HJ</t>
  </si>
  <si>
    <t xml:space="preserve">6HL   </t>
  </si>
  <si>
    <t xml:space="preserve">HU10  6HL   </t>
  </si>
  <si>
    <t>HU10 6HL</t>
  </si>
  <si>
    <t>HU106HL</t>
  </si>
  <si>
    <t xml:space="preserve">6HN   </t>
  </si>
  <si>
    <t xml:space="preserve">HU10  6HN   </t>
  </si>
  <si>
    <t>HU10 6HN</t>
  </si>
  <si>
    <t>HU106HN</t>
  </si>
  <si>
    <t xml:space="preserve">6HP   </t>
  </si>
  <si>
    <t xml:space="preserve">HU10  6HP   </t>
  </si>
  <si>
    <t>HU10 6HP</t>
  </si>
  <si>
    <t>HU106HP</t>
  </si>
  <si>
    <t xml:space="preserve">6HQ   </t>
  </si>
  <si>
    <t xml:space="preserve">HU10  6HQ   </t>
  </si>
  <si>
    <t>HU10 6HQ</t>
  </si>
  <si>
    <t>HU106HQ</t>
  </si>
  <si>
    <t xml:space="preserve">6HR   </t>
  </si>
  <si>
    <t xml:space="preserve">HU10  6HR   </t>
  </si>
  <si>
    <t>HU10 6HR</t>
  </si>
  <si>
    <t>HU106HR</t>
  </si>
  <si>
    <t xml:space="preserve">6HS   </t>
  </si>
  <si>
    <t xml:space="preserve">HU10  6HS   </t>
  </si>
  <si>
    <t>HU10 6HS</t>
  </si>
  <si>
    <t>HU106HS</t>
  </si>
  <si>
    <t xml:space="preserve">6HT   </t>
  </si>
  <si>
    <t xml:space="preserve">HU10  6HT   </t>
  </si>
  <si>
    <t>HU10 6HT</t>
  </si>
  <si>
    <t>HU106HT</t>
  </si>
  <si>
    <t xml:space="preserve">6HU   </t>
  </si>
  <si>
    <t xml:space="preserve">HU10  6HU   </t>
  </si>
  <si>
    <t>HU10 6HU</t>
  </si>
  <si>
    <t>HU106HU</t>
  </si>
  <si>
    <t xml:space="preserve">6HW   </t>
  </si>
  <si>
    <t xml:space="preserve">HU10  6HW   </t>
  </si>
  <si>
    <t>HU10 6HW</t>
  </si>
  <si>
    <t>HU106HW</t>
  </si>
  <si>
    <t xml:space="preserve">6HX   </t>
  </si>
  <si>
    <t xml:space="preserve">HU10  6HX   </t>
  </si>
  <si>
    <t>HU10 6HX</t>
  </si>
  <si>
    <t>HU106HX</t>
  </si>
  <si>
    <t xml:space="preserve">6HZ   </t>
  </si>
  <si>
    <t xml:space="preserve">HU10  6HZ   </t>
  </si>
  <si>
    <t>HU10 6HZ</t>
  </si>
  <si>
    <t>HU106HZ</t>
  </si>
  <si>
    <t xml:space="preserve">6JA   </t>
  </si>
  <si>
    <t xml:space="preserve">HU10  6JA   </t>
  </si>
  <si>
    <t>HU10 6JA</t>
  </si>
  <si>
    <t>HU106JA</t>
  </si>
  <si>
    <t xml:space="preserve">6JB   </t>
  </si>
  <si>
    <t xml:space="preserve">HU10  6JB   </t>
  </si>
  <si>
    <t>HU10 6JB</t>
  </si>
  <si>
    <t>HU106JB</t>
  </si>
  <si>
    <t xml:space="preserve">6JD   </t>
  </si>
  <si>
    <t xml:space="preserve">HU10  6JD   </t>
  </si>
  <si>
    <t>HU10 6JD</t>
  </si>
  <si>
    <t>HU106JD</t>
  </si>
  <si>
    <t xml:space="preserve">6JE   </t>
  </si>
  <si>
    <t xml:space="preserve">HU10  6JE   </t>
  </si>
  <si>
    <t>HU10 6JE</t>
  </si>
  <si>
    <t>HU106JE</t>
  </si>
  <si>
    <t xml:space="preserve">6JF   </t>
  </si>
  <si>
    <t xml:space="preserve">HU10  6JF   </t>
  </si>
  <si>
    <t>HU10 6JF</t>
  </si>
  <si>
    <t>HU106JF</t>
  </si>
  <si>
    <t xml:space="preserve">6JG   </t>
  </si>
  <si>
    <t xml:space="preserve">HU10  6JG   </t>
  </si>
  <si>
    <t>HU10 6JG</t>
  </si>
  <si>
    <t>HU106JG</t>
  </si>
  <si>
    <t xml:space="preserve">6JH   </t>
  </si>
  <si>
    <t xml:space="preserve">HU10  6JH   </t>
  </si>
  <si>
    <t>HU10 6JH</t>
  </si>
  <si>
    <t>HU106JH</t>
  </si>
  <si>
    <t xml:space="preserve">HU10  6JJ   </t>
  </si>
  <si>
    <t>HU10 6JJ</t>
  </si>
  <si>
    <t>HU106JJ</t>
  </si>
  <si>
    <t xml:space="preserve">6JL   </t>
  </si>
  <si>
    <t xml:space="preserve">HU10  6JL   </t>
  </si>
  <si>
    <t>HU10 6JL</t>
  </si>
  <si>
    <t>HU106JL</t>
  </si>
  <si>
    <t xml:space="preserve">6JN   </t>
  </si>
  <si>
    <t xml:space="preserve">HU10  6JN   </t>
  </si>
  <si>
    <t>HU10 6JN</t>
  </si>
  <si>
    <t>HU106JN</t>
  </si>
  <si>
    <t xml:space="preserve">6JP   </t>
  </si>
  <si>
    <t xml:space="preserve">HU10  6JP   </t>
  </si>
  <si>
    <t>HU10 6JP</t>
  </si>
  <si>
    <t>HU106JP</t>
  </si>
  <si>
    <t xml:space="preserve">6JQ   </t>
  </si>
  <si>
    <t xml:space="preserve">HU10  6JQ   </t>
  </si>
  <si>
    <t>HU10 6JQ</t>
  </si>
  <si>
    <t>HU106JQ</t>
  </si>
  <si>
    <t xml:space="preserve">6JR   </t>
  </si>
  <si>
    <t xml:space="preserve">HU10  6JR   </t>
  </si>
  <si>
    <t>HU10 6JR</t>
  </si>
  <si>
    <t>HU106JR</t>
  </si>
  <si>
    <t xml:space="preserve">6JS   </t>
  </si>
  <si>
    <t xml:space="preserve">HU10  6JS   </t>
  </si>
  <si>
    <t>HU10 6JS</t>
  </si>
  <si>
    <t>HU106JS</t>
  </si>
  <si>
    <t xml:space="preserve">6JT   </t>
  </si>
  <si>
    <t xml:space="preserve">HU10  6JT   </t>
  </si>
  <si>
    <t>HU10 6JT</t>
  </si>
  <si>
    <t>HU106JT</t>
  </si>
  <si>
    <t xml:space="preserve">6JU   </t>
  </si>
  <si>
    <t xml:space="preserve">HU10  6JU   </t>
  </si>
  <si>
    <t>HU10 6JU</t>
  </si>
  <si>
    <t>HU106JU</t>
  </si>
  <si>
    <t xml:space="preserve">6JW   </t>
  </si>
  <si>
    <t xml:space="preserve">HU10  6JW   </t>
  </si>
  <si>
    <t>HU10 6JW</t>
  </si>
  <si>
    <t>HU106JW</t>
  </si>
  <si>
    <t xml:space="preserve">6JX   </t>
  </si>
  <si>
    <t xml:space="preserve">HU10  6JX   </t>
  </si>
  <si>
    <t>HU10 6JX</t>
  </si>
  <si>
    <t>HU106JX</t>
  </si>
  <si>
    <t xml:space="preserve">6JY   </t>
  </si>
  <si>
    <t xml:space="preserve">HU10  6JY   </t>
  </si>
  <si>
    <t>HU10 6JY</t>
  </si>
  <si>
    <t>HU106JY</t>
  </si>
  <si>
    <t xml:space="preserve">6JZ   </t>
  </si>
  <si>
    <t xml:space="preserve">HU10  6JZ   </t>
  </si>
  <si>
    <t>HU10 6JZ</t>
  </si>
  <si>
    <t>HU106JZ</t>
  </si>
  <si>
    <t xml:space="preserve">HU10  6LA   </t>
  </si>
  <si>
    <t>HU10 6LA</t>
  </si>
  <si>
    <t>HU106LA</t>
  </si>
  <si>
    <t xml:space="preserve">6LB   </t>
  </si>
  <si>
    <t xml:space="preserve">HU10  6LB   </t>
  </si>
  <si>
    <t>HU10 6LB</t>
  </si>
  <si>
    <t>HU106LB</t>
  </si>
  <si>
    <t xml:space="preserve">6LD   </t>
  </si>
  <si>
    <t xml:space="preserve">HU10  6LD   </t>
  </si>
  <si>
    <t>HU10 6LD</t>
  </si>
  <si>
    <t>HU106LD</t>
  </si>
  <si>
    <t xml:space="preserve">6LF   </t>
  </si>
  <si>
    <t xml:space="preserve">HU10  6LF   </t>
  </si>
  <si>
    <t>HU10 6LF</t>
  </si>
  <si>
    <t>HU106LF</t>
  </si>
  <si>
    <t xml:space="preserve">6LG   </t>
  </si>
  <si>
    <t xml:space="preserve">HU10  6LG   </t>
  </si>
  <si>
    <t>HU10 6LG</t>
  </si>
  <si>
    <t>HU106LG</t>
  </si>
  <si>
    <t xml:space="preserve">6LH   </t>
  </si>
  <si>
    <t xml:space="preserve">HU10  6LH   </t>
  </si>
  <si>
    <t>HU10 6LH</t>
  </si>
  <si>
    <t>HU106LH</t>
  </si>
  <si>
    <t xml:space="preserve">6LJ   </t>
  </si>
  <si>
    <t xml:space="preserve">HU10  6LJ   </t>
  </si>
  <si>
    <t>HU10 6LJ</t>
  </si>
  <si>
    <t>HU106LJ</t>
  </si>
  <si>
    <t xml:space="preserve">6LL   </t>
  </si>
  <si>
    <t xml:space="preserve">HU10  6LL   </t>
  </si>
  <si>
    <t>HU10 6LL</t>
  </si>
  <si>
    <t>HU106LL</t>
  </si>
  <si>
    <t xml:space="preserve">6LN   </t>
  </si>
  <si>
    <t xml:space="preserve">HU10  6LN   </t>
  </si>
  <si>
    <t>HU10 6LN</t>
  </si>
  <si>
    <t>HU106LN</t>
  </si>
  <si>
    <t xml:space="preserve">6LP   </t>
  </si>
  <si>
    <t xml:space="preserve">HU10  6LP   </t>
  </si>
  <si>
    <t>HU10 6LP</t>
  </si>
  <si>
    <t>HU106LP</t>
  </si>
  <si>
    <t xml:space="preserve">6LQ   </t>
  </si>
  <si>
    <t xml:space="preserve">HU10  6LQ   </t>
  </si>
  <si>
    <t>HU10 6LQ</t>
  </si>
  <si>
    <t>HU106LQ</t>
  </si>
  <si>
    <t xml:space="preserve">6LR   </t>
  </si>
  <si>
    <t xml:space="preserve">HU10  6LR   </t>
  </si>
  <si>
    <t>HU10 6LR</t>
  </si>
  <si>
    <t>HU106LR</t>
  </si>
  <si>
    <t xml:space="preserve">6LS   </t>
  </si>
  <si>
    <t xml:space="preserve">HU10  6LS   </t>
  </si>
  <si>
    <t>HU10 6LS</t>
  </si>
  <si>
    <t>HU106LS</t>
  </si>
  <si>
    <t xml:space="preserve">6LT   </t>
  </si>
  <si>
    <t xml:space="preserve">HU10  6LT   </t>
  </si>
  <si>
    <t>HU10 6LT</t>
  </si>
  <si>
    <t>HU106LT</t>
  </si>
  <si>
    <t xml:space="preserve">6LU   </t>
  </si>
  <si>
    <t xml:space="preserve">HU10  6LU   </t>
  </si>
  <si>
    <t>HU10 6LU</t>
  </si>
  <si>
    <t>HU106LU</t>
  </si>
  <si>
    <t xml:space="preserve">6LW   </t>
  </si>
  <si>
    <t xml:space="preserve">HU10  6LW   </t>
  </si>
  <si>
    <t>HU10 6LW</t>
  </si>
  <si>
    <t>HU106LW</t>
  </si>
  <si>
    <t xml:space="preserve">6LX   </t>
  </si>
  <si>
    <t xml:space="preserve">HU10  6LX   </t>
  </si>
  <si>
    <t>HU10 6LX</t>
  </si>
  <si>
    <t>HU106LX</t>
  </si>
  <si>
    <t xml:space="preserve">6LY   </t>
  </si>
  <si>
    <t xml:space="preserve">HU10  6LY   </t>
  </si>
  <si>
    <t>HU10 6LY</t>
  </si>
  <si>
    <t>HU106LY</t>
  </si>
  <si>
    <t xml:space="preserve">6LZ   </t>
  </si>
  <si>
    <t xml:space="preserve">HU10  6LZ   </t>
  </si>
  <si>
    <t>HU10 6LZ</t>
  </si>
  <si>
    <t>HU106LZ</t>
  </si>
  <si>
    <t xml:space="preserve">6NA   </t>
  </si>
  <si>
    <t xml:space="preserve">HU10  6NA   </t>
  </si>
  <si>
    <t>HU10 6NA</t>
  </si>
  <si>
    <t>HU106NA</t>
  </si>
  <si>
    <t xml:space="preserve">6NB   </t>
  </si>
  <si>
    <t xml:space="preserve">HU10  6NB   </t>
  </si>
  <si>
    <t>HU10 6NB</t>
  </si>
  <si>
    <t>HU106NB</t>
  </si>
  <si>
    <t xml:space="preserve">6ND   </t>
  </si>
  <si>
    <t xml:space="preserve">HU10  6ND   </t>
  </si>
  <si>
    <t>HU10 6ND</t>
  </si>
  <si>
    <t>HU106ND</t>
  </si>
  <si>
    <t xml:space="preserve">6NF   </t>
  </si>
  <si>
    <t xml:space="preserve">HU10  6NF   </t>
  </si>
  <si>
    <t>HU10 6NF</t>
  </si>
  <si>
    <t>HU106NF</t>
  </si>
  <si>
    <t xml:space="preserve">6NG   </t>
  </si>
  <si>
    <t xml:space="preserve">HU10  6NG   </t>
  </si>
  <si>
    <t>HU10 6NG</t>
  </si>
  <si>
    <t>HU106NG</t>
  </si>
  <si>
    <t xml:space="preserve">6NH   </t>
  </si>
  <si>
    <t xml:space="preserve">HU10  6NH   </t>
  </si>
  <si>
    <t>HU10 6NH</t>
  </si>
  <si>
    <t>HU106NH</t>
  </si>
  <si>
    <t xml:space="preserve">6NJ   </t>
  </si>
  <si>
    <t xml:space="preserve">HU10  6NJ   </t>
  </si>
  <si>
    <t>HU10 6NJ</t>
  </si>
  <si>
    <t>HU106NJ</t>
  </si>
  <si>
    <t xml:space="preserve">6NL   </t>
  </si>
  <si>
    <t xml:space="preserve">HU10  6NL   </t>
  </si>
  <si>
    <t>HU10 6NL</t>
  </si>
  <si>
    <t>HU106NL</t>
  </si>
  <si>
    <t xml:space="preserve">6NN   </t>
  </si>
  <si>
    <t xml:space="preserve">HU10  6NN   </t>
  </si>
  <si>
    <t>HU10 6NN</t>
  </si>
  <si>
    <t>HU106NN</t>
  </si>
  <si>
    <t xml:space="preserve">6NP   </t>
  </si>
  <si>
    <t xml:space="preserve">HU10  6NP   </t>
  </si>
  <si>
    <t>HU10 6NP</t>
  </si>
  <si>
    <t>HU106NP</t>
  </si>
  <si>
    <t xml:space="preserve">6NR   </t>
  </si>
  <si>
    <t xml:space="preserve">HU10  6NR   </t>
  </si>
  <si>
    <t>HU10 6NR</t>
  </si>
  <si>
    <t>HU106NR</t>
  </si>
  <si>
    <t xml:space="preserve">6NS   </t>
  </si>
  <si>
    <t xml:space="preserve">HU10  6NS   </t>
  </si>
  <si>
    <t>HU10 6NS</t>
  </si>
  <si>
    <t>HU106NS</t>
  </si>
  <si>
    <t xml:space="preserve">6NT   </t>
  </si>
  <si>
    <t xml:space="preserve">HU10  6NT   </t>
  </si>
  <si>
    <t>HU10 6NT</t>
  </si>
  <si>
    <t>HU106NT</t>
  </si>
  <si>
    <t xml:space="preserve">6PA   </t>
  </si>
  <si>
    <t xml:space="preserve">HU10  6PA   </t>
  </si>
  <si>
    <t>HU10 6PA</t>
  </si>
  <si>
    <t>HU106PA</t>
  </si>
  <si>
    <t xml:space="preserve">6PB   </t>
  </si>
  <si>
    <t xml:space="preserve">HU10  6PB   </t>
  </si>
  <si>
    <t>HU10 6PB</t>
  </si>
  <si>
    <t>HU106PB</t>
  </si>
  <si>
    <t xml:space="preserve">HU10  6PD   </t>
  </si>
  <si>
    <t>HU10 6PD</t>
  </si>
  <si>
    <t>HU106PD</t>
  </si>
  <si>
    <t xml:space="preserve">6PE   </t>
  </si>
  <si>
    <t xml:space="preserve">HU10  6PE   </t>
  </si>
  <si>
    <t>HU10 6PE</t>
  </si>
  <si>
    <t>HU106PE</t>
  </si>
  <si>
    <t xml:space="preserve">6PF   </t>
  </si>
  <si>
    <t xml:space="preserve">HU10  6PF   </t>
  </si>
  <si>
    <t>HU10 6PF</t>
  </si>
  <si>
    <t>HU106PF</t>
  </si>
  <si>
    <t xml:space="preserve">6PG   </t>
  </si>
  <si>
    <t xml:space="preserve">HU10  6PG   </t>
  </si>
  <si>
    <t>HU10 6PG</t>
  </si>
  <si>
    <t>HU106PG</t>
  </si>
  <si>
    <t xml:space="preserve">HU10  6PH   </t>
  </si>
  <si>
    <t>HU10 6PH</t>
  </si>
  <si>
    <t>HU106PH</t>
  </si>
  <si>
    <t xml:space="preserve">6PJ   </t>
  </si>
  <si>
    <t xml:space="preserve">HU10  6PJ   </t>
  </si>
  <si>
    <t>HU10 6PJ</t>
  </si>
  <si>
    <t>HU106PJ</t>
  </si>
  <si>
    <t xml:space="preserve">6PN   </t>
  </si>
  <si>
    <t xml:space="preserve">HU10  6PN   </t>
  </si>
  <si>
    <t>HU10 6PN</t>
  </si>
  <si>
    <t>HU106PN</t>
  </si>
  <si>
    <t xml:space="preserve">6PP   </t>
  </si>
  <si>
    <t xml:space="preserve">HU10  6PP   </t>
  </si>
  <si>
    <t>HU10 6PP</t>
  </si>
  <si>
    <t>HU106PP</t>
  </si>
  <si>
    <t xml:space="preserve">6PQ   </t>
  </si>
  <si>
    <t xml:space="preserve">HU10  6PQ   </t>
  </si>
  <si>
    <t>HU10 6PQ</t>
  </si>
  <si>
    <t>HU106PQ</t>
  </si>
  <si>
    <t xml:space="preserve">6PR   </t>
  </si>
  <si>
    <t xml:space="preserve">HU10  6PR   </t>
  </si>
  <si>
    <t>HU10 6PR</t>
  </si>
  <si>
    <t>HU106PR</t>
  </si>
  <si>
    <t xml:space="preserve">6PS   </t>
  </si>
  <si>
    <t xml:space="preserve">HU10  6PS   </t>
  </si>
  <si>
    <t>HU10 6PS</t>
  </si>
  <si>
    <t>HU106PS</t>
  </si>
  <si>
    <t xml:space="preserve">6PT   </t>
  </si>
  <si>
    <t xml:space="preserve">HU10  6PT   </t>
  </si>
  <si>
    <t>HU10 6PT</t>
  </si>
  <si>
    <t>HU106PT</t>
  </si>
  <si>
    <t xml:space="preserve">6PU   </t>
  </si>
  <si>
    <t xml:space="preserve">HU10  6PU   </t>
  </si>
  <si>
    <t>HU10 6PU</t>
  </si>
  <si>
    <t>HU106PU</t>
  </si>
  <si>
    <t xml:space="preserve">6PX   </t>
  </si>
  <si>
    <t xml:space="preserve">HU10  6PX   </t>
  </si>
  <si>
    <t>HU10 6PX</t>
  </si>
  <si>
    <t>HU106PX</t>
  </si>
  <si>
    <t xml:space="preserve">6PY   </t>
  </si>
  <si>
    <t xml:space="preserve">HU10  6PY   </t>
  </si>
  <si>
    <t>HU10 6PY</t>
  </si>
  <si>
    <t>HU106PY</t>
  </si>
  <si>
    <t xml:space="preserve">6QA   </t>
  </si>
  <si>
    <t xml:space="preserve">HU10  6QA   </t>
  </si>
  <si>
    <t>HU10 6QA</t>
  </si>
  <si>
    <t>HU106QA</t>
  </si>
  <si>
    <t xml:space="preserve">6QB   </t>
  </si>
  <si>
    <t xml:space="preserve">HU10  6QB   </t>
  </si>
  <si>
    <t>HU10 6QB</t>
  </si>
  <si>
    <t>HU106QB</t>
  </si>
  <si>
    <t xml:space="preserve">6QD   </t>
  </si>
  <si>
    <t xml:space="preserve">HU10  6QD   </t>
  </si>
  <si>
    <t>HU10 6QD</t>
  </si>
  <si>
    <t>HU106QD</t>
  </si>
  <si>
    <t xml:space="preserve">6QE   </t>
  </si>
  <si>
    <t xml:space="preserve">HU10  6QE   </t>
  </si>
  <si>
    <t>HU10 6QE</t>
  </si>
  <si>
    <t>HU106QE</t>
  </si>
  <si>
    <t xml:space="preserve">6QF   </t>
  </si>
  <si>
    <t xml:space="preserve">HU10  6QF   </t>
  </si>
  <si>
    <t>HU10 6QF</t>
  </si>
  <si>
    <t>HU106QF</t>
  </si>
  <si>
    <t xml:space="preserve">6QG   </t>
  </si>
  <si>
    <t xml:space="preserve">HU10  6QG   </t>
  </si>
  <si>
    <t>HU10 6QG</t>
  </si>
  <si>
    <t>HU106QG</t>
  </si>
  <si>
    <t xml:space="preserve">6QH   </t>
  </si>
  <si>
    <t xml:space="preserve">HU10  6QH   </t>
  </si>
  <si>
    <t>HU10 6QH</t>
  </si>
  <si>
    <t>HU106QH</t>
  </si>
  <si>
    <t xml:space="preserve">6QJ   </t>
  </si>
  <si>
    <t xml:space="preserve">HU10  6QJ   </t>
  </si>
  <si>
    <t>HU10 6QJ</t>
  </si>
  <si>
    <t>HU106QJ</t>
  </si>
  <si>
    <t xml:space="preserve">6QL   </t>
  </si>
  <si>
    <t xml:space="preserve">HU10  6QL   </t>
  </si>
  <si>
    <t>HU10 6QL</t>
  </si>
  <si>
    <t>HU106QL</t>
  </si>
  <si>
    <t xml:space="preserve">6QN   </t>
  </si>
  <si>
    <t xml:space="preserve">HU10  6QN   </t>
  </si>
  <si>
    <t>HU10 6QN</t>
  </si>
  <si>
    <t>HU106QN</t>
  </si>
  <si>
    <t xml:space="preserve">6QP   </t>
  </si>
  <si>
    <t xml:space="preserve">HU10  6QP   </t>
  </si>
  <si>
    <t>HU10 6QP</t>
  </si>
  <si>
    <t>HU106QP</t>
  </si>
  <si>
    <t xml:space="preserve">6QQ   </t>
  </si>
  <si>
    <t xml:space="preserve">HU10  6QQ   </t>
  </si>
  <si>
    <t>HU10 6QQ</t>
  </si>
  <si>
    <t>HU106QQ</t>
  </si>
  <si>
    <t xml:space="preserve">6QR   </t>
  </si>
  <si>
    <t xml:space="preserve">HU10  6QR   </t>
  </si>
  <si>
    <t>HU10 6QR</t>
  </si>
  <si>
    <t>HU106QR</t>
  </si>
  <si>
    <t xml:space="preserve">6QS   </t>
  </si>
  <si>
    <t xml:space="preserve">HU10  6QS   </t>
  </si>
  <si>
    <t>HU10 6QS</t>
  </si>
  <si>
    <t>HU106QS</t>
  </si>
  <si>
    <t xml:space="preserve">6QT   </t>
  </si>
  <si>
    <t xml:space="preserve">HU10  6QT   </t>
  </si>
  <si>
    <t>HU10 6QT</t>
  </si>
  <si>
    <t>HU106QT</t>
  </si>
  <si>
    <t xml:space="preserve">6QU   </t>
  </si>
  <si>
    <t xml:space="preserve">HU10  6QU   </t>
  </si>
  <si>
    <t>HU10 6QU</t>
  </si>
  <si>
    <t>HU106QU</t>
  </si>
  <si>
    <t xml:space="preserve">6QW   </t>
  </si>
  <si>
    <t xml:space="preserve">HU10  6QW   </t>
  </si>
  <si>
    <t>HU10 6QW</t>
  </si>
  <si>
    <t>HU106QW</t>
  </si>
  <si>
    <t xml:space="preserve">6QX   </t>
  </si>
  <si>
    <t xml:space="preserve">HU10  6QX   </t>
  </si>
  <si>
    <t>HU10 6QX</t>
  </si>
  <si>
    <t>HU106QX</t>
  </si>
  <si>
    <t xml:space="preserve">6QY   </t>
  </si>
  <si>
    <t xml:space="preserve">HU10  6QY   </t>
  </si>
  <si>
    <t>HU10 6QY</t>
  </si>
  <si>
    <t>HU106QY</t>
  </si>
  <si>
    <t xml:space="preserve">6QZ   </t>
  </si>
  <si>
    <t xml:space="preserve">HU10  6QZ   </t>
  </si>
  <si>
    <t>HU10 6QZ</t>
  </si>
  <si>
    <t>HU106QZ</t>
  </si>
  <si>
    <t xml:space="preserve">6RA   </t>
  </si>
  <si>
    <t xml:space="preserve">HU10  6RA   </t>
  </si>
  <si>
    <t>HU10 6RA</t>
  </si>
  <si>
    <t>HU106RA</t>
  </si>
  <si>
    <t xml:space="preserve">6RB   </t>
  </si>
  <si>
    <t xml:space="preserve">HU10  6RB   </t>
  </si>
  <si>
    <t>HU10 6RB</t>
  </si>
  <si>
    <t>HU106RB</t>
  </si>
  <si>
    <t xml:space="preserve">6RD   </t>
  </si>
  <si>
    <t xml:space="preserve">HU10  6RD   </t>
  </si>
  <si>
    <t>HU10 6RD</t>
  </si>
  <si>
    <t>HU106RD</t>
  </si>
  <si>
    <t xml:space="preserve">6RE   </t>
  </si>
  <si>
    <t xml:space="preserve">HU10  6RE   </t>
  </si>
  <si>
    <t>HU10 6RE</t>
  </si>
  <si>
    <t>HU106RE</t>
  </si>
  <si>
    <t xml:space="preserve">6RF   </t>
  </si>
  <si>
    <t xml:space="preserve">HU10  6RF   </t>
  </si>
  <si>
    <t>HU10 6RF</t>
  </si>
  <si>
    <t>HU106RF</t>
  </si>
  <si>
    <t xml:space="preserve">6RJ   </t>
  </si>
  <si>
    <t xml:space="preserve">HU10  6RJ   </t>
  </si>
  <si>
    <t>HU10 6RJ</t>
  </si>
  <si>
    <t>HU106RJ</t>
  </si>
  <si>
    <t xml:space="preserve">6RR   </t>
  </si>
  <si>
    <t xml:space="preserve">HU10  6RR   </t>
  </si>
  <si>
    <t>HU10 6RR</t>
  </si>
  <si>
    <t>HU106RR</t>
  </si>
  <si>
    <t xml:space="preserve">6RS   </t>
  </si>
  <si>
    <t xml:space="preserve">HU10  6RS   </t>
  </si>
  <si>
    <t>HU10 6RS</t>
  </si>
  <si>
    <t>HU106RS</t>
  </si>
  <si>
    <t xml:space="preserve">6RY   </t>
  </si>
  <si>
    <t xml:space="preserve">HU10  6RY   </t>
  </si>
  <si>
    <t>HU10 6RY</t>
  </si>
  <si>
    <t>HU106RY</t>
  </si>
  <si>
    <t xml:space="preserve">6SA   </t>
  </si>
  <si>
    <t xml:space="preserve">HU10  6SA   </t>
  </si>
  <si>
    <t>HU10 6SA</t>
  </si>
  <si>
    <t>HU106SA</t>
  </si>
  <si>
    <t xml:space="preserve">6SB   </t>
  </si>
  <si>
    <t xml:space="preserve">HU10  6SB   </t>
  </si>
  <si>
    <t>HU10 6SB</t>
  </si>
  <si>
    <t>HU106SB</t>
  </si>
  <si>
    <t xml:space="preserve">6SD   </t>
  </si>
  <si>
    <t xml:space="preserve">HU10  6SD   </t>
  </si>
  <si>
    <t>HU10 6SD</t>
  </si>
  <si>
    <t>HU106SD</t>
  </si>
  <si>
    <t xml:space="preserve">6SE   </t>
  </si>
  <si>
    <t xml:space="preserve">HU10  6SE   </t>
  </si>
  <si>
    <t>HU10 6SE</t>
  </si>
  <si>
    <t>HU106SE</t>
  </si>
  <si>
    <t xml:space="preserve">6SF   </t>
  </si>
  <si>
    <t xml:space="preserve">HU10  6SF   </t>
  </si>
  <si>
    <t>HU10 6SF</t>
  </si>
  <si>
    <t>HU106SF</t>
  </si>
  <si>
    <t xml:space="preserve">6SG   </t>
  </si>
  <si>
    <t xml:space="preserve">HU10  6SG   </t>
  </si>
  <si>
    <t>HU10 6SG</t>
  </si>
  <si>
    <t>HU106SG</t>
  </si>
  <si>
    <t xml:space="preserve">6SH   </t>
  </si>
  <si>
    <t xml:space="preserve">HU10  6SH   </t>
  </si>
  <si>
    <t>HU10 6SH</t>
  </si>
  <si>
    <t>HU106SH</t>
  </si>
  <si>
    <t xml:space="preserve">6SN   </t>
  </si>
  <si>
    <t xml:space="preserve">HU10  6SN   </t>
  </si>
  <si>
    <t>HU10 6SN</t>
  </si>
  <si>
    <t>HU106SN</t>
  </si>
  <si>
    <t xml:space="preserve">6SP   </t>
  </si>
  <si>
    <t xml:space="preserve">HU10  6SP   </t>
  </si>
  <si>
    <t>HU10 6SP</t>
  </si>
  <si>
    <t>HU106SP</t>
  </si>
  <si>
    <t xml:space="preserve">6SQ   </t>
  </si>
  <si>
    <t xml:space="preserve">HU10  6SQ   </t>
  </si>
  <si>
    <t>HU10 6SQ</t>
  </si>
  <si>
    <t>HU106SQ</t>
  </si>
  <si>
    <t xml:space="preserve">6SR   </t>
  </si>
  <si>
    <t xml:space="preserve">HU10  6SR   </t>
  </si>
  <si>
    <t>HU10 6SR</t>
  </si>
  <si>
    <t>HU106SR</t>
  </si>
  <si>
    <t xml:space="preserve">6SS   </t>
  </si>
  <si>
    <t xml:space="preserve">HU10  6SS   </t>
  </si>
  <si>
    <t>HU10 6SS</t>
  </si>
  <si>
    <t>HU106SS</t>
  </si>
  <si>
    <t xml:space="preserve">6SU   </t>
  </si>
  <si>
    <t xml:space="preserve">HU10  6SU   </t>
  </si>
  <si>
    <t>HU10 6SU</t>
  </si>
  <si>
    <t>HU106SU</t>
  </si>
  <si>
    <t xml:space="preserve">6SW   </t>
  </si>
  <si>
    <t xml:space="preserve">HU10  6SW   </t>
  </si>
  <si>
    <t>HU10 6SW</t>
  </si>
  <si>
    <t>HU106SW</t>
  </si>
  <si>
    <t xml:space="preserve">6SX   </t>
  </si>
  <si>
    <t xml:space="preserve">HU10  6SX   </t>
  </si>
  <si>
    <t>HU10 6SX</t>
  </si>
  <si>
    <t>HU106SX</t>
  </si>
  <si>
    <t xml:space="preserve">6SZ   </t>
  </si>
  <si>
    <t xml:space="preserve">HU10  6SZ   </t>
  </si>
  <si>
    <t>HU10 6SZ</t>
  </si>
  <si>
    <t>HU106SZ</t>
  </si>
  <si>
    <t xml:space="preserve">HU10  6TA   </t>
  </si>
  <si>
    <t>HU10 6TA</t>
  </si>
  <si>
    <t>HU106TA</t>
  </si>
  <si>
    <t xml:space="preserve">6TB   </t>
  </si>
  <si>
    <t xml:space="preserve">HU10  6TB   </t>
  </si>
  <si>
    <t>HU10 6TB</t>
  </si>
  <si>
    <t>HU106TB</t>
  </si>
  <si>
    <t xml:space="preserve">6TD   </t>
  </si>
  <si>
    <t xml:space="preserve">HU10  6TD   </t>
  </si>
  <si>
    <t>HU10 6TD</t>
  </si>
  <si>
    <t>HU106TD</t>
  </si>
  <si>
    <t xml:space="preserve">6TE   </t>
  </si>
  <si>
    <t xml:space="preserve">HU10  6TE   </t>
  </si>
  <si>
    <t>HU10 6TE</t>
  </si>
  <si>
    <t>HU106TE</t>
  </si>
  <si>
    <t xml:space="preserve">6TF   </t>
  </si>
  <si>
    <t xml:space="preserve">HU10  6TF   </t>
  </si>
  <si>
    <t>HU10 6TF</t>
  </si>
  <si>
    <t>HU106TF</t>
  </si>
  <si>
    <t xml:space="preserve">6TG   </t>
  </si>
  <si>
    <t xml:space="preserve">HU10  6TG   </t>
  </si>
  <si>
    <t>HU10 6TG</t>
  </si>
  <si>
    <t>HU106TG</t>
  </si>
  <si>
    <t xml:space="preserve">6TH   </t>
  </si>
  <si>
    <t xml:space="preserve">HU10  6TH   </t>
  </si>
  <si>
    <t>HU10 6TH</t>
  </si>
  <si>
    <t>HU106TH</t>
  </si>
  <si>
    <t xml:space="preserve">6TJ   </t>
  </si>
  <si>
    <t xml:space="preserve">HU10  6TJ   </t>
  </si>
  <si>
    <t>HU10 6TJ</t>
  </si>
  <si>
    <t>HU106TJ</t>
  </si>
  <si>
    <t xml:space="preserve">6TL   </t>
  </si>
  <si>
    <t xml:space="preserve">HU10  6TL   </t>
  </si>
  <si>
    <t>HU10 6TL</t>
  </si>
  <si>
    <t>HU106TL</t>
  </si>
  <si>
    <t xml:space="preserve">6TN   </t>
  </si>
  <si>
    <t xml:space="preserve">HU10  6TN   </t>
  </si>
  <si>
    <t>HU10 6TN</t>
  </si>
  <si>
    <t>HU106TN</t>
  </si>
  <si>
    <t xml:space="preserve">6TP   </t>
  </si>
  <si>
    <t xml:space="preserve">HU10  6TP   </t>
  </si>
  <si>
    <t>HU10 6TP</t>
  </si>
  <si>
    <t>HU106TP</t>
  </si>
  <si>
    <t xml:space="preserve">6TQ   </t>
  </si>
  <si>
    <t xml:space="preserve">HU10  6TQ   </t>
  </si>
  <si>
    <t>HU10 6TQ</t>
  </si>
  <si>
    <t>HU106TQ</t>
  </si>
  <si>
    <t xml:space="preserve">6TS   </t>
  </si>
  <si>
    <t xml:space="preserve">HU10  6TS   </t>
  </si>
  <si>
    <t>HU10 6TS</t>
  </si>
  <si>
    <t>HU106TS</t>
  </si>
  <si>
    <t xml:space="preserve">6TW   </t>
  </si>
  <si>
    <t xml:space="preserve">HU10  6TW   </t>
  </si>
  <si>
    <t>HU10 6TW</t>
  </si>
  <si>
    <t>HU106TW</t>
  </si>
  <si>
    <t xml:space="preserve">6TY   </t>
  </si>
  <si>
    <t xml:space="preserve">HU10  6TY   </t>
  </si>
  <si>
    <t>HU10 6TY</t>
  </si>
  <si>
    <t>HU106TY</t>
  </si>
  <si>
    <t xml:space="preserve">6TZ   </t>
  </si>
  <si>
    <t xml:space="preserve">HU10  6TZ   </t>
  </si>
  <si>
    <t>HU10 6TZ</t>
  </si>
  <si>
    <t>HU106TZ</t>
  </si>
  <si>
    <t xml:space="preserve">6UA   </t>
  </si>
  <si>
    <t xml:space="preserve">HU10  6UA   </t>
  </si>
  <si>
    <t>HU10 6UA</t>
  </si>
  <si>
    <t>HU106UA</t>
  </si>
  <si>
    <t xml:space="preserve">6UB   </t>
  </si>
  <si>
    <t xml:space="preserve">HU10  6UB   </t>
  </si>
  <si>
    <t>HU10 6UB</t>
  </si>
  <si>
    <t>HU106UB</t>
  </si>
  <si>
    <t xml:space="preserve">6UD   </t>
  </si>
  <si>
    <t xml:space="preserve">HU10  6UD   </t>
  </si>
  <si>
    <t>HU10 6UD</t>
  </si>
  <si>
    <t>HU106UD</t>
  </si>
  <si>
    <t xml:space="preserve">6UE   </t>
  </si>
  <si>
    <t xml:space="preserve">HU10  6UE   </t>
  </si>
  <si>
    <t>HU10 6UE</t>
  </si>
  <si>
    <t>HU106UE</t>
  </si>
  <si>
    <t xml:space="preserve">6UF   </t>
  </si>
  <si>
    <t xml:space="preserve">HU10  6UF   </t>
  </si>
  <si>
    <t>HU10 6UF</t>
  </si>
  <si>
    <t>HU106UF</t>
  </si>
  <si>
    <t xml:space="preserve">6UG   </t>
  </si>
  <si>
    <t xml:space="preserve">HU10  6UG   </t>
  </si>
  <si>
    <t>HU10 6UG</t>
  </si>
  <si>
    <t>HU106UG</t>
  </si>
  <si>
    <t xml:space="preserve">6UH   </t>
  </si>
  <si>
    <t xml:space="preserve">HU10  6UH   </t>
  </si>
  <si>
    <t>HU10 6UH</t>
  </si>
  <si>
    <t>HU106UH</t>
  </si>
  <si>
    <t xml:space="preserve">6UJ   </t>
  </si>
  <si>
    <t xml:space="preserve">HU10  6UJ   </t>
  </si>
  <si>
    <t>HU10 6UJ</t>
  </si>
  <si>
    <t>HU106UJ</t>
  </si>
  <si>
    <t xml:space="preserve">6UL   </t>
  </si>
  <si>
    <t xml:space="preserve">HU10  6UL   </t>
  </si>
  <si>
    <t>HU10 6UL</t>
  </si>
  <si>
    <t>HU106UL</t>
  </si>
  <si>
    <t xml:space="preserve">6UN   </t>
  </si>
  <si>
    <t xml:space="preserve">HU10  6UN   </t>
  </si>
  <si>
    <t>HU10 6UN</t>
  </si>
  <si>
    <t>HU106UN</t>
  </si>
  <si>
    <t xml:space="preserve">6UP   </t>
  </si>
  <si>
    <t xml:space="preserve">HU10  6UP   </t>
  </si>
  <si>
    <t>HU10 6UP</t>
  </si>
  <si>
    <t>HU106UP</t>
  </si>
  <si>
    <t xml:space="preserve">6UQ   </t>
  </si>
  <si>
    <t xml:space="preserve">HU10  6UQ   </t>
  </si>
  <si>
    <t>HU10 6UQ</t>
  </si>
  <si>
    <t>HU106UQ</t>
  </si>
  <si>
    <t xml:space="preserve">6UR   </t>
  </si>
  <si>
    <t xml:space="preserve">HU10  6UR   </t>
  </si>
  <si>
    <t>HU10 6UR</t>
  </si>
  <si>
    <t>HU106UR</t>
  </si>
  <si>
    <t xml:space="preserve">6US   </t>
  </si>
  <si>
    <t xml:space="preserve">HU10  6US   </t>
  </si>
  <si>
    <t>HU10 6US</t>
  </si>
  <si>
    <t>HU106US</t>
  </si>
  <si>
    <t xml:space="preserve">6UT   </t>
  </si>
  <si>
    <t xml:space="preserve">HU10  6UT   </t>
  </si>
  <si>
    <t>HU10 6UT</t>
  </si>
  <si>
    <t>HU106UT</t>
  </si>
  <si>
    <t xml:space="preserve">6UU   </t>
  </si>
  <si>
    <t xml:space="preserve">HU10  6UU   </t>
  </si>
  <si>
    <t>HU10 6UU</t>
  </si>
  <si>
    <t>HU106UU</t>
  </si>
  <si>
    <t xml:space="preserve">6UW   </t>
  </si>
  <si>
    <t xml:space="preserve">HU10  6UW   </t>
  </si>
  <si>
    <t>HU10 6UW</t>
  </si>
  <si>
    <t>HU106UW</t>
  </si>
  <si>
    <t xml:space="preserve">6XA   </t>
  </si>
  <si>
    <t xml:space="preserve">HU10  6XA   </t>
  </si>
  <si>
    <t>HU10 6XA</t>
  </si>
  <si>
    <t>HU106XA</t>
  </si>
  <si>
    <t xml:space="preserve">6XB   </t>
  </si>
  <si>
    <t xml:space="preserve">HU10  6XB   </t>
  </si>
  <si>
    <t>HU10 6XB</t>
  </si>
  <si>
    <t>HU106XB</t>
  </si>
  <si>
    <t xml:space="preserve">6XR   </t>
  </si>
  <si>
    <t xml:space="preserve">HU10  6XR   </t>
  </si>
  <si>
    <t>HU10 6XR</t>
  </si>
  <si>
    <t>HU106XR</t>
  </si>
  <si>
    <t xml:space="preserve">6XZ   </t>
  </si>
  <si>
    <t xml:space="preserve">HU10  6XZ   </t>
  </si>
  <si>
    <t>HU10 6XZ</t>
  </si>
  <si>
    <t>HU106XZ</t>
  </si>
  <si>
    <t xml:space="preserve">6YT   </t>
  </si>
  <si>
    <t xml:space="preserve">HU10  6YT   </t>
  </si>
  <si>
    <t>HU10 6YT</t>
  </si>
  <si>
    <t>HU106YT</t>
  </si>
  <si>
    <t xml:space="preserve">6YW   </t>
  </si>
  <si>
    <t xml:space="preserve">HU10  6YW   </t>
  </si>
  <si>
    <t>HU10 6YW</t>
  </si>
  <si>
    <t>HU106YW</t>
  </si>
  <si>
    <t xml:space="preserve">6YY   </t>
  </si>
  <si>
    <t xml:space="preserve">HU10  6YY   </t>
  </si>
  <si>
    <t>HU10 6YY</t>
  </si>
  <si>
    <t>HU106YY</t>
  </si>
  <si>
    <t xml:space="preserve">HU10  7AA   </t>
  </si>
  <si>
    <t>HU10 7AA</t>
  </si>
  <si>
    <t>HU107AA</t>
  </si>
  <si>
    <t xml:space="preserve">HU10  7AB   </t>
  </si>
  <si>
    <t>HU10 7AB</t>
  </si>
  <si>
    <t>HU107AB</t>
  </si>
  <si>
    <t xml:space="preserve">HU10  7AD   </t>
  </si>
  <si>
    <t>HU10 7AD</t>
  </si>
  <si>
    <t>HU107AD</t>
  </si>
  <si>
    <t xml:space="preserve">HU10  7AE   </t>
  </si>
  <si>
    <t>HU10 7AE</t>
  </si>
  <si>
    <t>HU107AE</t>
  </si>
  <si>
    <t xml:space="preserve">HU10  7AF   </t>
  </si>
  <si>
    <t>HU10 7AF</t>
  </si>
  <si>
    <t>HU107AF</t>
  </si>
  <si>
    <t xml:space="preserve">HU10  7AG   </t>
  </si>
  <si>
    <t>HU10 7AG</t>
  </si>
  <si>
    <t>HU107AG</t>
  </si>
  <si>
    <t xml:space="preserve">HU10  7AH   </t>
  </si>
  <si>
    <t>HU10 7AH</t>
  </si>
  <si>
    <t>HU107AH</t>
  </si>
  <si>
    <t xml:space="preserve">HU10  7AJ   </t>
  </si>
  <si>
    <t>HU10 7AJ</t>
  </si>
  <si>
    <t>HU107AJ</t>
  </si>
  <si>
    <t xml:space="preserve">HU10  7AL   </t>
  </si>
  <si>
    <t>HU10 7AL</t>
  </si>
  <si>
    <t>HU107AL</t>
  </si>
  <si>
    <t xml:space="preserve">HU10  7AN   </t>
  </si>
  <si>
    <t>HU10 7AN</t>
  </si>
  <si>
    <t>HU107AN</t>
  </si>
  <si>
    <t xml:space="preserve">HU10  7AP   </t>
  </si>
  <si>
    <t>HU10 7AP</t>
  </si>
  <si>
    <t>HU107AP</t>
  </si>
  <si>
    <t xml:space="preserve">HU10  7AQ   </t>
  </si>
  <si>
    <t>HU10 7AQ</t>
  </si>
  <si>
    <t>HU107AQ</t>
  </si>
  <si>
    <t xml:space="preserve">HU10  7AR   </t>
  </si>
  <si>
    <t>HU10 7AR</t>
  </si>
  <si>
    <t>HU107AR</t>
  </si>
  <si>
    <t xml:space="preserve">HU10  7AS   </t>
  </si>
  <si>
    <t>HU10 7AS</t>
  </si>
  <si>
    <t>HU107AS</t>
  </si>
  <si>
    <t xml:space="preserve">HU10  7AT   </t>
  </si>
  <si>
    <t>HU10 7AT</t>
  </si>
  <si>
    <t>HU107AT</t>
  </si>
  <si>
    <t xml:space="preserve">HU10  7AU   </t>
  </si>
  <si>
    <t>HU10 7AU</t>
  </si>
  <si>
    <t>HU107AU</t>
  </si>
  <si>
    <t xml:space="preserve">7AW   </t>
  </si>
  <si>
    <t xml:space="preserve">HU10  7AW   </t>
  </si>
  <si>
    <t>HU10 7AW</t>
  </si>
  <si>
    <t>HU107AW</t>
  </si>
  <si>
    <t xml:space="preserve">HU10  7AX   </t>
  </si>
  <si>
    <t>HU10 7AX</t>
  </si>
  <si>
    <t>HU107AX</t>
  </si>
  <si>
    <t xml:space="preserve">HU10  7AZ   </t>
  </si>
  <si>
    <t>HU10 7AZ</t>
  </si>
  <si>
    <t>HU107AZ</t>
  </si>
  <si>
    <t xml:space="preserve">HU10  7BA   </t>
  </si>
  <si>
    <t>HU10 7BA</t>
  </si>
  <si>
    <t>HU107BA</t>
  </si>
  <si>
    <t xml:space="preserve">HU10  7BB   </t>
  </si>
  <si>
    <t>HU10 7BB</t>
  </si>
  <si>
    <t>HU107BB</t>
  </si>
  <si>
    <t xml:space="preserve">HU10  7BD   </t>
  </si>
  <si>
    <t>HU10 7BD</t>
  </si>
  <si>
    <t>HU107BD</t>
  </si>
  <si>
    <t xml:space="preserve">HU10  7BE   </t>
  </si>
  <si>
    <t>HU10 7BE</t>
  </si>
  <si>
    <t>HU107BE</t>
  </si>
  <si>
    <t xml:space="preserve">HU10  7BG   </t>
  </si>
  <si>
    <t>HU10 7BG</t>
  </si>
  <si>
    <t>HU107BG</t>
  </si>
  <si>
    <t xml:space="preserve">HU10  7BH   </t>
  </si>
  <si>
    <t>HU10 7BH</t>
  </si>
  <si>
    <t>HU107BH</t>
  </si>
  <si>
    <t xml:space="preserve">HU10  7BJ   </t>
  </si>
  <si>
    <t>HU10 7BJ</t>
  </si>
  <si>
    <t>HU107BJ</t>
  </si>
  <si>
    <t xml:space="preserve">HU10  7BL   </t>
  </si>
  <si>
    <t>HU10 7BL</t>
  </si>
  <si>
    <t>HU107BL</t>
  </si>
  <si>
    <t xml:space="preserve">HU10  7BN   </t>
  </si>
  <si>
    <t>HU10 7BN</t>
  </si>
  <si>
    <t>HU107BN</t>
  </si>
  <si>
    <t xml:space="preserve">HU10  7BP   </t>
  </si>
  <si>
    <t>HU10 7BP</t>
  </si>
  <si>
    <t>HU107BP</t>
  </si>
  <si>
    <t xml:space="preserve">HU10  7BQ   </t>
  </si>
  <si>
    <t>HU10 7BQ</t>
  </si>
  <si>
    <t>HU107BQ</t>
  </si>
  <si>
    <t xml:space="preserve">HU10  7BS   </t>
  </si>
  <si>
    <t>HU10 7BS</t>
  </si>
  <si>
    <t>HU107BS</t>
  </si>
  <si>
    <t xml:space="preserve">HU10  7BT   </t>
  </si>
  <si>
    <t>HU10 7BT</t>
  </si>
  <si>
    <t>HU107BT</t>
  </si>
  <si>
    <t xml:space="preserve">HU10  7BU   </t>
  </si>
  <si>
    <t>HU10 7BU</t>
  </si>
  <si>
    <t>HU107BU</t>
  </si>
  <si>
    <t xml:space="preserve">HU10  7BW   </t>
  </si>
  <si>
    <t>HU10 7BW</t>
  </si>
  <si>
    <t>HU107BW</t>
  </si>
  <si>
    <t xml:space="preserve">HU10  7BX   </t>
  </si>
  <si>
    <t>HU10 7BX</t>
  </si>
  <si>
    <t>HU107BX</t>
  </si>
  <si>
    <t xml:space="preserve">HU10  7BY   </t>
  </si>
  <si>
    <t>HU10 7BY</t>
  </si>
  <si>
    <t>HU107BY</t>
  </si>
  <si>
    <t xml:space="preserve">HU10  7DA   </t>
  </si>
  <si>
    <t>HU10 7DA</t>
  </si>
  <si>
    <t>HU107DA</t>
  </si>
  <si>
    <t xml:space="preserve">HU10  7DB   </t>
  </si>
  <si>
    <t>HU10 7DB</t>
  </si>
  <si>
    <t>HU107DB</t>
  </si>
  <si>
    <t xml:space="preserve">HU10  7DD   </t>
  </si>
  <si>
    <t>HU10 7DD</t>
  </si>
  <si>
    <t>HU107DD</t>
  </si>
  <si>
    <t xml:space="preserve">HU10  7DE   </t>
  </si>
  <si>
    <t>HU10 7DE</t>
  </si>
  <si>
    <t>HU107DE</t>
  </si>
  <si>
    <t xml:space="preserve">HU10  7DF   </t>
  </si>
  <si>
    <t>HU10 7DF</t>
  </si>
  <si>
    <t>HU107DF</t>
  </si>
  <si>
    <t xml:space="preserve">HU10  7DG   </t>
  </si>
  <si>
    <t>HU10 7DG</t>
  </si>
  <si>
    <t>HU107DG</t>
  </si>
  <si>
    <t xml:space="preserve">HU10  7DH   </t>
  </si>
  <si>
    <t>HU10 7DH</t>
  </si>
  <si>
    <t>HU107DH</t>
  </si>
  <si>
    <t xml:space="preserve">HU10  7DN   </t>
  </si>
  <si>
    <t>HU10 7DN</t>
  </si>
  <si>
    <t>HU107DN</t>
  </si>
  <si>
    <t xml:space="preserve">HU10  7DP   </t>
  </si>
  <si>
    <t>HU10 7DP</t>
  </si>
  <si>
    <t>HU107DP</t>
  </si>
  <si>
    <t xml:space="preserve">7DQ   </t>
  </si>
  <si>
    <t xml:space="preserve">HU10  7DQ   </t>
  </si>
  <si>
    <t>HU10 7DQ</t>
  </si>
  <si>
    <t>HU107DQ</t>
  </si>
  <si>
    <t xml:space="preserve">HU10  7DR   </t>
  </si>
  <si>
    <t>HU10 7DR</t>
  </si>
  <si>
    <t>HU107DR</t>
  </si>
  <si>
    <t xml:space="preserve">HU10  7DS   </t>
  </si>
  <si>
    <t>HU10 7DS</t>
  </si>
  <si>
    <t>HU107DS</t>
  </si>
  <si>
    <t xml:space="preserve">HU10  7DT   </t>
  </si>
  <si>
    <t>HU10 7DT</t>
  </si>
  <si>
    <t>HU107DT</t>
  </si>
  <si>
    <t xml:space="preserve">HU10  7DU   </t>
  </si>
  <si>
    <t>HU10 7DU</t>
  </si>
  <si>
    <t>HU107DU</t>
  </si>
  <si>
    <t xml:space="preserve">HU10  7DX   </t>
  </si>
  <si>
    <t>HU10 7DX</t>
  </si>
  <si>
    <t>HU107DX</t>
  </si>
  <si>
    <t xml:space="preserve">HU10  7DY   </t>
  </si>
  <si>
    <t>HU10 7DY</t>
  </si>
  <si>
    <t>HU107DY</t>
  </si>
  <si>
    <t xml:space="preserve">HU10  7DZ   </t>
  </si>
  <si>
    <t>HU10 7DZ</t>
  </si>
  <si>
    <t>HU107DZ</t>
  </si>
  <si>
    <t xml:space="preserve">HU10  7EA   </t>
  </si>
  <si>
    <t>HU10 7EA</t>
  </si>
  <si>
    <t>HU107EA</t>
  </si>
  <si>
    <t xml:space="preserve">HU10  7EB   </t>
  </si>
  <si>
    <t>HU10 7EB</t>
  </si>
  <si>
    <t>HU107EB</t>
  </si>
  <si>
    <t xml:space="preserve">HU10  7ED   </t>
  </si>
  <si>
    <t>HU10 7ED</t>
  </si>
  <si>
    <t>HU107ED</t>
  </si>
  <si>
    <t xml:space="preserve">HU10  7EE   </t>
  </si>
  <si>
    <t>HU10 7EE</t>
  </si>
  <si>
    <t>HU107EE</t>
  </si>
  <si>
    <t xml:space="preserve">HU10  7EF   </t>
  </si>
  <si>
    <t>HU10 7EF</t>
  </si>
  <si>
    <t>HU107EF</t>
  </si>
  <si>
    <t xml:space="preserve">HU10  7EG   </t>
  </si>
  <si>
    <t>HU10 7EG</t>
  </si>
  <si>
    <t>HU107EG</t>
  </si>
  <si>
    <t xml:space="preserve">HU10  7EH   </t>
  </si>
  <si>
    <t>HU10 7EH</t>
  </si>
  <si>
    <t>HU107EH</t>
  </si>
  <si>
    <t xml:space="preserve">HU10  7EJ   </t>
  </si>
  <si>
    <t>HU10 7EJ</t>
  </si>
  <si>
    <t>HU107EJ</t>
  </si>
  <si>
    <t xml:space="preserve">HU10  7EL   </t>
  </si>
  <si>
    <t>HU10 7EL</t>
  </si>
  <si>
    <t>HU107EL</t>
  </si>
  <si>
    <t xml:space="preserve">HU10  7EN   </t>
  </si>
  <si>
    <t>HU10 7EN</t>
  </si>
  <si>
    <t>HU107EN</t>
  </si>
  <si>
    <t xml:space="preserve">HU10  7EP   </t>
  </si>
  <si>
    <t>HU10 7EP</t>
  </si>
  <si>
    <t>HU107EP</t>
  </si>
  <si>
    <t xml:space="preserve">HU10  7HA   </t>
  </si>
  <si>
    <t>HU10 7HA</t>
  </si>
  <si>
    <t>HU107HA</t>
  </si>
  <si>
    <t xml:space="preserve">HU10  7HB   </t>
  </si>
  <si>
    <t>HU10 7HB</t>
  </si>
  <si>
    <t>HU107HB</t>
  </si>
  <si>
    <t xml:space="preserve">HU10  7HD   </t>
  </si>
  <si>
    <t>HU10 7HD</t>
  </si>
  <si>
    <t>HU107HD</t>
  </si>
  <si>
    <t xml:space="preserve">HU10  7HE   </t>
  </si>
  <si>
    <t>HU10 7HE</t>
  </si>
  <si>
    <t>HU107HE</t>
  </si>
  <si>
    <t xml:space="preserve">HU10  7HF   </t>
  </si>
  <si>
    <t>HU10 7HF</t>
  </si>
  <si>
    <t>HU107HF</t>
  </si>
  <si>
    <t xml:space="preserve">HU10  7HG   </t>
  </si>
  <si>
    <t>HU10 7HG</t>
  </si>
  <si>
    <t>HU107HG</t>
  </si>
  <si>
    <t xml:space="preserve">HU10  7HH   </t>
  </si>
  <si>
    <t>HU10 7HH</t>
  </si>
  <si>
    <t>HU107HH</t>
  </si>
  <si>
    <t xml:space="preserve">HU10  7HJ   </t>
  </si>
  <si>
    <t>HU10 7HJ</t>
  </si>
  <si>
    <t>HU107HJ</t>
  </si>
  <si>
    <t xml:space="preserve">HU10  7HL   </t>
  </si>
  <si>
    <t>HU10 7HL</t>
  </si>
  <si>
    <t>HU107HL</t>
  </si>
  <si>
    <t xml:space="preserve">HU10  7HN   </t>
  </si>
  <si>
    <t>HU10 7HN</t>
  </si>
  <si>
    <t>HU107HN</t>
  </si>
  <si>
    <t xml:space="preserve">HU10  7HP   </t>
  </si>
  <si>
    <t>HU10 7HP</t>
  </si>
  <si>
    <t>HU107HP</t>
  </si>
  <si>
    <t xml:space="preserve">HU10  7HQ   </t>
  </si>
  <si>
    <t>HU10 7HQ</t>
  </si>
  <si>
    <t>HU107HQ</t>
  </si>
  <si>
    <t xml:space="preserve">HU10  7HR   </t>
  </si>
  <si>
    <t>HU10 7HR</t>
  </si>
  <si>
    <t>HU107HR</t>
  </si>
  <si>
    <t xml:space="preserve">HU10  7HS   </t>
  </si>
  <si>
    <t>HU10 7HS</t>
  </si>
  <si>
    <t>HU107HS</t>
  </si>
  <si>
    <t xml:space="preserve">HU10  7HT   </t>
  </si>
  <si>
    <t>HU10 7HT</t>
  </si>
  <si>
    <t>HU107HT</t>
  </si>
  <si>
    <t xml:space="preserve">HU10  7HU   </t>
  </si>
  <si>
    <t>HU10 7HU</t>
  </si>
  <si>
    <t>HU107HU</t>
  </si>
  <si>
    <t xml:space="preserve">HU10  7HW   </t>
  </si>
  <si>
    <t>HU10 7HW</t>
  </si>
  <si>
    <t>HU107HW</t>
  </si>
  <si>
    <t xml:space="preserve">HU10  7HX   </t>
  </si>
  <si>
    <t>HU10 7HX</t>
  </si>
  <si>
    <t>HU107HX</t>
  </si>
  <si>
    <t xml:space="preserve">HU10  7HY   </t>
  </si>
  <si>
    <t>HU10 7HY</t>
  </si>
  <si>
    <t>HU107HY</t>
  </si>
  <si>
    <t xml:space="preserve">HU10  7JD   </t>
  </si>
  <si>
    <t>HU10 7JD</t>
  </si>
  <si>
    <t>HU107JD</t>
  </si>
  <si>
    <t xml:space="preserve">HU10  7JE   </t>
  </si>
  <si>
    <t>HU10 7JE</t>
  </si>
  <si>
    <t>HU107JE</t>
  </si>
  <si>
    <t xml:space="preserve">HU10  7JF   </t>
  </si>
  <si>
    <t>HU10 7JF</t>
  </si>
  <si>
    <t>HU107JF</t>
  </si>
  <si>
    <t xml:space="preserve">HU10  7JG   </t>
  </si>
  <si>
    <t>HU10 7JG</t>
  </si>
  <si>
    <t>HU107JG</t>
  </si>
  <si>
    <t xml:space="preserve">HU10  7JH   </t>
  </si>
  <si>
    <t>HU10 7JH</t>
  </si>
  <si>
    <t>HU107JH</t>
  </si>
  <si>
    <t xml:space="preserve">HU10  7JJ   </t>
  </si>
  <si>
    <t>HU10 7JJ</t>
  </si>
  <si>
    <t>HU107JJ</t>
  </si>
  <si>
    <t xml:space="preserve">HU10  7JL   </t>
  </si>
  <si>
    <t>HU10 7JL</t>
  </si>
  <si>
    <t>HU107JL</t>
  </si>
  <si>
    <t xml:space="preserve">HU10  7JN   </t>
  </si>
  <si>
    <t>HU10 7JN</t>
  </si>
  <si>
    <t>HU107JN</t>
  </si>
  <si>
    <t xml:space="preserve">HU10  7JP   </t>
  </si>
  <si>
    <t>HU10 7JP</t>
  </si>
  <si>
    <t>HU107JP</t>
  </si>
  <si>
    <t xml:space="preserve">HU10  7JS   </t>
  </si>
  <si>
    <t>HU10 7JS</t>
  </si>
  <si>
    <t>HU107JS</t>
  </si>
  <si>
    <t xml:space="preserve">HU10  7JT   </t>
  </si>
  <si>
    <t>HU10 7JT</t>
  </si>
  <si>
    <t>HU107JT</t>
  </si>
  <si>
    <t xml:space="preserve">HU10  7JU   </t>
  </si>
  <si>
    <t>HU10 7JU</t>
  </si>
  <si>
    <t>HU107JU</t>
  </si>
  <si>
    <t xml:space="preserve">7JW   </t>
  </si>
  <si>
    <t xml:space="preserve">HU10  7JW   </t>
  </si>
  <si>
    <t>HU10 7JW</t>
  </si>
  <si>
    <t>HU107JW</t>
  </si>
  <si>
    <t xml:space="preserve">HU10  7LA   </t>
  </si>
  <si>
    <t>HU10 7LA</t>
  </si>
  <si>
    <t>HU107LA</t>
  </si>
  <si>
    <t xml:space="preserve">HU10  7LB   </t>
  </si>
  <si>
    <t>HU10 7LB</t>
  </si>
  <si>
    <t>HU107LB</t>
  </si>
  <si>
    <t xml:space="preserve">HU10  7LD   </t>
  </si>
  <si>
    <t>HU10 7LD</t>
  </si>
  <si>
    <t>HU107LD</t>
  </si>
  <si>
    <t xml:space="preserve">HU10  7LE   </t>
  </si>
  <si>
    <t>HU10 7LE</t>
  </si>
  <si>
    <t>HU107LE</t>
  </si>
  <si>
    <t xml:space="preserve">HU10  7LG   </t>
  </si>
  <si>
    <t>HU10 7LG</t>
  </si>
  <si>
    <t>HU107LG</t>
  </si>
  <si>
    <t xml:space="preserve">HU10  7LH   </t>
  </si>
  <si>
    <t>HU10 7LH</t>
  </si>
  <si>
    <t>HU107LH</t>
  </si>
  <si>
    <t xml:space="preserve">HU10  7LL   </t>
  </si>
  <si>
    <t>HU10 7LL</t>
  </si>
  <si>
    <t>HU107LL</t>
  </si>
  <si>
    <t xml:space="preserve">HU10  7LN   </t>
  </si>
  <si>
    <t>HU10 7LN</t>
  </si>
  <si>
    <t>HU107LN</t>
  </si>
  <si>
    <t xml:space="preserve">HU10  7LP   </t>
  </si>
  <si>
    <t>HU10 7LP</t>
  </si>
  <si>
    <t>HU107LP</t>
  </si>
  <si>
    <t xml:space="preserve">7LR   </t>
  </si>
  <si>
    <t xml:space="preserve">HU10  7LR   </t>
  </si>
  <si>
    <t>HU10 7LR</t>
  </si>
  <si>
    <t>HU107LR</t>
  </si>
  <si>
    <t xml:space="preserve">HU10  7LS   </t>
  </si>
  <si>
    <t>HU10 7LS</t>
  </si>
  <si>
    <t>HU107LS</t>
  </si>
  <si>
    <t xml:space="preserve">HU10  7LT   </t>
  </si>
  <si>
    <t>HU10 7LT</t>
  </si>
  <si>
    <t>HU107LT</t>
  </si>
  <si>
    <t xml:space="preserve">7LU   </t>
  </si>
  <si>
    <t xml:space="preserve">HU10  7LU   </t>
  </si>
  <si>
    <t>HU10 7LU</t>
  </si>
  <si>
    <t>HU107LU</t>
  </si>
  <si>
    <t xml:space="preserve">HU10  7LW   </t>
  </si>
  <si>
    <t>HU10 7LW</t>
  </si>
  <si>
    <t>HU107LW</t>
  </si>
  <si>
    <t xml:space="preserve">7LX   </t>
  </si>
  <si>
    <t xml:space="preserve">HU10  7LX   </t>
  </si>
  <si>
    <t>HU10 7LX</t>
  </si>
  <si>
    <t>HU107LX</t>
  </si>
  <si>
    <t xml:space="preserve">7LY   </t>
  </si>
  <si>
    <t xml:space="preserve">HU10  7LY   </t>
  </si>
  <si>
    <t>HU10 7LY</t>
  </si>
  <si>
    <t>HU107LY</t>
  </si>
  <si>
    <t xml:space="preserve">7LZ   </t>
  </si>
  <si>
    <t xml:space="preserve">HU10  7LZ   </t>
  </si>
  <si>
    <t>HU10 7LZ</t>
  </si>
  <si>
    <t>HU107LZ</t>
  </si>
  <si>
    <t xml:space="preserve">HU10  7NA   </t>
  </si>
  <si>
    <t>HU10 7NA</t>
  </si>
  <si>
    <t>HU107NA</t>
  </si>
  <si>
    <t xml:space="preserve">7NB   </t>
  </si>
  <si>
    <t xml:space="preserve">HU10  7NB   </t>
  </si>
  <si>
    <t>HU10 7NB</t>
  </si>
  <si>
    <t>HU107NB</t>
  </si>
  <si>
    <t xml:space="preserve">HU10  7ND   </t>
  </si>
  <si>
    <t>HU10 7ND</t>
  </si>
  <si>
    <t>HU107ND</t>
  </si>
  <si>
    <t xml:space="preserve">HU10  7NE   </t>
  </si>
  <si>
    <t>HU10 7NE</t>
  </si>
  <si>
    <t>HU107NE</t>
  </si>
  <si>
    <t xml:space="preserve">7NF   </t>
  </si>
  <si>
    <t xml:space="preserve">HU10  7NF   </t>
  </si>
  <si>
    <t>HU10 7NF</t>
  </si>
  <si>
    <t>HU107NF</t>
  </si>
  <si>
    <t xml:space="preserve">7NG   </t>
  </si>
  <si>
    <t xml:space="preserve">HU10  7NG   </t>
  </si>
  <si>
    <t>HU10 7NG</t>
  </si>
  <si>
    <t>HU107NG</t>
  </si>
  <si>
    <t xml:space="preserve">7NH   </t>
  </si>
  <si>
    <t xml:space="preserve">HU10  7NH   </t>
  </si>
  <si>
    <t>HU10 7NH</t>
  </si>
  <si>
    <t>HU107NH</t>
  </si>
  <si>
    <t xml:space="preserve">HU10  7NJ   </t>
  </si>
  <si>
    <t>HU10 7NJ</t>
  </si>
  <si>
    <t>HU107NJ</t>
  </si>
  <si>
    <t xml:space="preserve">7NL   </t>
  </si>
  <si>
    <t xml:space="preserve">HU10  7NL   </t>
  </si>
  <si>
    <t>HU10 7NL</t>
  </si>
  <si>
    <t>HU107NL</t>
  </si>
  <si>
    <t xml:space="preserve">7NN   </t>
  </si>
  <si>
    <t xml:space="preserve">HU10  7NN   </t>
  </si>
  <si>
    <t>HU10 7NN</t>
  </si>
  <si>
    <t>HU107NN</t>
  </si>
  <si>
    <t xml:space="preserve">7NP   </t>
  </si>
  <si>
    <t xml:space="preserve">HU10  7NP   </t>
  </si>
  <si>
    <t>HU10 7NP</t>
  </si>
  <si>
    <t>HU107NP</t>
  </si>
  <si>
    <t xml:space="preserve">HU10  7NR   </t>
  </si>
  <si>
    <t>HU10 7NR</t>
  </si>
  <si>
    <t>HU107NR</t>
  </si>
  <si>
    <t xml:space="preserve">HU10  7NS   </t>
  </si>
  <si>
    <t>HU10 7NS</t>
  </si>
  <si>
    <t>HU107NS</t>
  </si>
  <si>
    <t xml:space="preserve">7NT   </t>
  </si>
  <si>
    <t xml:space="preserve">HU10  7NT   </t>
  </si>
  <si>
    <t>HU10 7NT</t>
  </si>
  <si>
    <t>HU107NT</t>
  </si>
  <si>
    <t xml:space="preserve">7NU   </t>
  </si>
  <si>
    <t xml:space="preserve">HU10  7NU   </t>
  </si>
  <si>
    <t>HU10 7NU</t>
  </si>
  <si>
    <t>HU107NU</t>
  </si>
  <si>
    <t xml:space="preserve">HU10  7NX   </t>
  </si>
  <si>
    <t>HU10 7NX</t>
  </si>
  <si>
    <t>HU107NX</t>
  </si>
  <si>
    <t xml:space="preserve">7NY   </t>
  </si>
  <si>
    <t xml:space="preserve">HU10  7NY   </t>
  </si>
  <si>
    <t>HU10 7NY</t>
  </si>
  <si>
    <t>HU107NY</t>
  </si>
  <si>
    <t xml:space="preserve">7PA   </t>
  </si>
  <si>
    <t xml:space="preserve">HU10  7PA   </t>
  </si>
  <si>
    <t>HU10 7PA</t>
  </si>
  <si>
    <t>HU107PA</t>
  </si>
  <si>
    <t xml:space="preserve">HU10  7PB   </t>
  </si>
  <si>
    <t>HU10 7PB</t>
  </si>
  <si>
    <t>HU107PB</t>
  </si>
  <si>
    <t xml:space="preserve">HU10  7PD   </t>
  </si>
  <si>
    <t>HU10 7PD</t>
  </si>
  <si>
    <t>HU107PD</t>
  </si>
  <si>
    <t xml:space="preserve">HU10  7PE   </t>
  </si>
  <si>
    <t>HU10 7PE</t>
  </si>
  <si>
    <t>HU107PE</t>
  </si>
  <si>
    <t xml:space="preserve">7PF   </t>
  </si>
  <si>
    <t xml:space="preserve">HU10  7PF   </t>
  </si>
  <si>
    <t>HU10 7PF</t>
  </si>
  <si>
    <t>HU107PF</t>
  </si>
  <si>
    <t xml:space="preserve">HU10  7PG   </t>
  </si>
  <si>
    <t>HU10 7PG</t>
  </si>
  <si>
    <t>HU107PG</t>
  </si>
  <si>
    <t xml:space="preserve">HU10  7PH   </t>
  </si>
  <si>
    <t>HU10 7PH</t>
  </si>
  <si>
    <t>HU107PH</t>
  </si>
  <si>
    <t xml:space="preserve">HU10  7PJ   </t>
  </si>
  <si>
    <t>HU10 7PJ</t>
  </si>
  <si>
    <t>HU107PJ</t>
  </si>
  <si>
    <t xml:space="preserve">HU10  7PL   </t>
  </si>
  <si>
    <t>HU10 7PL</t>
  </si>
  <si>
    <t>HU107PL</t>
  </si>
  <si>
    <t xml:space="preserve">HU10  7PP   </t>
  </si>
  <si>
    <t>HU10 7PP</t>
  </si>
  <si>
    <t>HU107PP</t>
  </si>
  <si>
    <t xml:space="preserve">HU10  7PR   </t>
  </si>
  <si>
    <t>HU10 7PR</t>
  </si>
  <si>
    <t>HU107PR</t>
  </si>
  <si>
    <t xml:space="preserve">HU10  7PS   </t>
  </si>
  <si>
    <t>HU10 7PS</t>
  </si>
  <si>
    <t>HU107PS</t>
  </si>
  <si>
    <t xml:space="preserve">HU10  7PW   </t>
  </si>
  <si>
    <t>HU10 7PW</t>
  </si>
  <si>
    <t>HU107PW</t>
  </si>
  <si>
    <t xml:space="preserve">HU10  7QA   </t>
  </si>
  <si>
    <t>HU10 7QA</t>
  </si>
  <si>
    <t>HU107QA</t>
  </si>
  <si>
    <t xml:space="preserve">HU10  7QB   </t>
  </si>
  <si>
    <t>HU10 7QB</t>
  </si>
  <si>
    <t>HU107QB</t>
  </si>
  <si>
    <t xml:space="preserve">HU10  7QD   </t>
  </si>
  <si>
    <t>HU10 7QD</t>
  </si>
  <si>
    <t>HU107QD</t>
  </si>
  <si>
    <t xml:space="preserve">HU10  7QE   </t>
  </si>
  <si>
    <t>HU10 7QE</t>
  </si>
  <si>
    <t>HU107QE</t>
  </si>
  <si>
    <t xml:space="preserve">HU10  7QG   </t>
  </si>
  <si>
    <t>HU10 7QG</t>
  </si>
  <si>
    <t>HU107QG</t>
  </si>
  <si>
    <t xml:space="preserve">HU10  7QH   </t>
  </si>
  <si>
    <t>HU10 7QH</t>
  </si>
  <si>
    <t>HU107QH</t>
  </si>
  <si>
    <t xml:space="preserve">HU10  7QJ   </t>
  </si>
  <si>
    <t>HU10 7QJ</t>
  </si>
  <si>
    <t>HU107QJ</t>
  </si>
  <si>
    <t xml:space="preserve">HU10  7QL   </t>
  </si>
  <si>
    <t>HU10 7QL</t>
  </si>
  <si>
    <t>HU107QL</t>
  </si>
  <si>
    <t xml:space="preserve">HU10  7QN   </t>
  </si>
  <si>
    <t>HU10 7QN</t>
  </si>
  <si>
    <t>HU107QN</t>
  </si>
  <si>
    <t xml:space="preserve">HU10  7QP   </t>
  </si>
  <si>
    <t>HU10 7QP</t>
  </si>
  <si>
    <t>HU107QP</t>
  </si>
  <si>
    <t xml:space="preserve">7QR   </t>
  </si>
  <si>
    <t xml:space="preserve">HU10  7QR   </t>
  </si>
  <si>
    <t>HU10 7QR</t>
  </si>
  <si>
    <t>HU107QR</t>
  </si>
  <si>
    <t xml:space="preserve">7QS   </t>
  </si>
  <si>
    <t xml:space="preserve">HU10  7QS   </t>
  </si>
  <si>
    <t>HU10 7QS</t>
  </si>
  <si>
    <t>HU107QS</t>
  </si>
  <si>
    <t xml:space="preserve">7QT   </t>
  </si>
  <si>
    <t xml:space="preserve">HU10  7QT   </t>
  </si>
  <si>
    <t>HU10 7QT</t>
  </si>
  <si>
    <t>HU107QT</t>
  </si>
  <si>
    <t xml:space="preserve">7QU   </t>
  </si>
  <si>
    <t xml:space="preserve">HU10  7QU   </t>
  </si>
  <si>
    <t>HU10 7QU</t>
  </si>
  <si>
    <t>HU107QU</t>
  </si>
  <si>
    <t xml:space="preserve">7QY   </t>
  </si>
  <si>
    <t xml:space="preserve">HU10  7QY   </t>
  </si>
  <si>
    <t>HU10 7QY</t>
  </si>
  <si>
    <t>HU107QY</t>
  </si>
  <si>
    <t xml:space="preserve">HU10  7QZ   </t>
  </si>
  <si>
    <t>HU10 7QZ</t>
  </si>
  <si>
    <t>HU107QZ</t>
  </si>
  <si>
    <t xml:space="preserve">7RF   </t>
  </si>
  <si>
    <t xml:space="preserve">HU10  7RF   </t>
  </si>
  <si>
    <t>HU10 7RF</t>
  </si>
  <si>
    <t>HU107RF</t>
  </si>
  <si>
    <t xml:space="preserve">7RN   </t>
  </si>
  <si>
    <t xml:space="preserve">HU10  7RN   </t>
  </si>
  <si>
    <t>HU10 7RN</t>
  </si>
  <si>
    <t>HU107RN</t>
  </si>
  <si>
    <t xml:space="preserve">HU10  7RP   </t>
  </si>
  <si>
    <t>HU10 7RP</t>
  </si>
  <si>
    <t>HU107RP</t>
  </si>
  <si>
    <t xml:space="preserve">HU10  7RR   </t>
  </si>
  <si>
    <t>HU10 7RR</t>
  </si>
  <si>
    <t>HU107RR</t>
  </si>
  <si>
    <t xml:space="preserve">HU10  7RS   </t>
  </si>
  <si>
    <t>HU10 7RS</t>
  </si>
  <si>
    <t>HU107RS</t>
  </si>
  <si>
    <t xml:space="preserve">HU10  7RT   </t>
  </si>
  <si>
    <t>HU10 7RT</t>
  </si>
  <si>
    <t>HU107RT</t>
  </si>
  <si>
    <t xml:space="preserve">HU10  7RU   </t>
  </si>
  <si>
    <t>HU10 7RU</t>
  </si>
  <si>
    <t>HU107RU</t>
  </si>
  <si>
    <t xml:space="preserve">HU10  7RW   </t>
  </si>
  <si>
    <t>HU10 7RW</t>
  </si>
  <si>
    <t>HU107RW</t>
  </si>
  <si>
    <t xml:space="preserve">HU10  7RX   </t>
  </si>
  <si>
    <t>HU10 7RX</t>
  </si>
  <si>
    <t>HU107RX</t>
  </si>
  <si>
    <t xml:space="preserve">HU10  7RY   </t>
  </si>
  <si>
    <t>HU10 7RY</t>
  </si>
  <si>
    <t>HU107RY</t>
  </si>
  <si>
    <t xml:space="preserve">HU10  7SA   </t>
  </si>
  <si>
    <t>HU10 7SA</t>
  </si>
  <si>
    <t>HU107SA</t>
  </si>
  <si>
    <t xml:space="preserve">HU10  7SB   </t>
  </si>
  <si>
    <t>HU10 7SB</t>
  </si>
  <si>
    <t>HU107SB</t>
  </si>
  <si>
    <t xml:space="preserve">HU10  7SE   </t>
  </si>
  <si>
    <t>HU10 7SE</t>
  </si>
  <si>
    <t>HU107SE</t>
  </si>
  <si>
    <t xml:space="preserve">HU10  7SF   </t>
  </si>
  <si>
    <t>HU10 7SF</t>
  </si>
  <si>
    <t>HU107SF</t>
  </si>
  <si>
    <t xml:space="preserve">HU10  7SG   </t>
  </si>
  <si>
    <t>HU10 7SG</t>
  </si>
  <si>
    <t>HU107SG</t>
  </si>
  <si>
    <t xml:space="preserve">HU10  7SH   </t>
  </si>
  <si>
    <t>HU10 7SH</t>
  </si>
  <si>
    <t>HU107SH</t>
  </si>
  <si>
    <t xml:space="preserve">HU10  7TA   </t>
  </si>
  <si>
    <t>HU10 7TA</t>
  </si>
  <si>
    <t>HU107TA</t>
  </si>
  <si>
    <t xml:space="preserve">HU10  7TB   </t>
  </si>
  <si>
    <t>HU10 7TB</t>
  </si>
  <si>
    <t>HU107TB</t>
  </si>
  <si>
    <t xml:space="preserve">HU10  7TD   </t>
  </si>
  <si>
    <t>HU10 7TD</t>
  </si>
  <si>
    <t>HU107TD</t>
  </si>
  <si>
    <t xml:space="preserve">HU10  7TE   </t>
  </si>
  <si>
    <t>HU10 7TE</t>
  </si>
  <si>
    <t>HU107TE</t>
  </si>
  <si>
    <t xml:space="preserve">HU10  7TG   </t>
  </si>
  <si>
    <t>HU10 7TG</t>
  </si>
  <si>
    <t>HU107TG</t>
  </si>
  <si>
    <t xml:space="preserve">HU10  7TH   </t>
  </si>
  <si>
    <t>HU10 7TH</t>
  </si>
  <si>
    <t>HU107TH</t>
  </si>
  <si>
    <t xml:space="preserve">HU10  7TJ   </t>
  </si>
  <si>
    <t>HU10 7TJ</t>
  </si>
  <si>
    <t>HU107TJ</t>
  </si>
  <si>
    <t xml:space="preserve">HU10  7TL   </t>
  </si>
  <si>
    <t>HU10 7TL</t>
  </si>
  <si>
    <t>HU107TL</t>
  </si>
  <si>
    <t xml:space="preserve">HU10  7TN   </t>
  </si>
  <si>
    <t>HU10 7TN</t>
  </si>
  <si>
    <t>HU107TN</t>
  </si>
  <si>
    <t xml:space="preserve">HU10  7TP   </t>
  </si>
  <si>
    <t>HU10 7TP</t>
  </si>
  <si>
    <t>HU107TP</t>
  </si>
  <si>
    <t xml:space="preserve">HU10  7TQ   </t>
  </si>
  <si>
    <t>HU10 7TQ</t>
  </si>
  <si>
    <t>HU107TQ</t>
  </si>
  <si>
    <t xml:space="preserve">7TS   </t>
  </si>
  <si>
    <t xml:space="preserve">HU10  7TS   </t>
  </si>
  <si>
    <t>HU10 7TS</t>
  </si>
  <si>
    <t>HU107TS</t>
  </si>
  <si>
    <t xml:space="preserve">7TT   </t>
  </si>
  <si>
    <t xml:space="preserve">HU10  7TT   </t>
  </si>
  <si>
    <t>HU10 7TT</t>
  </si>
  <si>
    <t>HU107TT</t>
  </si>
  <si>
    <t xml:space="preserve">HU10  7TW   </t>
  </si>
  <si>
    <t>HU10 7TW</t>
  </si>
  <si>
    <t>HU107TW</t>
  </si>
  <si>
    <t xml:space="preserve">7TZ   </t>
  </si>
  <si>
    <t xml:space="preserve">HU10  7TZ   </t>
  </si>
  <si>
    <t>HU10 7TZ</t>
  </si>
  <si>
    <t>HU107TZ</t>
  </si>
  <si>
    <t xml:space="preserve">7UA   </t>
  </si>
  <si>
    <t xml:space="preserve">HU10  7UA   </t>
  </si>
  <si>
    <t>HU10 7UA</t>
  </si>
  <si>
    <t>HU107UA</t>
  </si>
  <si>
    <t xml:space="preserve">7UB   </t>
  </si>
  <si>
    <t xml:space="preserve">HU10  7UB   </t>
  </si>
  <si>
    <t>HU10 7UB</t>
  </si>
  <si>
    <t>HU107UB</t>
  </si>
  <si>
    <t xml:space="preserve">7UE   </t>
  </si>
  <si>
    <t xml:space="preserve">HU10  7UE   </t>
  </si>
  <si>
    <t>HU10 7UE</t>
  </si>
  <si>
    <t>HU107UE</t>
  </si>
  <si>
    <t xml:space="preserve">7UG   </t>
  </si>
  <si>
    <t xml:space="preserve">HU10  7UG   </t>
  </si>
  <si>
    <t>HU10 7UG</t>
  </si>
  <si>
    <t>HU107UG</t>
  </si>
  <si>
    <t xml:space="preserve">7UH   </t>
  </si>
  <si>
    <t xml:space="preserve">HU10  7UH   </t>
  </si>
  <si>
    <t>HU10 7UH</t>
  </si>
  <si>
    <t>HU107UH</t>
  </si>
  <si>
    <t xml:space="preserve">7UJ   </t>
  </si>
  <si>
    <t xml:space="preserve">HU10  7UJ   </t>
  </si>
  <si>
    <t>HU10 7UJ</t>
  </si>
  <si>
    <t>HU107UJ</t>
  </si>
  <si>
    <t xml:space="preserve">7UL   </t>
  </si>
  <si>
    <t xml:space="preserve">HU10  7UL   </t>
  </si>
  <si>
    <t>HU10 7UL</t>
  </si>
  <si>
    <t>HU107UL</t>
  </si>
  <si>
    <t xml:space="preserve">7UN   </t>
  </si>
  <si>
    <t xml:space="preserve">HU10  7UN   </t>
  </si>
  <si>
    <t>HU10 7UN</t>
  </si>
  <si>
    <t>HU107UN</t>
  </si>
  <si>
    <t xml:space="preserve">7UP   </t>
  </si>
  <si>
    <t xml:space="preserve">HU10  7UP   </t>
  </si>
  <si>
    <t>HU10 7UP</t>
  </si>
  <si>
    <t>HU107UP</t>
  </si>
  <si>
    <t xml:space="preserve">7UQ   </t>
  </si>
  <si>
    <t xml:space="preserve">HU10  7UQ   </t>
  </si>
  <si>
    <t>HU10 7UQ</t>
  </si>
  <si>
    <t>HU107UQ</t>
  </si>
  <si>
    <t xml:space="preserve">7UR   </t>
  </si>
  <si>
    <t xml:space="preserve">HU10  7UR   </t>
  </si>
  <si>
    <t>HU10 7UR</t>
  </si>
  <si>
    <t>HU107UR</t>
  </si>
  <si>
    <t xml:space="preserve">7US   </t>
  </si>
  <si>
    <t xml:space="preserve">HU10  7US   </t>
  </si>
  <si>
    <t>HU10 7US</t>
  </si>
  <si>
    <t>HU107US</t>
  </si>
  <si>
    <t xml:space="preserve">7UT   </t>
  </si>
  <si>
    <t xml:space="preserve">HU10  7UT   </t>
  </si>
  <si>
    <t>HU10 7UT</t>
  </si>
  <si>
    <t>HU107UT</t>
  </si>
  <si>
    <t xml:space="preserve">7UU   </t>
  </si>
  <si>
    <t xml:space="preserve">HU10  7UU   </t>
  </si>
  <si>
    <t>HU10 7UU</t>
  </si>
  <si>
    <t>HU107UU</t>
  </si>
  <si>
    <t xml:space="preserve">7UW   </t>
  </si>
  <si>
    <t xml:space="preserve">HU10  7UW   </t>
  </si>
  <si>
    <t>HU10 7UW</t>
  </si>
  <si>
    <t>HU107UW</t>
  </si>
  <si>
    <t xml:space="preserve">7UX   </t>
  </si>
  <si>
    <t xml:space="preserve">HU10  7UX   </t>
  </si>
  <si>
    <t>HU10 7UX</t>
  </si>
  <si>
    <t>HU107UX</t>
  </si>
  <si>
    <t xml:space="preserve">7UY   </t>
  </si>
  <si>
    <t xml:space="preserve">HU10  7UY   </t>
  </si>
  <si>
    <t>HU10 7UY</t>
  </si>
  <si>
    <t>HU107UY</t>
  </si>
  <si>
    <t xml:space="preserve">7UZ   </t>
  </si>
  <si>
    <t xml:space="preserve">HU10  7UZ   </t>
  </si>
  <si>
    <t>HU10 7UZ</t>
  </si>
  <si>
    <t>HU107UZ</t>
  </si>
  <si>
    <t xml:space="preserve">7XA   </t>
  </si>
  <si>
    <t xml:space="preserve">HU10  7XA   </t>
  </si>
  <si>
    <t>HU10 7XA</t>
  </si>
  <si>
    <t>HU107XA</t>
  </si>
  <si>
    <t xml:space="preserve">7XB   </t>
  </si>
  <si>
    <t xml:space="preserve">HU10  7XB   </t>
  </si>
  <si>
    <t>HU10 7XB</t>
  </si>
  <si>
    <t>HU107XB</t>
  </si>
  <si>
    <t xml:space="preserve">7YP   </t>
  </si>
  <si>
    <t xml:space="preserve">HU10  7YP   </t>
  </si>
  <si>
    <t>HU10 7YP</t>
  </si>
  <si>
    <t>HU107YP</t>
  </si>
  <si>
    <t xml:space="preserve">7YQ   </t>
  </si>
  <si>
    <t xml:space="preserve">HU10  7YQ   </t>
  </si>
  <si>
    <t>HU10 7YQ</t>
  </si>
  <si>
    <t>HU107YQ</t>
  </si>
  <si>
    <t xml:space="preserve">HU10  7YS   </t>
  </si>
  <si>
    <t>HU10 7YS</t>
  </si>
  <si>
    <t>HU107YS</t>
  </si>
  <si>
    <t xml:space="preserve">HU10  7YT   </t>
  </si>
  <si>
    <t>HU10 7YT</t>
  </si>
  <si>
    <t>HU107YT</t>
  </si>
  <si>
    <t xml:space="preserve">HU10  7YU   </t>
  </si>
  <si>
    <t>HU10 7YU</t>
  </si>
  <si>
    <t>HU107YU</t>
  </si>
  <si>
    <t xml:space="preserve">HU10  7YY   </t>
  </si>
  <si>
    <t>HU10 7YY</t>
  </si>
  <si>
    <t>HU107YY</t>
  </si>
  <si>
    <t xml:space="preserve">HU10  7YZ   </t>
  </si>
  <si>
    <t>HU10 7YZ</t>
  </si>
  <si>
    <t>HU107YZ</t>
  </si>
  <si>
    <t xml:space="preserve">HU15  1QS   </t>
  </si>
  <si>
    <t>HU15 1QS</t>
  </si>
  <si>
    <t>HU151QS</t>
  </si>
  <si>
    <t xml:space="preserve">HU15  1QT   </t>
  </si>
  <si>
    <t>HU15 1QT</t>
  </si>
  <si>
    <t>HU151QT</t>
  </si>
  <si>
    <t xml:space="preserve">HU16  5YL   </t>
  </si>
  <si>
    <t>HU16 5YL</t>
  </si>
  <si>
    <t>HU165YL</t>
  </si>
  <si>
    <t xml:space="preserve">5YR   </t>
  </si>
  <si>
    <t xml:space="preserve">HU16  5YR   </t>
  </si>
  <si>
    <t>HU16 5YR</t>
  </si>
  <si>
    <t>HU165YR</t>
  </si>
  <si>
    <t xml:space="preserve">HU16  5YS   </t>
  </si>
  <si>
    <t>HU16 5YS</t>
  </si>
  <si>
    <t>HU165YS</t>
  </si>
  <si>
    <t xml:space="preserve">HU16  5YW   </t>
  </si>
  <si>
    <t>HU16 5YW</t>
  </si>
  <si>
    <t>HU165YW</t>
  </si>
  <si>
    <t xml:space="preserve">HU16  5YZ   </t>
  </si>
  <si>
    <t>HU16 5YZ</t>
  </si>
  <si>
    <t>HU165YZ</t>
  </si>
  <si>
    <t xml:space="preserve">HU20  3UW   </t>
  </si>
  <si>
    <t>HU20 3UW</t>
  </si>
  <si>
    <t>HU203UW</t>
  </si>
  <si>
    <t xml:space="preserve">3XS   </t>
  </si>
  <si>
    <t xml:space="preserve">HU20  3XS   </t>
  </si>
  <si>
    <t>HU20 3XS</t>
  </si>
  <si>
    <t>HU203XS</t>
  </si>
  <si>
    <t xml:space="preserve">3XT   </t>
  </si>
  <si>
    <t xml:space="preserve">HU20  3XT   </t>
  </si>
  <si>
    <t>HU20 3XT</t>
  </si>
  <si>
    <t>HU203XT</t>
  </si>
  <si>
    <t xml:space="preserve">HU5   1AN   </t>
  </si>
  <si>
    <t>HU5 1AN</t>
  </si>
  <si>
    <t>HU51AN</t>
  </si>
  <si>
    <t xml:space="preserve">HU5   5JE   </t>
  </si>
  <si>
    <t>HU5 5JE</t>
  </si>
  <si>
    <t>HU55JE</t>
  </si>
  <si>
    <t xml:space="preserve">HU20  1WW   </t>
  </si>
  <si>
    <t>HU20 1WW</t>
  </si>
  <si>
    <t>HU201WW</t>
  </si>
  <si>
    <t xml:space="preserve">HU20  3UJ   </t>
  </si>
  <si>
    <t>HU20 3UJ</t>
  </si>
  <si>
    <t>HU203UJ</t>
  </si>
  <si>
    <t xml:space="preserve">HU20  3UL   </t>
  </si>
  <si>
    <t>HU20 3UL</t>
  </si>
  <si>
    <t>HU203UL</t>
  </si>
  <si>
    <t xml:space="preserve">HU20  3UN   </t>
  </si>
  <si>
    <t>HU20 3UN</t>
  </si>
  <si>
    <t>HU203UN</t>
  </si>
  <si>
    <t xml:space="preserve">HU20  3UQ   </t>
  </si>
  <si>
    <t>HU20 3UQ</t>
  </si>
  <si>
    <t>HU203UQ</t>
  </si>
  <si>
    <t xml:space="preserve">HU20  3US   </t>
  </si>
  <si>
    <t>HU20 3US</t>
  </si>
  <si>
    <t>HU203US</t>
  </si>
  <si>
    <t xml:space="preserve">HU20  3UT   </t>
  </si>
  <si>
    <t>HU20 3UT</t>
  </si>
  <si>
    <t>HU203UT</t>
  </si>
  <si>
    <t xml:space="preserve">HU20  3UU   </t>
  </si>
  <si>
    <t>HU20 3UU</t>
  </si>
  <si>
    <t>HU203UU</t>
  </si>
  <si>
    <t xml:space="preserve">HU20  3UX   </t>
  </si>
  <si>
    <t>HU20 3UX</t>
  </si>
  <si>
    <t>HU203UX</t>
  </si>
  <si>
    <t xml:space="preserve">HU20  3UY   </t>
  </si>
  <si>
    <t>HU20 3UY</t>
  </si>
  <si>
    <t>HU203UY</t>
  </si>
  <si>
    <t xml:space="preserve">HU20  3UZ   </t>
  </si>
  <si>
    <t>HU20 3UZ</t>
  </si>
  <si>
    <t>HU203UZ</t>
  </si>
  <si>
    <t xml:space="preserve">HU20  3XA   </t>
  </si>
  <si>
    <t>HU20 3XA</t>
  </si>
  <si>
    <t>HU203XA</t>
  </si>
  <si>
    <t xml:space="preserve">HU20  3XB   </t>
  </si>
  <si>
    <t>HU20 3XB</t>
  </si>
  <si>
    <t>HU203XB</t>
  </si>
  <si>
    <t xml:space="preserve">HU20  3XD   </t>
  </si>
  <si>
    <t>HU20 3XD</t>
  </si>
  <si>
    <t>HU203XD</t>
  </si>
  <si>
    <t xml:space="preserve">3XE   </t>
  </si>
  <si>
    <t xml:space="preserve">HU20  3XE   </t>
  </si>
  <si>
    <t>HU20 3XE</t>
  </si>
  <si>
    <t>HU203XE</t>
  </si>
  <si>
    <t xml:space="preserve">3XF   </t>
  </si>
  <si>
    <t xml:space="preserve">HU20  3XF   </t>
  </si>
  <si>
    <t>HU20 3XF</t>
  </si>
  <si>
    <t>HU203XF</t>
  </si>
  <si>
    <t xml:space="preserve">HU20  3XG   </t>
  </si>
  <si>
    <t>HU20 3XG</t>
  </si>
  <si>
    <t>HU203XG</t>
  </si>
  <si>
    <t xml:space="preserve">HU20  3XH   </t>
  </si>
  <si>
    <t>HU20 3XH</t>
  </si>
  <si>
    <t>HU203XH</t>
  </si>
  <si>
    <t xml:space="preserve">3XJ   </t>
  </si>
  <si>
    <t xml:space="preserve">HU20  3XJ   </t>
  </si>
  <si>
    <t>HU20 3XJ</t>
  </si>
  <si>
    <t>HU203XJ</t>
  </si>
  <si>
    <t xml:space="preserve">HU20  3XL   </t>
  </si>
  <si>
    <t>HU20 3XL</t>
  </si>
  <si>
    <t>HU203XL</t>
  </si>
  <si>
    <t xml:space="preserve">3XQ   </t>
  </si>
  <si>
    <t xml:space="preserve">HU20  3XQ   </t>
  </si>
  <si>
    <t>HU20 3XQ</t>
  </si>
  <si>
    <t>HU203XQ</t>
  </si>
  <si>
    <t xml:space="preserve">3XR   </t>
  </si>
  <si>
    <t xml:space="preserve">HU20  3XR   </t>
  </si>
  <si>
    <t>HU20 3XR</t>
  </si>
  <si>
    <t>HU203XR</t>
  </si>
  <si>
    <t xml:space="preserve">3XU   </t>
  </si>
  <si>
    <t xml:space="preserve">HU20  3XU   </t>
  </si>
  <si>
    <t>HU20 3XU</t>
  </si>
  <si>
    <t>HU203XU</t>
  </si>
  <si>
    <t xml:space="preserve">3XW   </t>
  </si>
  <si>
    <t xml:space="preserve">HU20  3XW   </t>
  </si>
  <si>
    <t>HU20 3XW</t>
  </si>
  <si>
    <t>HU203XW</t>
  </si>
  <si>
    <t xml:space="preserve">HU6   0AA   </t>
  </si>
  <si>
    <t>HU6 0AA</t>
  </si>
  <si>
    <t>HU60AA</t>
  </si>
  <si>
    <t xml:space="preserve">HU6   0AB   </t>
  </si>
  <si>
    <t>HU6 0AB</t>
  </si>
  <si>
    <t>HU60AB</t>
  </si>
  <si>
    <t xml:space="preserve">HU6   0AE   </t>
  </si>
  <si>
    <t>HU6 0AE</t>
  </si>
  <si>
    <t>HU60AE</t>
  </si>
  <si>
    <t xml:space="preserve">HU6   0AF   </t>
  </si>
  <si>
    <t>HU6 0AF</t>
  </si>
  <si>
    <t>HU60AF</t>
  </si>
  <si>
    <t xml:space="preserve">HU6   0AJ   </t>
  </si>
  <si>
    <t>HU6 0AJ</t>
  </si>
  <si>
    <t>HU60AJ</t>
  </si>
  <si>
    <t xml:space="preserve">HU6   0AL   </t>
  </si>
  <si>
    <t>HU6 0AL</t>
  </si>
  <si>
    <t>HU60AL</t>
  </si>
  <si>
    <t xml:space="preserve">HU6   0AP   </t>
  </si>
  <si>
    <t>HU6 0AP</t>
  </si>
  <si>
    <t>HU60AP</t>
  </si>
  <si>
    <t xml:space="preserve">HU6   0AQ   </t>
  </si>
  <si>
    <t>HU6 0AQ</t>
  </si>
  <si>
    <t>HU60AQ</t>
  </si>
  <si>
    <t xml:space="preserve">HU6   0AR   </t>
  </si>
  <si>
    <t>HU6 0AR</t>
  </si>
  <si>
    <t>HU60AR</t>
  </si>
  <si>
    <t xml:space="preserve">HU6   0AS   </t>
  </si>
  <si>
    <t>HU6 0AS</t>
  </si>
  <si>
    <t>HU60AS</t>
  </si>
  <si>
    <t xml:space="preserve">HU6   0AT   </t>
  </si>
  <si>
    <t>HU6 0AT</t>
  </si>
  <si>
    <t>HU60AT</t>
  </si>
  <si>
    <t xml:space="preserve">HU6   0AW   </t>
  </si>
  <si>
    <t>HU6 0AW</t>
  </si>
  <si>
    <t>HU60AW</t>
  </si>
  <si>
    <t xml:space="preserve">HU6   7AA   </t>
  </si>
  <si>
    <t>HU6 7AA</t>
  </si>
  <si>
    <t>HU67AA</t>
  </si>
  <si>
    <t xml:space="preserve">HU6   7AB   </t>
  </si>
  <si>
    <t>HU6 7AB</t>
  </si>
  <si>
    <t>HU67AB</t>
  </si>
  <si>
    <t xml:space="preserve">HU6   7AD   </t>
  </si>
  <si>
    <t>HU6 7AD</t>
  </si>
  <si>
    <t>HU67AD</t>
  </si>
  <si>
    <t xml:space="preserve">HU6   7AE   </t>
  </si>
  <si>
    <t>HU6 7AE</t>
  </si>
  <si>
    <t>HU67AE</t>
  </si>
  <si>
    <t xml:space="preserve">HU6   7AG   </t>
  </si>
  <si>
    <t>HU6 7AG</t>
  </si>
  <si>
    <t>HU67AG</t>
  </si>
  <si>
    <t xml:space="preserve">HU6   7AH   </t>
  </si>
  <si>
    <t>HU6 7AH</t>
  </si>
  <si>
    <t>HU67AH</t>
  </si>
  <si>
    <t xml:space="preserve">HU6   7AJ   </t>
  </si>
  <si>
    <t>HU6 7AJ</t>
  </si>
  <si>
    <t>HU67AJ</t>
  </si>
  <si>
    <t xml:space="preserve">HU6   7AL   </t>
  </si>
  <si>
    <t>HU6 7AL</t>
  </si>
  <si>
    <t>HU67AL</t>
  </si>
  <si>
    <t xml:space="preserve">HU6   7AN   </t>
  </si>
  <si>
    <t>HU6 7AN</t>
  </si>
  <si>
    <t>HU67AN</t>
  </si>
  <si>
    <t xml:space="preserve">HU6   7AP   </t>
  </si>
  <si>
    <t>HU6 7AP</t>
  </si>
  <si>
    <t>HU67AP</t>
  </si>
  <si>
    <t xml:space="preserve">HU6   7AR   </t>
  </si>
  <si>
    <t>HU6 7AR</t>
  </si>
  <si>
    <t>HU67AR</t>
  </si>
  <si>
    <t xml:space="preserve">HU6   7AS   </t>
  </si>
  <si>
    <t>HU6 7AS</t>
  </si>
  <si>
    <t>HU67AS</t>
  </si>
  <si>
    <t xml:space="preserve">HU6   7AT   </t>
  </si>
  <si>
    <t>HU6 7AT</t>
  </si>
  <si>
    <t>HU67AT</t>
  </si>
  <si>
    <t xml:space="preserve">HU6   7AU   </t>
  </si>
  <si>
    <t>HU6 7AU</t>
  </si>
  <si>
    <t>HU67AU</t>
  </si>
  <si>
    <t xml:space="preserve">HU6   7AW   </t>
  </si>
  <si>
    <t>HU6 7AW</t>
  </si>
  <si>
    <t>HU67AW</t>
  </si>
  <si>
    <t xml:space="preserve">HU6   7AX   </t>
  </si>
  <si>
    <t>HU6 7AX</t>
  </si>
  <si>
    <t>HU67AX</t>
  </si>
  <si>
    <t xml:space="preserve">HU6   7AY   </t>
  </si>
  <si>
    <t>HU6 7AY</t>
  </si>
  <si>
    <t>HU67AY</t>
  </si>
  <si>
    <t xml:space="preserve">HU6   7AZ   </t>
  </si>
  <si>
    <t>HU6 7AZ</t>
  </si>
  <si>
    <t>HU67AZ</t>
  </si>
  <si>
    <t xml:space="preserve">HU6   7BA   </t>
  </si>
  <si>
    <t>HU6 7BA</t>
  </si>
  <si>
    <t>HU67BA</t>
  </si>
  <si>
    <t xml:space="preserve">HU6   7BB   </t>
  </si>
  <si>
    <t>HU6 7BB</t>
  </si>
  <si>
    <t>HU67BB</t>
  </si>
  <si>
    <t xml:space="preserve">HU6   7BD   </t>
  </si>
  <si>
    <t>HU6 7BD</t>
  </si>
  <si>
    <t>HU67BD</t>
  </si>
  <si>
    <t xml:space="preserve">HU6   7BE   </t>
  </si>
  <si>
    <t>HU6 7BE</t>
  </si>
  <si>
    <t>HU67BE</t>
  </si>
  <si>
    <t xml:space="preserve">HU6   7BG   </t>
  </si>
  <si>
    <t>HU6 7BG</t>
  </si>
  <si>
    <t>HU67BG</t>
  </si>
  <si>
    <t xml:space="preserve">HU6   7BH   </t>
  </si>
  <si>
    <t>HU6 7BH</t>
  </si>
  <si>
    <t>HU67BH</t>
  </si>
  <si>
    <t xml:space="preserve">HU6   7BJ   </t>
  </si>
  <si>
    <t>HU6 7BJ</t>
  </si>
  <si>
    <t>HU67BJ</t>
  </si>
  <si>
    <t xml:space="preserve">HU6   7BL   </t>
  </si>
  <si>
    <t>HU6 7BL</t>
  </si>
  <si>
    <t>HU67BL</t>
  </si>
  <si>
    <t xml:space="preserve">HU6   7BN   </t>
  </si>
  <si>
    <t>HU6 7BN</t>
  </si>
  <si>
    <t>HU67BN</t>
  </si>
  <si>
    <t xml:space="preserve">HU6   7BP   </t>
  </si>
  <si>
    <t>HU6 7BP</t>
  </si>
  <si>
    <t>HU67BP</t>
  </si>
  <si>
    <t xml:space="preserve">HU6   7BQ   </t>
  </si>
  <si>
    <t>HU6 7BQ</t>
  </si>
  <si>
    <t>HU67BQ</t>
  </si>
  <si>
    <t xml:space="preserve">HU6   7BS   </t>
  </si>
  <si>
    <t>HU6 7BS</t>
  </si>
  <si>
    <t>HU67BS</t>
  </si>
  <si>
    <t xml:space="preserve">HU6   7BT   </t>
  </si>
  <si>
    <t>HU6 7BT</t>
  </si>
  <si>
    <t>HU67BT</t>
  </si>
  <si>
    <t xml:space="preserve">HU6   7BU   </t>
  </si>
  <si>
    <t>HU6 7BU</t>
  </si>
  <si>
    <t>HU67BU</t>
  </si>
  <si>
    <t xml:space="preserve">HU6   7BW   </t>
  </si>
  <si>
    <t>HU6 7BW</t>
  </si>
  <si>
    <t>HU67BW</t>
  </si>
  <si>
    <t xml:space="preserve">HU6   7BX   </t>
  </si>
  <si>
    <t>HU6 7BX</t>
  </si>
  <si>
    <t>HU67BX</t>
  </si>
  <si>
    <t xml:space="preserve">HU6   7BY   </t>
  </si>
  <si>
    <t>HU6 7BY</t>
  </si>
  <si>
    <t>HU67BY</t>
  </si>
  <si>
    <t xml:space="preserve">HU6   7BZ   </t>
  </si>
  <si>
    <t>HU6 7BZ</t>
  </si>
  <si>
    <t>HU67BZ</t>
  </si>
  <si>
    <t xml:space="preserve">HU6   7DA   </t>
  </si>
  <si>
    <t>HU6 7DA</t>
  </si>
  <si>
    <t>HU67DA</t>
  </si>
  <si>
    <t xml:space="preserve">HU6   7DB   </t>
  </si>
  <si>
    <t>HU6 7DB</t>
  </si>
  <si>
    <t>HU67DB</t>
  </si>
  <si>
    <t xml:space="preserve">HU6   7DD   </t>
  </si>
  <si>
    <t>HU6 7DD</t>
  </si>
  <si>
    <t>HU67DD</t>
  </si>
  <si>
    <t xml:space="preserve">HU6   7DE   </t>
  </si>
  <si>
    <t>HU6 7DE</t>
  </si>
  <si>
    <t>HU67DE</t>
  </si>
  <si>
    <t xml:space="preserve">HU6   7DG   </t>
  </si>
  <si>
    <t>HU6 7DG</t>
  </si>
  <si>
    <t>HU67DG</t>
  </si>
  <si>
    <t xml:space="preserve">HU6   7DH   </t>
  </si>
  <si>
    <t>HU6 7DH</t>
  </si>
  <si>
    <t>HU67DH</t>
  </si>
  <si>
    <t xml:space="preserve">HU6   7DJ   </t>
  </si>
  <si>
    <t>HU6 7DJ</t>
  </si>
  <si>
    <t>HU67DJ</t>
  </si>
  <si>
    <t xml:space="preserve">HU6   7DL   </t>
  </si>
  <si>
    <t>HU6 7DL</t>
  </si>
  <si>
    <t>HU67DL</t>
  </si>
  <si>
    <t xml:space="preserve">HU6   7DN   </t>
  </si>
  <si>
    <t>HU6 7DN</t>
  </si>
  <si>
    <t>HU67DN</t>
  </si>
  <si>
    <t xml:space="preserve">HU6   7DP   </t>
  </si>
  <si>
    <t>HU6 7DP</t>
  </si>
  <si>
    <t>HU67DP</t>
  </si>
  <si>
    <t xml:space="preserve">HU6   7DQ   </t>
  </si>
  <si>
    <t>HU6 7DQ</t>
  </si>
  <si>
    <t>HU67DQ</t>
  </si>
  <si>
    <t xml:space="preserve">HU6   7DR   </t>
  </si>
  <si>
    <t>HU6 7DR</t>
  </si>
  <si>
    <t>HU67DR</t>
  </si>
  <si>
    <t xml:space="preserve">HU6   7DS   </t>
  </si>
  <si>
    <t>HU6 7DS</t>
  </si>
  <si>
    <t>HU67DS</t>
  </si>
  <si>
    <t xml:space="preserve">HU6   7DT   </t>
  </si>
  <si>
    <t>HU6 7DT</t>
  </si>
  <si>
    <t>HU67DT</t>
  </si>
  <si>
    <t xml:space="preserve">HU6   7DU   </t>
  </si>
  <si>
    <t>HU6 7DU</t>
  </si>
  <si>
    <t>HU67DU</t>
  </si>
  <si>
    <t xml:space="preserve">HU6   7DW   </t>
  </si>
  <si>
    <t>HU6 7DW</t>
  </si>
  <si>
    <t>HU67DW</t>
  </si>
  <si>
    <t xml:space="preserve">HU6   7DX   </t>
  </si>
  <si>
    <t>HU6 7DX</t>
  </si>
  <si>
    <t>HU67DX</t>
  </si>
  <si>
    <t xml:space="preserve">HU6   7DY   </t>
  </si>
  <si>
    <t>HU6 7DY</t>
  </si>
  <si>
    <t>HU67DY</t>
  </si>
  <si>
    <t xml:space="preserve">HU6   7DZ   </t>
  </si>
  <si>
    <t>HU6 7DZ</t>
  </si>
  <si>
    <t>HU67DZ</t>
  </si>
  <si>
    <t xml:space="preserve">HU6   7EA   </t>
  </si>
  <si>
    <t>HU6 7EA</t>
  </si>
  <si>
    <t>HU67EA</t>
  </si>
  <si>
    <t xml:space="preserve">HU6   7EB   </t>
  </si>
  <si>
    <t>HU6 7EB</t>
  </si>
  <si>
    <t>HU67EB</t>
  </si>
  <si>
    <t xml:space="preserve">HU6   7ED   </t>
  </si>
  <si>
    <t>HU6 7ED</t>
  </si>
  <si>
    <t>HU67ED</t>
  </si>
  <si>
    <t xml:space="preserve">HU6   7EE   </t>
  </si>
  <si>
    <t>HU6 7EE</t>
  </si>
  <si>
    <t>HU67EE</t>
  </si>
  <si>
    <t xml:space="preserve">HU6   7EF   </t>
  </si>
  <si>
    <t>HU6 7EF</t>
  </si>
  <si>
    <t>HU67EF</t>
  </si>
  <si>
    <t xml:space="preserve">HU6   7EG   </t>
  </si>
  <si>
    <t>HU6 7EG</t>
  </si>
  <si>
    <t>HU67EG</t>
  </si>
  <si>
    <t xml:space="preserve">HU6   7EH   </t>
  </si>
  <si>
    <t>HU6 7EH</t>
  </si>
  <si>
    <t>HU67EH</t>
  </si>
  <si>
    <t xml:space="preserve">HU6   7ER   </t>
  </si>
  <si>
    <t>HU6 7ER</t>
  </si>
  <si>
    <t>HU67ER</t>
  </si>
  <si>
    <t xml:space="preserve">HU6   7ES   </t>
  </si>
  <si>
    <t>HU6 7ES</t>
  </si>
  <si>
    <t>HU67ES</t>
  </si>
  <si>
    <t xml:space="preserve">HU6   7EU   </t>
  </si>
  <si>
    <t>HU6 7EU</t>
  </si>
  <si>
    <t>HU67EU</t>
  </si>
  <si>
    <t xml:space="preserve">HU6   7EX   </t>
  </si>
  <si>
    <t>HU6 7EX</t>
  </si>
  <si>
    <t>HU67EX</t>
  </si>
  <si>
    <t xml:space="preserve">HU6   7EY   </t>
  </si>
  <si>
    <t>HU6 7EY</t>
  </si>
  <si>
    <t>HU67EY</t>
  </si>
  <si>
    <t xml:space="preserve">HU6   7EZ   </t>
  </si>
  <si>
    <t>HU6 7EZ</t>
  </si>
  <si>
    <t>HU67EZ</t>
  </si>
  <si>
    <t xml:space="preserve">7GA   </t>
  </si>
  <si>
    <t xml:space="preserve">HU6   7GA   </t>
  </si>
  <si>
    <t>HU6 7GA</t>
  </si>
  <si>
    <t>HU67GA</t>
  </si>
  <si>
    <t xml:space="preserve">7GB   </t>
  </si>
  <si>
    <t xml:space="preserve">HU6   7GB   </t>
  </si>
  <si>
    <t>HU6 7GB</t>
  </si>
  <si>
    <t>HU67GB</t>
  </si>
  <si>
    <t xml:space="preserve">HU6   7HA   </t>
  </si>
  <si>
    <t>HU6 7HA</t>
  </si>
  <si>
    <t>HU67HA</t>
  </si>
  <si>
    <t xml:space="preserve">HU6   7HB   </t>
  </si>
  <si>
    <t>HU6 7HB</t>
  </si>
  <si>
    <t>HU67HB</t>
  </si>
  <si>
    <t xml:space="preserve">HU6   7HD   </t>
  </si>
  <si>
    <t>HU6 7HD</t>
  </si>
  <si>
    <t>HU67HD</t>
  </si>
  <si>
    <t xml:space="preserve">HU6   7HE   </t>
  </si>
  <si>
    <t>HU6 7HE</t>
  </si>
  <si>
    <t>HU67HE</t>
  </si>
  <si>
    <t xml:space="preserve">HU6   7HF   </t>
  </si>
  <si>
    <t>HU6 7HF</t>
  </si>
  <si>
    <t>HU67HF</t>
  </si>
  <si>
    <t xml:space="preserve">HU6   7HG   </t>
  </si>
  <si>
    <t>HU6 7HG</t>
  </si>
  <si>
    <t>HU67HG</t>
  </si>
  <si>
    <t xml:space="preserve">HU6   7HH   </t>
  </si>
  <si>
    <t>HU6 7HH</t>
  </si>
  <si>
    <t>HU67HH</t>
  </si>
  <si>
    <t xml:space="preserve">HU6   7HJ   </t>
  </si>
  <si>
    <t>HU6 7HJ</t>
  </si>
  <si>
    <t>HU67HJ</t>
  </si>
  <si>
    <t xml:space="preserve">HU6   7HL   </t>
  </si>
  <si>
    <t>HU6 7HL</t>
  </si>
  <si>
    <t>HU67HL</t>
  </si>
  <si>
    <t xml:space="preserve">HU6   7HN   </t>
  </si>
  <si>
    <t>HU6 7HN</t>
  </si>
  <si>
    <t>HU67HN</t>
  </si>
  <si>
    <t xml:space="preserve">HU6   7HP   </t>
  </si>
  <si>
    <t>HU6 7HP</t>
  </si>
  <si>
    <t>HU67HP</t>
  </si>
  <si>
    <t xml:space="preserve">HU6   7HQ   </t>
  </si>
  <si>
    <t>HU6 7HQ</t>
  </si>
  <si>
    <t>HU67HQ</t>
  </si>
  <si>
    <t xml:space="preserve">HU6   7HS   </t>
  </si>
  <si>
    <t>HU6 7HS</t>
  </si>
  <si>
    <t>HU67HS</t>
  </si>
  <si>
    <t xml:space="preserve">HU6   7JA   </t>
  </si>
  <si>
    <t>HU6 7JA</t>
  </si>
  <si>
    <t>HU67JA</t>
  </si>
  <si>
    <t xml:space="preserve">HU6   7JG   </t>
  </si>
  <si>
    <t>HU6 7JG</t>
  </si>
  <si>
    <t>HU67JG</t>
  </si>
  <si>
    <t xml:space="preserve">HU6   7JH   </t>
  </si>
  <si>
    <t>HU6 7JH</t>
  </si>
  <si>
    <t>HU67JH</t>
  </si>
  <si>
    <t xml:space="preserve">HU6   7JJ   </t>
  </si>
  <si>
    <t>HU6 7JJ</t>
  </si>
  <si>
    <t>HU67JJ</t>
  </si>
  <si>
    <t xml:space="preserve">HU6   7JN   </t>
  </si>
  <si>
    <t>HU6 7JN</t>
  </si>
  <si>
    <t>HU67JN</t>
  </si>
  <si>
    <t xml:space="preserve">HU6   7JP   </t>
  </si>
  <si>
    <t>HU6 7JP</t>
  </si>
  <si>
    <t>HU67JP</t>
  </si>
  <si>
    <t xml:space="preserve">HU6   7JR   </t>
  </si>
  <si>
    <t>HU6 7JR</t>
  </si>
  <si>
    <t>HU67JR</t>
  </si>
  <si>
    <t xml:space="preserve">HU6   7JS   </t>
  </si>
  <si>
    <t>HU6 7JS</t>
  </si>
  <si>
    <t>HU67JS</t>
  </si>
  <si>
    <t xml:space="preserve">HU6   7JT   </t>
  </si>
  <si>
    <t>HU6 7JT</t>
  </si>
  <si>
    <t>HU67JT</t>
  </si>
  <si>
    <t xml:space="preserve">HU6   7JU   </t>
  </si>
  <si>
    <t>HU6 7JU</t>
  </si>
  <si>
    <t>HU67JU</t>
  </si>
  <si>
    <t xml:space="preserve">HU6   7JW   </t>
  </si>
  <si>
    <t>HU6 7JW</t>
  </si>
  <si>
    <t>HU67JW</t>
  </si>
  <si>
    <t xml:space="preserve">HU6   7LU   </t>
  </si>
  <si>
    <t>HU6 7LU</t>
  </si>
  <si>
    <t>HU67LU</t>
  </si>
  <si>
    <t xml:space="preserve">HU6   7PD   </t>
  </si>
  <si>
    <t>HU6 7PD</t>
  </si>
  <si>
    <t>HU67PD</t>
  </si>
  <si>
    <t xml:space="preserve">HU6   7RX   </t>
  </si>
  <si>
    <t>HU6 7RX</t>
  </si>
  <si>
    <t>HU67RX</t>
  </si>
  <si>
    <t xml:space="preserve">HU6   7SH   </t>
  </si>
  <si>
    <t>HU6 7SH</t>
  </si>
  <si>
    <t>HU67SH</t>
  </si>
  <si>
    <t xml:space="preserve">HU6   7SJ   </t>
  </si>
  <si>
    <t>HU6 7SJ</t>
  </si>
  <si>
    <t>HU67SJ</t>
  </si>
  <si>
    <t xml:space="preserve">HU6   7SN   </t>
  </si>
  <si>
    <t>HU6 7SN</t>
  </si>
  <si>
    <t>HU67SN</t>
  </si>
  <si>
    <t xml:space="preserve">HU6   7SP   </t>
  </si>
  <si>
    <t>HU6 7SP</t>
  </si>
  <si>
    <t>HU67SP</t>
  </si>
  <si>
    <t xml:space="preserve">HU6   7SR   </t>
  </si>
  <si>
    <t>HU6 7SR</t>
  </si>
  <si>
    <t>HU67SR</t>
  </si>
  <si>
    <t xml:space="preserve">HU6   7SS   </t>
  </si>
  <si>
    <t>HU6 7SS</t>
  </si>
  <si>
    <t>HU67SS</t>
  </si>
  <si>
    <t xml:space="preserve">HU6   7ST   </t>
  </si>
  <si>
    <t>HU6 7ST</t>
  </si>
  <si>
    <t>HU67ST</t>
  </si>
  <si>
    <t xml:space="preserve">HU6   7SU   </t>
  </si>
  <si>
    <t>HU6 7SU</t>
  </si>
  <si>
    <t>HU67SU</t>
  </si>
  <si>
    <t xml:space="preserve">HU6   7TA   </t>
  </si>
  <si>
    <t>HU6 7TA</t>
  </si>
  <si>
    <t>HU67TA</t>
  </si>
  <si>
    <t xml:space="preserve">HU6   7TB   </t>
  </si>
  <si>
    <t>HU6 7TB</t>
  </si>
  <si>
    <t>HU67TB</t>
  </si>
  <si>
    <t xml:space="preserve">HU6   7TD   </t>
  </si>
  <si>
    <t>HU6 7TD</t>
  </si>
  <si>
    <t>HU67TD</t>
  </si>
  <si>
    <t xml:space="preserve">HU6   7TE   </t>
  </si>
  <si>
    <t>HU6 7TE</t>
  </si>
  <si>
    <t>HU67TE</t>
  </si>
  <si>
    <t xml:space="preserve">HU6   7TF   </t>
  </si>
  <si>
    <t>HU6 7TF</t>
  </si>
  <si>
    <t>HU67TF</t>
  </si>
  <si>
    <t xml:space="preserve">HU6   7TG   </t>
  </si>
  <si>
    <t>HU6 7TG</t>
  </si>
  <si>
    <t>HU67TG</t>
  </si>
  <si>
    <t xml:space="preserve">HU6   7TH   </t>
  </si>
  <si>
    <t>HU6 7TH</t>
  </si>
  <si>
    <t>HU67TH</t>
  </si>
  <si>
    <t xml:space="preserve">HU6   7TJ   </t>
  </si>
  <si>
    <t>HU6 7TJ</t>
  </si>
  <si>
    <t>HU67TJ</t>
  </si>
  <si>
    <t xml:space="preserve">HU6   7TL   </t>
  </si>
  <si>
    <t>HU6 7TL</t>
  </si>
  <si>
    <t>HU67TL</t>
  </si>
  <si>
    <t xml:space="preserve">HU6   7TN   </t>
  </si>
  <si>
    <t>HU6 7TN</t>
  </si>
  <si>
    <t>HU67TN</t>
  </si>
  <si>
    <t xml:space="preserve">HU6   7TP   </t>
  </si>
  <si>
    <t>HU6 7TP</t>
  </si>
  <si>
    <t>HU67TP</t>
  </si>
  <si>
    <t xml:space="preserve">HU6   7TQ   </t>
  </si>
  <si>
    <t>HU6 7TQ</t>
  </si>
  <si>
    <t>HU67TQ</t>
  </si>
  <si>
    <t xml:space="preserve">HU6   7TR   </t>
  </si>
  <si>
    <t>HU6 7TR</t>
  </si>
  <si>
    <t>HU67TR</t>
  </si>
  <si>
    <t xml:space="preserve">HU6   7TS   </t>
  </si>
  <si>
    <t>HU6 7TS</t>
  </si>
  <si>
    <t>HU67TS</t>
  </si>
  <si>
    <t xml:space="preserve">HU6   7TT   </t>
  </si>
  <si>
    <t>HU6 7TT</t>
  </si>
  <si>
    <t>HU67TT</t>
  </si>
  <si>
    <t xml:space="preserve">7TU   </t>
  </si>
  <si>
    <t xml:space="preserve">HU6   7TU   </t>
  </si>
  <si>
    <t>HU6 7TU</t>
  </si>
  <si>
    <t>HU67TU</t>
  </si>
  <si>
    <t xml:space="preserve">7TX   </t>
  </si>
  <si>
    <t xml:space="preserve">HU6   7TX   </t>
  </si>
  <si>
    <t>HU6 7TX</t>
  </si>
  <si>
    <t>HU67TX</t>
  </si>
  <si>
    <t xml:space="preserve">7TY   </t>
  </si>
  <si>
    <t xml:space="preserve">HU6   7TY   </t>
  </si>
  <si>
    <t>HU6 7TY</t>
  </si>
  <si>
    <t>HU67TY</t>
  </si>
  <si>
    <t xml:space="preserve">HU6   7UA   </t>
  </si>
  <si>
    <t>HU6 7UA</t>
  </si>
  <si>
    <t>HU67UA</t>
  </si>
  <si>
    <t xml:space="preserve">HU6   7UB   </t>
  </si>
  <si>
    <t>HU6 7UB</t>
  </si>
  <si>
    <t>HU67UB</t>
  </si>
  <si>
    <t xml:space="preserve">7UD   </t>
  </si>
  <si>
    <t xml:space="preserve">HU6   7UD   </t>
  </si>
  <si>
    <t>HU6 7UD</t>
  </si>
  <si>
    <t>HU67UD</t>
  </si>
  <si>
    <t xml:space="preserve">HU6   7UE   </t>
  </si>
  <si>
    <t>HU6 7UE</t>
  </si>
  <si>
    <t>HU67UE</t>
  </si>
  <si>
    <t xml:space="preserve">HU6   7UG   </t>
  </si>
  <si>
    <t>HU6 7UG</t>
  </si>
  <si>
    <t>HU67UG</t>
  </si>
  <si>
    <t xml:space="preserve">HU6   7UH   </t>
  </si>
  <si>
    <t>HU6 7UH</t>
  </si>
  <si>
    <t>HU67UH</t>
  </si>
  <si>
    <t xml:space="preserve">HU6   7UJ   </t>
  </si>
  <si>
    <t>HU6 7UJ</t>
  </si>
  <si>
    <t>HU67UJ</t>
  </si>
  <si>
    <t xml:space="preserve">HU6   7UL   </t>
  </si>
  <si>
    <t>HU6 7UL</t>
  </si>
  <si>
    <t>HU67UL</t>
  </si>
  <si>
    <t xml:space="preserve">HU6   7UN   </t>
  </si>
  <si>
    <t>HU6 7UN</t>
  </si>
  <si>
    <t>HU67UN</t>
  </si>
  <si>
    <t xml:space="preserve">HU6   7UP   </t>
  </si>
  <si>
    <t>HU6 7UP</t>
  </si>
  <si>
    <t>HU67UP</t>
  </si>
  <si>
    <t xml:space="preserve">HU6   7UR   </t>
  </si>
  <si>
    <t>HU6 7UR</t>
  </si>
  <si>
    <t>HU67UR</t>
  </si>
  <si>
    <t xml:space="preserve">HU6   7UU   </t>
  </si>
  <si>
    <t>HU6 7UU</t>
  </si>
  <si>
    <t>HU67UU</t>
  </si>
  <si>
    <t xml:space="preserve">HU6   7UW   </t>
  </si>
  <si>
    <t>HU6 7UW</t>
  </si>
  <si>
    <t>HU67UW</t>
  </si>
  <si>
    <t xml:space="preserve">HU6   7XA   </t>
  </si>
  <si>
    <t>HU6 7XA</t>
  </si>
  <si>
    <t>HU67XA</t>
  </si>
  <si>
    <t xml:space="preserve">HU6   7XB   </t>
  </si>
  <si>
    <t>HU6 7XB</t>
  </si>
  <si>
    <t>HU67XB</t>
  </si>
  <si>
    <t xml:space="preserve">7XD   </t>
  </si>
  <si>
    <t xml:space="preserve">HU6   7XD   </t>
  </si>
  <si>
    <t>HU6 7XD</t>
  </si>
  <si>
    <t>HU67XD</t>
  </si>
  <si>
    <t xml:space="preserve">7XE   </t>
  </si>
  <si>
    <t xml:space="preserve">HU6   7XE   </t>
  </si>
  <si>
    <t>HU6 7XE</t>
  </si>
  <si>
    <t>HU67XE</t>
  </si>
  <si>
    <t xml:space="preserve">7XF   </t>
  </si>
  <si>
    <t xml:space="preserve">HU6   7XF   </t>
  </si>
  <si>
    <t>HU6 7XF</t>
  </si>
  <si>
    <t>HU67XF</t>
  </si>
  <si>
    <t xml:space="preserve">7XG   </t>
  </si>
  <si>
    <t xml:space="preserve">HU6   7XG   </t>
  </si>
  <si>
    <t>HU6 7XG</t>
  </si>
  <si>
    <t>HU67XG</t>
  </si>
  <si>
    <t xml:space="preserve">7XH   </t>
  </si>
  <si>
    <t xml:space="preserve">HU6   7XH   </t>
  </si>
  <si>
    <t>HU6 7XH</t>
  </si>
  <si>
    <t>HU67XH</t>
  </si>
  <si>
    <t xml:space="preserve">7XJ   </t>
  </si>
  <si>
    <t xml:space="preserve">HU6   7XJ   </t>
  </si>
  <si>
    <t>HU6 7XJ</t>
  </si>
  <si>
    <t>HU67XJ</t>
  </si>
  <si>
    <t xml:space="preserve">7XL   </t>
  </si>
  <si>
    <t xml:space="preserve">HU6   7XL   </t>
  </si>
  <si>
    <t>HU6 7XL</t>
  </si>
  <si>
    <t>HU67XL</t>
  </si>
  <si>
    <t xml:space="preserve">7XN   </t>
  </si>
  <si>
    <t xml:space="preserve">HU6   7XN   </t>
  </si>
  <si>
    <t>HU6 7XN</t>
  </si>
  <si>
    <t>HU67XN</t>
  </si>
  <si>
    <t xml:space="preserve">7XP   </t>
  </si>
  <si>
    <t xml:space="preserve">HU6   7XP   </t>
  </si>
  <si>
    <t>HU6 7XP</t>
  </si>
  <si>
    <t>HU67XP</t>
  </si>
  <si>
    <t xml:space="preserve">7XQ   </t>
  </si>
  <si>
    <t xml:space="preserve">HU6   7XQ   </t>
  </si>
  <si>
    <t>HU6 7XQ</t>
  </si>
  <si>
    <t>HU67XQ</t>
  </si>
  <si>
    <t xml:space="preserve">7YA   </t>
  </si>
  <si>
    <t xml:space="preserve">HU6   7YA   </t>
  </si>
  <si>
    <t>HU6 7YA</t>
  </si>
  <si>
    <t>HU67YA</t>
  </si>
  <si>
    <t xml:space="preserve">7YB   </t>
  </si>
  <si>
    <t xml:space="preserve">HU6   7YB   </t>
  </si>
  <si>
    <t>HU6 7YB</t>
  </si>
  <si>
    <t>HU67YB</t>
  </si>
  <si>
    <t xml:space="preserve">7YD   </t>
  </si>
  <si>
    <t xml:space="preserve">HU6   7YD   </t>
  </si>
  <si>
    <t>HU6 7YD</t>
  </si>
  <si>
    <t>HU67YD</t>
  </si>
  <si>
    <t xml:space="preserve">7YE   </t>
  </si>
  <si>
    <t xml:space="preserve">HU6   7YE   </t>
  </si>
  <si>
    <t>HU6 7YE</t>
  </si>
  <si>
    <t>HU67YE</t>
  </si>
  <si>
    <t xml:space="preserve">7YF   </t>
  </si>
  <si>
    <t xml:space="preserve">HU6   7YF   </t>
  </si>
  <si>
    <t>HU6 7YF</t>
  </si>
  <si>
    <t>HU67YF</t>
  </si>
  <si>
    <t xml:space="preserve">7YG   </t>
  </si>
  <si>
    <t xml:space="preserve">HU6   7YG   </t>
  </si>
  <si>
    <t>HU6 7YG</t>
  </si>
  <si>
    <t>HU67YG</t>
  </si>
  <si>
    <t xml:space="preserve">7YH   </t>
  </si>
  <si>
    <t xml:space="preserve">HU6   7YH   </t>
  </si>
  <si>
    <t>HU6 7YH</t>
  </si>
  <si>
    <t>HU67YH</t>
  </si>
  <si>
    <t xml:space="preserve">7YJ   </t>
  </si>
  <si>
    <t xml:space="preserve">HU6   7YJ   </t>
  </si>
  <si>
    <t>HU6 7YJ</t>
  </si>
  <si>
    <t>HU67YJ</t>
  </si>
  <si>
    <t xml:space="preserve">7YL   </t>
  </si>
  <si>
    <t xml:space="preserve">HU6   7YL   </t>
  </si>
  <si>
    <t>HU6 7YL</t>
  </si>
  <si>
    <t>HU67YL</t>
  </si>
  <si>
    <t xml:space="preserve">7YN   </t>
  </si>
  <si>
    <t xml:space="preserve">HU6   7YN   </t>
  </si>
  <si>
    <t>HU6 7YN</t>
  </si>
  <si>
    <t>HU67YN</t>
  </si>
  <si>
    <t xml:space="preserve">HU6   7YQ   </t>
  </si>
  <si>
    <t>HU6 7YQ</t>
  </si>
  <si>
    <t>HU67YQ</t>
  </si>
  <si>
    <t xml:space="preserve">HU6   7YS   </t>
  </si>
  <si>
    <t>HU6 7YS</t>
  </si>
  <si>
    <t>HU67YS</t>
  </si>
  <si>
    <t xml:space="preserve">HU6   7YZ   </t>
  </si>
  <si>
    <t>HU6 7YZ</t>
  </si>
  <si>
    <t>HU67YZ</t>
  </si>
  <si>
    <t xml:space="preserve">HU6   8AA   </t>
  </si>
  <si>
    <t>HU6 8AA</t>
  </si>
  <si>
    <t>HU68AA</t>
  </si>
  <si>
    <t xml:space="preserve">HU6   8AB   </t>
  </si>
  <si>
    <t>HU6 8AB</t>
  </si>
  <si>
    <t>HU68AB</t>
  </si>
  <si>
    <t xml:space="preserve">HU6   8AD   </t>
  </si>
  <si>
    <t>HU6 8AD</t>
  </si>
  <si>
    <t>HU68AD</t>
  </si>
  <si>
    <t xml:space="preserve">HU6   8AE   </t>
  </si>
  <si>
    <t>HU6 8AE</t>
  </si>
  <si>
    <t>HU68AE</t>
  </si>
  <si>
    <t xml:space="preserve">HU6   8AG   </t>
  </si>
  <si>
    <t>HU6 8AG</t>
  </si>
  <si>
    <t>HU68AG</t>
  </si>
  <si>
    <t xml:space="preserve">HU6   8AH   </t>
  </si>
  <si>
    <t>HU6 8AH</t>
  </si>
  <si>
    <t>HU68AH</t>
  </si>
  <si>
    <t xml:space="preserve">HU6   8AJ   </t>
  </si>
  <si>
    <t>HU6 8AJ</t>
  </si>
  <si>
    <t>HU68AJ</t>
  </si>
  <si>
    <t xml:space="preserve">HU6   8AL   </t>
  </si>
  <si>
    <t>HU6 8AL</t>
  </si>
  <si>
    <t>HU68AL</t>
  </si>
  <si>
    <t xml:space="preserve">HU6   8AN   </t>
  </si>
  <si>
    <t>HU6 8AN</t>
  </si>
  <si>
    <t>HU68AN</t>
  </si>
  <si>
    <t xml:space="preserve">HU6   8AP   </t>
  </si>
  <si>
    <t>HU6 8AP</t>
  </si>
  <si>
    <t>HU68AP</t>
  </si>
  <si>
    <t xml:space="preserve">HU6   8AQ   </t>
  </si>
  <si>
    <t>HU6 8AQ</t>
  </si>
  <si>
    <t>HU68AQ</t>
  </si>
  <si>
    <t xml:space="preserve">HU6   8AR   </t>
  </si>
  <si>
    <t>HU6 8AR</t>
  </si>
  <si>
    <t>HU68AR</t>
  </si>
  <si>
    <t xml:space="preserve">HU6   8AS   </t>
  </si>
  <si>
    <t>HU6 8AS</t>
  </si>
  <si>
    <t>HU68AS</t>
  </si>
  <si>
    <t xml:space="preserve">HU6   8AT   </t>
  </si>
  <si>
    <t>HU6 8AT</t>
  </si>
  <si>
    <t>HU68AT</t>
  </si>
  <si>
    <t xml:space="preserve">HU6   8AU   </t>
  </si>
  <si>
    <t>HU6 8AU</t>
  </si>
  <si>
    <t>HU68AU</t>
  </si>
  <si>
    <t xml:space="preserve">HU6   8AW   </t>
  </si>
  <si>
    <t>HU6 8AW</t>
  </si>
  <si>
    <t>HU68AW</t>
  </si>
  <si>
    <t xml:space="preserve">HU6   8AX   </t>
  </si>
  <si>
    <t>HU6 8AX</t>
  </si>
  <si>
    <t>HU68AX</t>
  </si>
  <si>
    <t xml:space="preserve">HU6   8AY   </t>
  </si>
  <si>
    <t>HU6 8AY</t>
  </si>
  <si>
    <t>HU68AY</t>
  </si>
  <si>
    <t xml:space="preserve">HU6   8AZ   </t>
  </si>
  <si>
    <t>HU6 8AZ</t>
  </si>
  <si>
    <t>HU68AZ</t>
  </si>
  <si>
    <t xml:space="preserve">HU6   8BA   </t>
  </si>
  <si>
    <t>HU6 8BA</t>
  </si>
  <si>
    <t>HU68BA</t>
  </si>
  <si>
    <t xml:space="preserve">HU6   8BB   </t>
  </si>
  <si>
    <t>HU6 8BB</t>
  </si>
  <si>
    <t>HU68BB</t>
  </si>
  <si>
    <t xml:space="preserve">HU6   8BD   </t>
  </si>
  <si>
    <t>HU6 8BD</t>
  </si>
  <si>
    <t>HU68BD</t>
  </si>
  <si>
    <t xml:space="preserve">HU6   8BG   </t>
  </si>
  <si>
    <t>HU6 8BG</t>
  </si>
  <si>
    <t>HU68BG</t>
  </si>
  <si>
    <t xml:space="preserve">HU6   8BH   </t>
  </si>
  <si>
    <t>HU6 8BH</t>
  </si>
  <si>
    <t>HU68BH</t>
  </si>
  <si>
    <t xml:space="preserve">HU6   8BJ   </t>
  </si>
  <si>
    <t>HU6 8BJ</t>
  </si>
  <si>
    <t>HU68BJ</t>
  </si>
  <si>
    <t xml:space="preserve">HU6   8BS   </t>
  </si>
  <si>
    <t>HU6 8BS</t>
  </si>
  <si>
    <t>HU68BS</t>
  </si>
  <si>
    <t xml:space="preserve">HU6   8BT   </t>
  </si>
  <si>
    <t>HU6 8BT</t>
  </si>
  <si>
    <t>HU68BT</t>
  </si>
  <si>
    <t xml:space="preserve">HU6   8BU   </t>
  </si>
  <si>
    <t>HU6 8BU</t>
  </si>
  <si>
    <t>HU68BU</t>
  </si>
  <si>
    <t xml:space="preserve">HU6   8BX   </t>
  </si>
  <si>
    <t>HU6 8BX</t>
  </si>
  <si>
    <t>HU68BX</t>
  </si>
  <si>
    <t xml:space="preserve">HU6   8BY   </t>
  </si>
  <si>
    <t>HU6 8BY</t>
  </si>
  <si>
    <t>HU68BY</t>
  </si>
  <si>
    <t xml:space="preserve">HU6   8BZ   </t>
  </si>
  <si>
    <t>HU6 8BZ</t>
  </si>
  <si>
    <t>HU68BZ</t>
  </si>
  <si>
    <t xml:space="preserve">HU6   8DA   </t>
  </si>
  <si>
    <t>HU6 8DA</t>
  </si>
  <si>
    <t>HU68DA</t>
  </si>
  <si>
    <t xml:space="preserve">HU6   8DB   </t>
  </si>
  <si>
    <t>HU6 8DB</t>
  </si>
  <si>
    <t>HU68DB</t>
  </si>
  <si>
    <t xml:space="preserve">HU6   8DD   </t>
  </si>
  <si>
    <t>HU6 8DD</t>
  </si>
  <si>
    <t>HU68DD</t>
  </si>
  <si>
    <t xml:space="preserve">HU6   8DE   </t>
  </si>
  <si>
    <t>HU6 8DE</t>
  </si>
  <si>
    <t>HU68DE</t>
  </si>
  <si>
    <t xml:space="preserve">HU6   8DF   </t>
  </si>
  <si>
    <t>HU6 8DF</t>
  </si>
  <si>
    <t>HU68DF</t>
  </si>
  <si>
    <t xml:space="preserve">HU6   8DG   </t>
  </si>
  <si>
    <t>HU6 8DG</t>
  </si>
  <si>
    <t>HU68DG</t>
  </si>
  <si>
    <t xml:space="preserve">HU6   8DH   </t>
  </si>
  <si>
    <t>HU6 8DH</t>
  </si>
  <si>
    <t>HU68DH</t>
  </si>
  <si>
    <t xml:space="preserve">HU6   8DJ   </t>
  </si>
  <si>
    <t>HU6 8DJ</t>
  </si>
  <si>
    <t>HU68DJ</t>
  </si>
  <si>
    <t xml:space="preserve">HU6   8DL   </t>
  </si>
  <si>
    <t>HU6 8DL</t>
  </si>
  <si>
    <t>HU68DL</t>
  </si>
  <si>
    <t xml:space="preserve">HU6   8DN   </t>
  </si>
  <si>
    <t>HU6 8DN</t>
  </si>
  <si>
    <t>HU68DN</t>
  </si>
  <si>
    <t xml:space="preserve">HU6   8DP   </t>
  </si>
  <si>
    <t>HU6 8DP</t>
  </si>
  <si>
    <t>HU68DP</t>
  </si>
  <si>
    <t xml:space="preserve">HU6   8DQ   </t>
  </si>
  <si>
    <t>HU6 8DQ</t>
  </si>
  <si>
    <t>HU68DQ</t>
  </si>
  <si>
    <t xml:space="preserve">HU6   8DR   </t>
  </si>
  <si>
    <t>HU6 8DR</t>
  </si>
  <si>
    <t>HU68DR</t>
  </si>
  <si>
    <t xml:space="preserve">HU6   8DS   </t>
  </si>
  <si>
    <t>HU6 8DS</t>
  </si>
  <si>
    <t>HU68DS</t>
  </si>
  <si>
    <t xml:space="preserve">HU6   8DT   </t>
  </si>
  <si>
    <t>HU6 8DT</t>
  </si>
  <si>
    <t>HU68DT</t>
  </si>
  <si>
    <t xml:space="preserve">HU6   8DU   </t>
  </si>
  <si>
    <t>HU6 8DU</t>
  </si>
  <si>
    <t>HU68DU</t>
  </si>
  <si>
    <t xml:space="preserve">HU6   8DW   </t>
  </si>
  <si>
    <t>HU6 8DW</t>
  </si>
  <si>
    <t>HU68DW</t>
  </si>
  <si>
    <t xml:space="preserve">HU6   8DX   </t>
  </si>
  <si>
    <t>HU6 8DX</t>
  </si>
  <si>
    <t>HU68DX</t>
  </si>
  <si>
    <t xml:space="preserve">HU6   8DY   </t>
  </si>
  <si>
    <t>HU6 8DY</t>
  </si>
  <si>
    <t>HU68DY</t>
  </si>
  <si>
    <t xml:space="preserve">HU6   8DZ   </t>
  </si>
  <si>
    <t>HU6 8DZ</t>
  </si>
  <si>
    <t>HU68DZ</t>
  </si>
  <si>
    <t xml:space="preserve">HU6   8EA   </t>
  </si>
  <si>
    <t>HU6 8EA</t>
  </si>
  <si>
    <t>HU68EA</t>
  </si>
  <si>
    <t xml:space="preserve">HU6   8EB   </t>
  </si>
  <si>
    <t>HU6 8EB</t>
  </si>
  <si>
    <t>HU68EB</t>
  </si>
  <si>
    <t xml:space="preserve">HU6   8ED   </t>
  </si>
  <si>
    <t>HU6 8ED</t>
  </si>
  <si>
    <t>HU68ED</t>
  </si>
  <si>
    <t xml:space="preserve">HU6   8EE   </t>
  </si>
  <si>
    <t>HU6 8EE</t>
  </si>
  <si>
    <t>HU68EE</t>
  </si>
  <si>
    <t xml:space="preserve">HU6   8EF   </t>
  </si>
  <si>
    <t>HU6 8EF</t>
  </si>
  <si>
    <t>HU68EF</t>
  </si>
  <si>
    <t xml:space="preserve">HU6   8EG   </t>
  </si>
  <si>
    <t>HU6 8EG</t>
  </si>
  <si>
    <t>HU68EG</t>
  </si>
  <si>
    <t xml:space="preserve">HU6   8EH   </t>
  </si>
  <si>
    <t>HU6 8EH</t>
  </si>
  <si>
    <t>HU68EH</t>
  </si>
  <si>
    <t xml:space="preserve">HU6   8EJ   </t>
  </si>
  <si>
    <t>HU6 8EJ</t>
  </si>
  <si>
    <t>HU68EJ</t>
  </si>
  <si>
    <t xml:space="preserve">HU6   8EL   </t>
  </si>
  <si>
    <t>HU6 8EL</t>
  </si>
  <si>
    <t>HU68EL</t>
  </si>
  <si>
    <t xml:space="preserve">HU6   8EN   </t>
  </si>
  <si>
    <t>HU6 8EN</t>
  </si>
  <si>
    <t>HU68EN</t>
  </si>
  <si>
    <t xml:space="preserve">HU6   8EP   </t>
  </si>
  <si>
    <t>HU6 8EP</t>
  </si>
  <si>
    <t>HU68EP</t>
  </si>
  <si>
    <t xml:space="preserve">HU6   8EQ   </t>
  </si>
  <si>
    <t>HU6 8EQ</t>
  </si>
  <si>
    <t>HU68EQ</t>
  </si>
  <si>
    <t xml:space="preserve">HU6   8ER   </t>
  </si>
  <si>
    <t>HU6 8ER</t>
  </si>
  <si>
    <t>HU68ER</t>
  </si>
  <si>
    <t xml:space="preserve">HU6   8ES   </t>
  </si>
  <si>
    <t>HU6 8ES</t>
  </si>
  <si>
    <t>HU68ES</t>
  </si>
  <si>
    <t xml:space="preserve">HU6   8ET   </t>
  </si>
  <si>
    <t>HU6 8ET</t>
  </si>
  <si>
    <t>HU68ET</t>
  </si>
  <si>
    <t xml:space="preserve">HU6   8EU   </t>
  </si>
  <si>
    <t>HU6 8EU</t>
  </si>
  <si>
    <t>HU68EU</t>
  </si>
  <si>
    <t xml:space="preserve">HU6   8EW   </t>
  </si>
  <si>
    <t>HU6 8EW</t>
  </si>
  <si>
    <t>HU68EW</t>
  </si>
  <si>
    <t xml:space="preserve">HU6   8EX   </t>
  </si>
  <si>
    <t>HU6 8EX</t>
  </si>
  <si>
    <t>HU68EX</t>
  </si>
  <si>
    <t xml:space="preserve">HU6   8EY   </t>
  </si>
  <si>
    <t>HU6 8EY</t>
  </si>
  <si>
    <t>HU68EY</t>
  </si>
  <si>
    <t xml:space="preserve">HU6   8EZ   </t>
  </si>
  <si>
    <t>HU6 8EZ</t>
  </si>
  <si>
    <t>HU68EZ</t>
  </si>
  <si>
    <t xml:space="preserve">HU6   8HA   </t>
  </si>
  <si>
    <t>HU6 8HA</t>
  </si>
  <si>
    <t>HU68HA</t>
  </si>
  <si>
    <t xml:space="preserve">HU6   8HB   </t>
  </si>
  <si>
    <t>HU6 8HB</t>
  </si>
  <si>
    <t>HU68HB</t>
  </si>
  <si>
    <t xml:space="preserve">HU6   8HD   </t>
  </si>
  <si>
    <t>HU6 8HD</t>
  </si>
  <si>
    <t>HU68HD</t>
  </si>
  <si>
    <t xml:space="preserve">HU6   8HE   </t>
  </si>
  <si>
    <t>HU6 8HE</t>
  </si>
  <si>
    <t>HU68HE</t>
  </si>
  <si>
    <t xml:space="preserve">HU6   8HF   </t>
  </si>
  <si>
    <t>HU6 8HF</t>
  </si>
  <si>
    <t>HU68HF</t>
  </si>
  <si>
    <t xml:space="preserve">HU6   8HG   </t>
  </si>
  <si>
    <t>HU6 8HG</t>
  </si>
  <si>
    <t>HU68HG</t>
  </si>
  <si>
    <t xml:space="preserve">HU6   8HH   </t>
  </si>
  <si>
    <t>HU6 8HH</t>
  </si>
  <si>
    <t>HU68HH</t>
  </si>
  <si>
    <t xml:space="preserve">HU6   8HJ   </t>
  </si>
  <si>
    <t>HU6 8HJ</t>
  </si>
  <si>
    <t>HU68HJ</t>
  </si>
  <si>
    <t xml:space="preserve">HU6   8HL   </t>
  </si>
  <si>
    <t>HU6 8HL</t>
  </si>
  <si>
    <t>HU68HL</t>
  </si>
  <si>
    <t xml:space="preserve">HU6   8HN   </t>
  </si>
  <si>
    <t>HU6 8HN</t>
  </si>
  <si>
    <t>HU68HN</t>
  </si>
  <si>
    <t xml:space="preserve">HU6   8HP   </t>
  </si>
  <si>
    <t>HU6 8HP</t>
  </si>
  <si>
    <t>HU68HP</t>
  </si>
  <si>
    <t xml:space="preserve">HU6   8HQ   </t>
  </si>
  <si>
    <t>HU6 8HQ</t>
  </si>
  <si>
    <t>HU68HQ</t>
  </si>
  <si>
    <t xml:space="preserve">HU6   8HR   </t>
  </si>
  <si>
    <t>HU6 8HR</t>
  </si>
  <si>
    <t>HU68HR</t>
  </si>
  <si>
    <t xml:space="preserve">HU6   8HS   </t>
  </si>
  <si>
    <t>HU6 8HS</t>
  </si>
  <si>
    <t>HU68HS</t>
  </si>
  <si>
    <t xml:space="preserve">HU6   8HT   </t>
  </si>
  <si>
    <t>HU6 8HT</t>
  </si>
  <si>
    <t>HU68HT</t>
  </si>
  <si>
    <t xml:space="preserve">HU6   8HU   </t>
  </si>
  <si>
    <t>HU6 8HU</t>
  </si>
  <si>
    <t>HU68HU</t>
  </si>
  <si>
    <t xml:space="preserve">HU6   8HW   </t>
  </si>
  <si>
    <t>HU6 8HW</t>
  </si>
  <si>
    <t>HU68HW</t>
  </si>
  <si>
    <t xml:space="preserve">HU6   8HX   </t>
  </si>
  <si>
    <t>HU6 8HX</t>
  </si>
  <si>
    <t>HU68HX</t>
  </si>
  <si>
    <t xml:space="preserve">HU6   8HY   </t>
  </si>
  <si>
    <t>HU6 8HY</t>
  </si>
  <si>
    <t>HU68HY</t>
  </si>
  <si>
    <t xml:space="preserve">HU6   8HZ   </t>
  </si>
  <si>
    <t>HU6 8HZ</t>
  </si>
  <si>
    <t>HU68HZ</t>
  </si>
  <si>
    <t xml:space="preserve">HU6   8JA   </t>
  </si>
  <si>
    <t>HU6 8JA</t>
  </si>
  <si>
    <t>HU68JA</t>
  </si>
  <si>
    <t xml:space="preserve">HU6   8JB   </t>
  </si>
  <si>
    <t>HU6 8JB</t>
  </si>
  <si>
    <t>HU68JB</t>
  </si>
  <si>
    <t xml:space="preserve">HU6   8JD   </t>
  </si>
  <si>
    <t>HU6 8JD</t>
  </si>
  <si>
    <t>HU68JD</t>
  </si>
  <si>
    <t xml:space="preserve">HU6   8JF   </t>
  </si>
  <si>
    <t>HU6 8JF</t>
  </si>
  <si>
    <t>HU68JF</t>
  </si>
  <si>
    <t xml:space="preserve">HU6   8JG   </t>
  </si>
  <si>
    <t>HU6 8JG</t>
  </si>
  <si>
    <t>HU68JG</t>
  </si>
  <si>
    <t xml:space="preserve">HU6   8JH   </t>
  </si>
  <si>
    <t>HU6 8JH</t>
  </si>
  <si>
    <t>HU68JH</t>
  </si>
  <si>
    <t xml:space="preserve">HU6   8JJ   </t>
  </si>
  <si>
    <t>HU6 8JJ</t>
  </si>
  <si>
    <t>HU68JJ</t>
  </si>
  <si>
    <t xml:space="preserve">HU6   8JL   </t>
  </si>
  <si>
    <t>HU6 8JL</t>
  </si>
  <si>
    <t>HU68JL</t>
  </si>
  <si>
    <t xml:space="preserve">HU6   8JN   </t>
  </si>
  <si>
    <t>HU6 8JN</t>
  </si>
  <si>
    <t>HU68JN</t>
  </si>
  <si>
    <t xml:space="preserve">HU6   8JP   </t>
  </si>
  <si>
    <t>HU6 8JP</t>
  </si>
  <si>
    <t>HU68JP</t>
  </si>
  <si>
    <t xml:space="preserve">HU6   8JQ   </t>
  </si>
  <si>
    <t>HU6 8JQ</t>
  </si>
  <si>
    <t>HU68JQ</t>
  </si>
  <si>
    <t xml:space="preserve">HU6   8JR   </t>
  </si>
  <si>
    <t>HU6 8JR</t>
  </si>
  <si>
    <t>HU68JR</t>
  </si>
  <si>
    <t xml:space="preserve">HU6   8JS   </t>
  </si>
  <si>
    <t>HU6 8JS</t>
  </si>
  <si>
    <t>HU68JS</t>
  </si>
  <si>
    <t xml:space="preserve">HU6   8JT   </t>
  </si>
  <si>
    <t>HU6 8JT</t>
  </si>
  <si>
    <t>HU68JT</t>
  </si>
  <si>
    <t xml:space="preserve">HU6   8JU   </t>
  </si>
  <si>
    <t>HU6 8JU</t>
  </si>
  <si>
    <t>HU68JU</t>
  </si>
  <si>
    <t xml:space="preserve">HU6   8JW   </t>
  </si>
  <si>
    <t>HU6 8JW</t>
  </si>
  <si>
    <t>HU68JW</t>
  </si>
  <si>
    <t xml:space="preserve">HU6   8JX   </t>
  </si>
  <si>
    <t>HU6 8JX</t>
  </si>
  <si>
    <t>HU68JX</t>
  </si>
  <si>
    <t xml:space="preserve">HU6   8JY   </t>
  </si>
  <si>
    <t>HU6 8JY</t>
  </si>
  <si>
    <t>HU68JY</t>
  </si>
  <si>
    <t xml:space="preserve">HU6   8JZ   </t>
  </si>
  <si>
    <t>HU6 8JZ</t>
  </si>
  <si>
    <t>HU68JZ</t>
  </si>
  <si>
    <t xml:space="preserve">HU6   8LB   </t>
  </si>
  <si>
    <t>HU6 8LB</t>
  </si>
  <si>
    <t>HU68LB</t>
  </si>
  <si>
    <t xml:space="preserve">HU6   8LD   </t>
  </si>
  <si>
    <t>HU6 8LD</t>
  </si>
  <si>
    <t>HU68LD</t>
  </si>
  <si>
    <t xml:space="preserve">HU6   8LE   </t>
  </si>
  <si>
    <t>HU6 8LE</t>
  </si>
  <si>
    <t>HU68LE</t>
  </si>
  <si>
    <t xml:space="preserve">HU6   8LF   </t>
  </si>
  <si>
    <t>HU6 8LF</t>
  </si>
  <si>
    <t>HU68LF</t>
  </si>
  <si>
    <t xml:space="preserve">HU6   8LG   </t>
  </si>
  <si>
    <t>HU6 8LG</t>
  </si>
  <si>
    <t>HU68LG</t>
  </si>
  <si>
    <t xml:space="preserve">HU6   8LH   </t>
  </si>
  <si>
    <t>HU6 8LH</t>
  </si>
  <si>
    <t>HU68LH</t>
  </si>
  <si>
    <t xml:space="preserve">HU6   8LJ   </t>
  </si>
  <si>
    <t>HU6 8LJ</t>
  </si>
  <si>
    <t>HU68LJ</t>
  </si>
  <si>
    <t xml:space="preserve">HU6   8LL   </t>
  </si>
  <si>
    <t>HU6 8LL</t>
  </si>
  <si>
    <t>HU68LL</t>
  </si>
  <si>
    <t xml:space="preserve">HU6   8LN   </t>
  </si>
  <si>
    <t>HU6 8LN</t>
  </si>
  <si>
    <t>HU68LN</t>
  </si>
  <si>
    <t xml:space="preserve">HU6   8LP   </t>
  </si>
  <si>
    <t>HU6 8LP</t>
  </si>
  <si>
    <t>HU68LP</t>
  </si>
  <si>
    <t xml:space="preserve">HU6   8LQ   </t>
  </si>
  <si>
    <t>HU6 8LQ</t>
  </si>
  <si>
    <t>HU68LQ</t>
  </si>
  <si>
    <t xml:space="preserve">HU6   8LR   </t>
  </si>
  <si>
    <t>HU6 8LR</t>
  </si>
  <si>
    <t>HU68LR</t>
  </si>
  <si>
    <t xml:space="preserve">HU6   8LS   </t>
  </si>
  <si>
    <t>HU6 8LS</t>
  </si>
  <si>
    <t>HU68LS</t>
  </si>
  <si>
    <t xml:space="preserve">HU6   8LT   </t>
  </si>
  <si>
    <t>HU6 8LT</t>
  </si>
  <si>
    <t>HU68LT</t>
  </si>
  <si>
    <t xml:space="preserve">HU6   8LW   </t>
  </si>
  <si>
    <t>HU6 8LW</t>
  </si>
  <si>
    <t>HU68LW</t>
  </si>
  <si>
    <t xml:space="preserve">HU6   8LX   </t>
  </si>
  <si>
    <t>HU6 8LX</t>
  </si>
  <si>
    <t>HU68LX</t>
  </si>
  <si>
    <t xml:space="preserve">HU6   8NA   </t>
  </si>
  <si>
    <t>HU6 8NA</t>
  </si>
  <si>
    <t>HU68NA</t>
  </si>
  <si>
    <t xml:space="preserve">HU6   8NB   </t>
  </si>
  <si>
    <t>HU6 8NB</t>
  </si>
  <si>
    <t>HU68NB</t>
  </si>
  <si>
    <t xml:space="preserve">HU6   8ND   </t>
  </si>
  <si>
    <t>HU6 8ND</t>
  </si>
  <si>
    <t>HU68ND</t>
  </si>
  <si>
    <t xml:space="preserve">HU6   8NH   </t>
  </si>
  <si>
    <t>HU6 8NH</t>
  </si>
  <si>
    <t>HU68NH</t>
  </si>
  <si>
    <t xml:space="preserve">HU6   8NR   </t>
  </si>
  <si>
    <t>HU6 8NR</t>
  </si>
  <si>
    <t>HU68NR</t>
  </si>
  <si>
    <t xml:space="preserve">HU6   8NS   </t>
  </si>
  <si>
    <t>HU6 8NS</t>
  </si>
  <si>
    <t>HU68NS</t>
  </si>
  <si>
    <t xml:space="preserve">HU6   8NT   </t>
  </si>
  <si>
    <t>HU6 8NT</t>
  </si>
  <si>
    <t>HU68NT</t>
  </si>
  <si>
    <t xml:space="preserve">HU6   8NU   </t>
  </si>
  <si>
    <t>HU6 8NU</t>
  </si>
  <si>
    <t>HU68NU</t>
  </si>
  <si>
    <t xml:space="preserve">HU6   8NX   </t>
  </si>
  <si>
    <t>HU6 8NX</t>
  </si>
  <si>
    <t>HU68NX</t>
  </si>
  <si>
    <t xml:space="preserve">HU6   8NY   </t>
  </si>
  <si>
    <t>HU6 8NY</t>
  </si>
  <si>
    <t>HU68NY</t>
  </si>
  <si>
    <t xml:space="preserve">HU6   8NZ   </t>
  </si>
  <si>
    <t>HU6 8NZ</t>
  </si>
  <si>
    <t>HU68NZ</t>
  </si>
  <si>
    <t xml:space="preserve">HU6   8PA   </t>
  </si>
  <si>
    <t>HU6 8PA</t>
  </si>
  <si>
    <t>HU68PA</t>
  </si>
  <si>
    <t xml:space="preserve">HU6   8PB   </t>
  </si>
  <si>
    <t>HU6 8PB</t>
  </si>
  <si>
    <t>HU68PB</t>
  </si>
  <si>
    <t xml:space="preserve">HU6   8PD   </t>
  </si>
  <si>
    <t>HU6 8PD</t>
  </si>
  <si>
    <t>HU68PD</t>
  </si>
  <si>
    <t xml:space="preserve">HU6   8PE   </t>
  </si>
  <si>
    <t>HU6 8PE</t>
  </si>
  <si>
    <t>HU68PE</t>
  </si>
  <si>
    <t xml:space="preserve">HU6   8PG   </t>
  </si>
  <si>
    <t>HU6 8PG</t>
  </si>
  <si>
    <t>HU68PG</t>
  </si>
  <si>
    <t xml:space="preserve">HU6   8PH   </t>
  </si>
  <si>
    <t>HU6 8PH</t>
  </si>
  <si>
    <t>HU68PH</t>
  </si>
  <si>
    <t xml:space="preserve">HU6   8PL   </t>
  </si>
  <si>
    <t>HU6 8PL</t>
  </si>
  <si>
    <t>HU68PL</t>
  </si>
  <si>
    <t xml:space="preserve">HU6   8PN   </t>
  </si>
  <si>
    <t>HU6 8PN</t>
  </si>
  <si>
    <t>HU68PN</t>
  </si>
  <si>
    <t xml:space="preserve">HU6   8PP   </t>
  </si>
  <si>
    <t>HU6 8PP</t>
  </si>
  <si>
    <t>HU68PP</t>
  </si>
  <si>
    <t xml:space="preserve">HU6   8PW   </t>
  </si>
  <si>
    <t>HU6 8PW</t>
  </si>
  <si>
    <t>HU68PW</t>
  </si>
  <si>
    <t xml:space="preserve">HU6   8SD   </t>
  </si>
  <si>
    <t>HU6 8SD</t>
  </si>
  <si>
    <t>HU68SD</t>
  </si>
  <si>
    <t xml:space="preserve">HU6   8SE   </t>
  </si>
  <si>
    <t>HU6 8SE</t>
  </si>
  <si>
    <t>HU68SE</t>
  </si>
  <si>
    <t xml:space="preserve">HU6   8SG   </t>
  </si>
  <si>
    <t>HU6 8SG</t>
  </si>
  <si>
    <t>HU68SG</t>
  </si>
  <si>
    <t xml:space="preserve">HU6   8SP   </t>
  </si>
  <si>
    <t>HU6 8SP</t>
  </si>
  <si>
    <t>HU68SP</t>
  </si>
  <si>
    <t xml:space="preserve">HU6   8SQ   </t>
  </si>
  <si>
    <t>HU6 8SQ</t>
  </si>
  <si>
    <t>HU68SQ</t>
  </si>
  <si>
    <t xml:space="preserve">HU6   8SR   </t>
  </si>
  <si>
    <t>HU6 8SR</t>
  </si>
  <si>
    <t>HU68SR</t>
  </si>
  <si>
    <t xml:space="preserve">HU6   8SS   </t>
  </si>
  <si>
    <t>HU6 8SS</t>
  </si>
  <si>
    <t>HU68SS</t>
  </si>
  <si>
    <t xml:space="preserve">HU6   8ST   </t>
  </si>
  <si>
    <t>HU6 8ST</t>
  </si>
  <si>
    <t>HU68ST</t>
  </si>
  <si>
    <t xml:space="preserve">HU6   8SX   </t>
  </si>
  <si>
    <t>HU6 8SX</t>
  </si>
  <si>
    <t>HU68SX</t>
  </si>
  <si>
    <t xml:space="preserve">HU6   8SY   </t>
  </si>
  <si>
    <t>HU6 8SY</t>
  </si>
  <si>
    <t>HU68SY</t>
  </si>
  <si>
    <t xml:space="preserve">HU6   8SZ   </t>
  </si>
  <si>
    <t>HU6 8SZ</t>
  </si>
  <si>
    <t>HU68SZ</t>
  </si>
  <si>
    <t xml:space="preserve">HU6   8TH   </t>
  </si>
  <si>
    <t>HU6 8TH</t>
  </si>
  <si>
    <t>HU68TH</t>
  </si>
  <si>
    <t xml:space="preserve">HU6   8TJ   </t>
  </si>
  <si>
    <t>HU6 8TJ</t>
  </si>
  <si>
    <t>HU68TJ</t>
  </si>
  <si>
    <t xml:space="preserve">HU6   8TL   </t>
  </si>
  <si>
    <t>HU6 8TL</t>
  </si>
  <si>
    <t>HU68TL</t>
  </si>
  <si>
    <t xml:space="preserve">HU6   8TN   </t>
  </si>
  <si>
    <t>HU6 8TN</t>
  </si>
  <si>
    <t>HU68TN</t>
  </si>
  <si>
    <t xml:space="preserve">HU6   8TW   </t>
  </si>
  <si>
    <t>HU6 8TW</t>
  </si>
  <si>
    <t>HU68TW</t>
  </si>
  <si>
    <t xml:space="preserve">HU6   8YY   </t>
  </si>
  <si>
    <t>HU6 8YY</t>
  </si>
  <si>
    <t>HU68YY</t>
  </si>
  <si>
    <t xml:space="preserve">HU6   8YZ   </t>
  </si>
  <si>
    <t>HU6 8YZ</t>
  </si>
  <si>
    <t>HU68YZ</t>
  </si>
  <si>
    <t xml:space="preserve">HU6   9AA   </t>
  </si>
  <si>
    <t>HU6 9AA</t>
  </si>
  <si>
    <t>HU69AA</t>
  </si>
  <si>
    <t xml:space="preserve">HU6   9AB   </t>
  </si>
  <si>
    <t>HU6 9AB</t>
  </si>
  <si>
    <t>HU69AB</t>
  </si>
  <si>
    <t xml:space="preserve">HU6   9AD   </t>
  </si>
  <si>
    <t>HU6 9AD</t>
  </si>
  <si>
    <t>HU69AD</t>
  </si>
  <si>
    <t xml:space="preserve">HU6   9AE   </t>
  </si>
  <si>
    <t>HU6 9AE</t>
  </si>
  <si>
    <t>HU69AE</t>
  </si>
  <si>
    <t xml:space="preserve">HU6   9AF   </t>
  </si>
  <si>
    <t>HU6 9AF</t>
  </si>
  <si>
    <t>HU69AF</t>
  </si>
  <si>
    <t xml:space="preserve">HU6   9AG   </t>
  </si>
  <si>
    <t>HU6 9AG</t>
  </si>
  <si>
    <t>HU69AG</t>
  </si>
  <si>
    <t xml:space="preserve">HU6   9AH   </t>
  </si>
  <si>
    <t>HU6 9AH</t>
  </si>
  <si>
    <t>HU69AH</t>
  </si>
  <si>
    <t xml:space="preserve">HU6   9AJ   </t>
  </si>
  <si>
    <t>HU6 9AJ</t>
  </si>
  <si>
    <t>HU69AJ</t>
  </si>
  <si>
    <t xml:space="preserve">HU6   9AL   </t>
  </si>
  <si>
    <t>HU6 9AL</t>
  </si>
  <si>
    <t>HU69AL</t>
  </si>
  <si>
    <t xml:space="preserve">HU6   9AN   </t>
  </si>
  <si>
    <t>HU6 9AN</t>
  </si>
  <si>
    <t>HU69AN</t>
  </si>
  <si>
    <t xml:space="preserve">HU6   9AP   </t>
  </si>
  <si>
    <t>HU6 9AP</t>
  </si>
  <si>
    <t>HU69AP</t>
  </si>
  <si>
    <t xml:space="preserve">HU6   9AQ   </t>
  </si>
  <si>
    <t>HU6 9AQ</t>
  </si>
  <si>
    <t>HU69AQ</t>
  </si>
  <si>
    <t xml:space="preserve">HU6   9AR   </t>
  </si>
  <si>
    <t>HU6 9AR</t>
  </si>
  <si>
    <t>HU69AR</t>
  </si>
  <si>
    <t xml:space="preserve">HU6   9AS   </t>
  </si>
  <si>
    <t>HU6 9AS</t>
  </si>
  <si>
    <t>HU69AS</t>
  </si>
  <si>
    <t xml:space="preserve">HU6   9AT   </t>
  </si>
  <si>
    <t>HU6 9AT</t>
  </si>
  <si>
    <t>HU69AT</t>
  </si>
  <si>
    <t xml:space="preserve">HU6   9AU   </t>
  </si>
  <si>
    <t>HU6 9AU</t>
  </si>
  <si>
    <t>HU69AU</t>
  </si>
  <si>
    <t xml:space="preserve">9AW   </t>
  </si>
  <si>
    <t xml:space="preserve">HU6   9AW   </t>
  </si>
  <si>
    <t>HU6 9AW</t>
  </si>
  <si>
    <t>HU69AW</t>
  </si>
  <si>
    <t xml:space="preserve">HU6   9AX   </t>
  </si>
  <si>
    <t>HU6 9AX</t>
  </si>
  <si>
    <t>HU69AX</t>
  </si>
  <si>
    <t xml:space="preserve">HU6   9AY   </t>
  </si>
  <si>
    <t>HU6 9AY</t>
  </si>
  <si>
    <t>HU69AY</t>
  </si>
  <si>
    <t xml:space="preserve">HU6   9AZ   </t>
  </si>
  <si>
    <t>HU6 9AZ</t>
  </si>
  <si>
    <t>HU69AZ</t>
  </si>
  <si>
    <t xml:space="preserve">HU6   9BA   </t>
  </si>
  <si>
    <t>HU6 9BA</t>
  </si>
  <si>
    <t>HU69BA</t>
  </si>
  <si>
    <t xml:space="preserve">HU6   9BB   </t>
  </si>
  <si>
    <t>HU6 9BB</t>
  </si>
  <si>
    <t>HU69BB</t>
  </si>
  <si>
    <t xml:space="preserve">HU6   9BD   </t>
  </si>
  <si>
    <t>HU6 9BD</t>
  </si>
  <si>
    <t>HU69BD</t>
  </si>
  <si>
    <t xml:space="preserve">HU6   9BE   </t>
  </si>
  <si>
    <t>HU6 9BE</t>
  </si>
  <si>
    <t>HU69BE</t>
  </si>
  <si>
    <t xml:space="preserve">HU6   9BG   </t>
  </si>
  <si>
    <t>HU6 9BG</t>
  </si>
  <si>
    <t>HU69BG</t>
  </si>
  <si>
    <t xml:space="preserve">HU6   9BH   </t>
  </si>
  <si>
    <t>HU6 9BH</t>
  </si>
  <si>
    <t>HU69BH</t>
  </si>
  <si>
    <t xml:space="preserve">HU6   9BJ   </t>
  </si>
  <si>
    <t>HU6 9BJ</t>
  </si>
  <si>
    <t>HU69BJ</t>
  </si>
  <si>
    <t xml:space="preserve">HU6   9BL   </t>
  </si>
  <si>
    <t>HU6 9BL</t>
  </si>
  <si>
    <t>HU69BL</t>
  </si>
  <si>
    <t xml:space="preserve">HU6   9BQ   </t>
  </si>
  <si>
    <t>HU6 9BQ</t>
  </si>
  <si>
    <t>HU69BQ</t>
  </si>
  <si>
    <t xml:space="preserve">HU6   9BS   </t>
  </si>
  <si>
    <t>HU6 9BS</t>
  </si>
  <si>
    <t>HU69BS</t>
  </si>
  <si>
    <t xml:space="preserve">HU6   9BT   </t>
  </si>
  <si>
    <t>HU6 9BT</t>
  </si>
  <si>
    <t>HU69BT</t>
  </si>
  <si>
    <t xml:space="preserve">HU6   9BU   </t>
  </si>
  <si>
    <t>HU6 9BU</t>
  </si>
  <si>
    <t>HU69BU</t>
  </si>
  <si>
    <t xml:space="preserve">HU6   9BX   </t>
  </si>
  <si>
    <t>HU6 9BX</t>
  </si>
  <si>
    <t>HU69BX</t>
  </si>
  <si>
    <t xml:space="preserve">HU6   9BY   </t>
  </si>
  <si>
    <t>HU6 9BY</t>
  </si>
  <si>
    <t>HU69BY</t>
  </si>
  <si>
    <t xml:space="preserve">HU6   9BZ   </t>
  </si>
  <si>
    <t>HU6 9BZ</t>
  </si>
  <si>
    <t>HU69BZ</t>
  </si>
  <si>
    <t xml:space="preserve">HU6   9DA   </t>
  </si>
  <si>
    <t>HU6 9DA</t>
  </si>
  <si>
    <t>HU69DA</t>
  </si>
  <si>
    <t xml:space="preserve">HU6   9DB   </t>
  </si>
  <si>
    <t>HU6 9DB</t>
  </si>
  <si>
    <t>HU69DB</t>
  </si>
  <si>
    <t xml:space="preserve">HU6   9DD   </t>
  </si>
  <si>
    <t>HU6 9DD</t>
  </si>
  <si>
    <t>HU69DD</t>
  </si>
  <si>
    <t xml:space="preserve">HU6   9DE   </t>
  </si>
  <si>
    <t>HU6 9DE</t>
  </si>
  <si>
    <t>HU69DE</t>
  </si>
  <si>
    <t xml:space="preserve">HU6   9DG   </t>
  </si>
  <si>
    <t>HU6 9DG</t>
  </si>
  <si>
    <t>HU69DG</t>
  </si>
  <si>
    <t xml:space="preserve">HU6   9DJ   </t>
  </si>
  <si>
    <t>HU6 9DJ</t>
  </si>
  <si>
    <t>HU69DJ</t>
  </si>
  <si>
    <t xml:space="preserve">HU6   9DL   </t>
  </si>
  <si>
    <t>HU6 9DL</t>
  </si>
  <si>
    <t>HU69DL</t>
  </si>
  <si>
    <t xml:space="preserve">HU6   9DN   </t>
  </si>
  <si>
    <t>HU6 9DN</t>
  </si>
  <si>
    <t>HU69DN</t>
  </si>
  <si>
    <t xml:space="preserve">HU6   9DP   </t>
  </si>
  <si>
    <t>HU6 9DP</t>
  </si>
  <si>
    <t>HU69DP</t>
  </si>
  <si>
    <t xml:space="preserve">HU6   9DR   </t>
  </si>
  <si>
    <t>HU6 9DR</t>
  </si>
  <si>
    <t>HU69DR</t>
  </si>
  <si>
    <t xml:space="preserve">HU6   9DS   </t>
  </si>
  <si>
    <t>HU6 9DS</t>
  </si>
  <si>
    <t>HU69DS</t>
  </si>
  <si>
    <t xml:space="preserve">HU6   9DT   </t>
  </si>
  <si>
    <t>HU6 9DT</t>
  </si>
  <si>
    <t>HU69DT</t>
  </si>
  <si>
    <t xml:space="preserve">HU6   9DW   </t>
  </si>
  <si>
    <t>HU6 9DW</t>
  </si>
  <si>
    <t>HU69DW</t>
  </si>
  <si>
    <t xml:space="preserve">HU6   9DY   </t>
  </si>
  <si>
    <t>HU6 9DY</t>
  </si>
  <si>
    <t>HU69DY</t>
  </si>
  <si>
    <t xml:space="preserve">HU6   9DZ   </t>
  </si>
  <si>
    <t>HU6 9DZ</t>
  </si>
  <si>
    <t>HU69DZ</t>
  </si>
  <si>
    <t xml:space="preserve">HU6   9EA   </t>
  </si>
  <si>
    <t>HU6 9EA</t>
  </si>
  <si>
    <t>HU69EA</t>
  </si>
  <si>
    <t xml:space="preserve">HU6   9EB   </t>
  </si>
  <si>
    <t>HU6 9EB</t>
  </si>
  <si>
    <t>HU69EB</t>
  </si>
  <si>
    <t xml:space="preserve">HU6   9ED   </t>
  </si>
  <si>
    <t>HU6 9ED</t>
  </si>
  <si>
    <t>HU69ED</t>
  </si>
  <si>
    <t xml:space="preserve">HU6   9EE   </t>
  </si>
  <si>
    <t>HU6 9EE</t>
  </si>
  <si>
    <t>HU69EE</t>
  </si>
  <si>
    <t xml:space="preserve">HU6   9EF   </t>
  </si>
  <si>
    <t>HU6 9EF</t>
  </si>
  <si>
    <t>HU69EF</t>
  </si>
  <si>
    <t xml:space="preserve">HU6   9EG   </t>
  </si>
  <si>
    <t>HU6 9EG</t>
  </si>
  <si>
    <t>HU69EG</t>
  </si>
  <si>
    <t xml:space="preserve">HU6   9EH   </t>
  </si>
  <si>
    <t>HU6 9EH</t>
  </si>
  <si>
    <t>HU69EH</t>
  </si>
  <si>
    <t xml:space="preserve">HU6   9EJ   </t>
  </si>
  <si>
    <t>HU6 9EJ</t>
  </si>
  <si>
    <t>HU69EJ</t>
  </si>
  <si>
    <t xml:space="preserve">HU6   9EL   </t>
  </si>
  <si>
    <t>HU6 9EL</t>
  </si>
  <si>
    <t>HU69EL</t>
  </si>
  <si>
    <t xml:space="preserve">HU6   9EN   </t>
  </si>
  <si>
    <t>HU6 9EN</t>
  </si>
  <si>
    <t>HU69EN</t>
  </si>
  <si>
    <t xml:space="preserve">HU6   9EP   </t>
  </si>
  <si>
    <t>HU6 9EP</t>
  </si>
  <si>
    <t>HU69EP</t>
  </si>
  <si>
    <t xml:space="preserve">HU6   9ER   </t>
  </si>
  <si>
    <t>HU6 9ER</t>
  </si>
  <si>
    <t>HU69ER</t>
  </si>
  <si>
    <t xml:space="preserve">HU6   9ES   </t>
  </si>
  <si>
    <t>HU6 9ES</t>
  </si>
  <si>
    <t>HU69ES</t>
  </si>
  <si>
    <t xml:space="preserve">HU6   9ET   </t>
  </si>
  <si>
    <t>HU6 9ET</t>
  </si>
  <si>
    <t>HU69ET</t>
  </si>
  <si>
    <t xml:space="preserve">HU6   9EU   </t>
  </si>
  <si>
    <t>HU6 9EU</t>
  </si>
  <si>
    <t>HU69EU</t>
  </si>
  <si>
    <t xml:space="preserve">HU6   9EX   </t>
  </si>
  <si>
    <t>HU6 9EX</t>
  </si>
  <si>
    <t>HU69EX</t>
  </si>
  <si>
    <t xml:space="preserve">HU6   9EY   </t>
  </si>
  <si>
    <t>HU6 9EY</t>
  </si>
  <si>
    <t>HU69EY</t>
  </si>
  <si>
    <t xml:space="preserve">HU6   9EZ   </t>
  </si>
  <si>
    <t>HU6 9EZ</t>
  </si>
  <si>
    <t>HU69EZ</t>
  </si>
  <si>
    <t xml:space="preserve">HU6   9HA   </t>
  </si>
  <si>
    <t>HU6 9HA</t>
  </si>
  <si>
    <t>HU69HA</t>
  </si>
  <si>
    <t xml:space="preserve">HU6   9HB   </t>
  </si>
  <si>
    <t>HU6 9HB</t>
  </si>
  <si>
    <t>HU69HB</t>
  </si>
  <si>
    <t xml:space="preserve">HU6   9HD   </t>
  </si>
  <si>
    <t>HU6 9HD</t>
  </si>
  <si>
    <t>HU69HD</t>
  </si>
  <si>
    <t xml:space="preserve">HU6   9HE   </t>
  </si>
  <si>
    <t>HU6 9HE</t>
  </si>
  <si>
    <t>HU69HE</t>
  </si>
  <si>
    <t xml:space="preserve">HU6   9HF   </t>
  </si>
  <si>
    <t>HU6 9HF</t>
  </si>
  <si>
    <t>HU69HF</t>
  </si>
  <si>
    <t xml:space="preserve">HU6   9HG   </t>
  </si>
  <si>
    <t>HU6 9HG</t>
  </si>
  <si>
    <t>HU69HG</t>
  </si>
  <si>
    <t xml:space="preserve">HU6   9HH   </t>
  </si>
  <si>
    <t>HU6 9HH</t>
  </si>
  <si>
    <t>HU69HH</t>
  </si>
  <si>
    <t xml:space="preserve">HU6   9HJ   </t>
  </si>
  <si>
    <t>HU6 9HJ</t>
  </si>
  <si>
    <t>HU69HJ</t>
  </si>
  <si>
    <t xml:space="preserve">HU6   9HL   </t>
  </si>
  <si>
    <t>HU6 9HL</t>
  </si>
  <si>
    <t>HU69HL</t>
  </si>
  <si>
    <t xml:space="preserve">HU6   9HN   </t>
  </si>
  <si>
    <t>HU6 9HN</t>
  </si>
  <si>
    <t>HU69HN</t>
  </si>
  <si>
    <t xml:space="preserve">HU6   9HP   </t>
  </si>
  <si>
    <t>HU6 9HP</t>
  </si>
  <si>
    <t>HU69HP</t>
  </si>
  <si>
    <t xml:space="preserve">HU6   9HS   </t>
  </si>
  <si>
    <t>HU6 9HS</t>
  </si>
  <si>
    <t>HU69HS</t>
  </si>
  <si>
    <t xml:space="preserve">HU6   9HT   </t>
  </si>
  <si>
    <t>HU6 9HT</t>
  </si>
  <si>
    <t>HU69HT</t>
  </si>
  <si>
    <t xml:space="preserve">HU6   9HU   </t>
  </si>
  <si>
    <t>HU6 9HU</t>
  </si>
  <si>
    <t>HU69HU</t>
  </si>
  <si>
    <t xml:space="preserve">HU6   9HX   </t>
  </si>
  <si>
    <t>HU6 9HX</t>
  </si>
  <si>
    <t>HU69HX</t>
  </si>
  <si>
    <t xml:space="preserve">HU6   9JA   </t>
  </si>
  <si>
    <t>HU6 9JA</t>
  </si>
  <si>
    <t>HU69JA</t>
  </si>
  <si>
    <t xml:space="preserve">HU6   9JB   </t>
  </si>
  <si>
    <t>HU6 9JB</t>
  </si>
  <si>
    <t>HU69JB</t>
  </si>
  <si>
    <t xml:space="preserve">HU6   9JD   </t>
  </si>
  <si>
    <t>HU6 9JD</t>
  </si>
  <si>
    <t>HU69JD</t>
  </si>
  <si>
    <t xml:space="preserve">HU6   9JE   </t>
  </si>
  <si>
    <t>HU6 9JE</t>
  </si>
  <si>
    <t>HU69JE</t>
  </si>
  <si>
    <t xml:space="preserve">HU6   9JG   </t>
  </si>
  <si>
    <t>HU6 9JG</t>
  </si>
  <si>
    <t>HU69JG</t>
  </si>
  <si>
    <t xml:space="preserve">HU6   9JH   </t>
  </si>
  <si>
    <t>HU6 9JH</t>
  </si>
  <si>
    <t>HU69JH</t>
  </si>
  <si>
    <t xml:space="preserve">HU6   9JJ   </t>
  </si>
  <si>
    <t>HU6 9JJ</t>
  </si>
  <si>
    <t>HU69JJ</t>
  </si>
  <si>
    <t xml:space="preserve">HU6   9JL   </t>
  </si>
  <si>
    <t>HU6 9JL</t>
  </si>
  <si>
    <t>HU69JL</t>
  </si>
  <si>
    <t xml:space="preserve">HU6   9JN   </t>
  </si>
  <si>
    <t>HU6 9JN</t>
  </si>
  <si>
    <t>HU69JN</t>
  </si>
  <si>
    <t xml:space="preserve">HU6   9JP   </t>
  </si>
  <si>
    <t>HU6 9JP</t>
  </si>
  <si>
    <t>HU69JP</t>
  </si>
  <si>
    <t xml:space="preserve">HU6   9JR   </t>
  </si>
  <si>
    <t>HU6 9JR</t>
  </si>
  <si>
    <t>HU69JR</t>
  </si>
  <si>
    <t xml:space="preserve">HU6   9JS   </t>
  </si>
  <si>
    <t>HU6 9JS</t>
  </si>
  <si>
    <t>HU69JS</t>
  </si>
  <si>
    <t xml:space="preserve">HU6   9JT   </t>
  </si>
  <si>
    <t>HU6 9JT</t>
  </si>
  <si>
    <t>HU69JT</t>
  </si>
  <si>
    <t xml:space="preserve">HU6   9JU   </t>
  </si>
  <si>
    <t>HU6 9JU</t>
  </si>
  <si>
    <t>HU69JU</t>
  </si>
  <si>
    <t xml:space="preserve">HU6   9JX   </t>
  </si>
  <si>
    <t>HU6 9JX</t>
  </si>
  <si>
    <t>HU69JX</t>
  </si>
  <si>
    <t xml:space="preserve">HU6   9JY   </t>
  </si>
  <si>
    <t>HU6 9JY</t>
  </si>
  <si>
    <t>HU69JY</t>
  </si>
  <si>
    <t xml:space="preserve">HU6   9LA   </t>
  </si>
  <si>
    <t>HU6 9LA</t>
  </si>
  <si>
    <t>HU69LA</t>
  </si>
  <si>
    <t xml:space="preserve">HU6   9LB   </t>
  </si>
  <si>
    <t>HU6 9LB</t>
  </si>
  <si>
    <t>HU69LB</t>
  </si>
  <si>
    <t xml:space="preserve">HU6   9LD   </t>
  </si>
  <si>
    <t>HU6 9LD</t>
  </si>
  <si>
    <t>HU69LD</t>
  </si>
  <si>
    <t xml:space="preserve">HU6   9LE   </t>
  </si>
  <si>
    <t>HU6 9LE</t>
  </si>
  <si>
    <t>HU69LE</t>
  </si>
  <si>
    <t xml:space="preserve">HU6   9LF   </t>
  </si>
  <si>
    <t>HU6 9LF</t>
  </si>
  <si>
    <t>HU69LF</t>
  </si>
  <si>
    <t xml:space="preserve">HU6   9LG   </t>
  </si>
  <si>
    <t>HU6 9LG</t>
  </si>
  <si>
    <t>HU69LG</t>
  </si>
  <si>
    <t xml:space="preserve">HU6   9LH   </t>
  </si>
  <si>
    <t>HU6 9LH</t>
  </si>
  <si>
    <t>HU69LH</t>
  </si>
  <si>
    <t xml:space="preserve">HU6   9LJ   </t>
  </si>
  <si>
    <t>HU6 9LJ</t>
  </si>
  <si>
    <t>HU69LJ</t>
  </si>
  <si>
    <t xml:space="preserve">HU6   9LL   </t>
  </si>
  <si>
    <t>HU6 9LL</t>
  </si>
  <si>
    <t>HU69LL</t>
  </si>
  <si>
    <t xml:space="preserve">HU6   9LN   </t>
  </si>
  <si>
    <t>HU6 9LN</t>
  </si>
  <si>
    <t>HU69LN</t>
  </si>
  <si>
    <t xml:space="preserve">HU6   9LP   </t>
  </si>
  <si>
    <t>HU6 9LP</t>
  </si>
  <si>
    <t>HU69LP</t>
  </si>
  <si>
    <t xml:space="preserve">HU6   9LQ   </t>
  </si>
  <si>
    <t>HU6 9LQ</t>
  </si>
  <si>
    <t>HU69LQ</t>
  </si>
  <si>
    <t xml:space="preserve">HU6   9LR   </t>
  </si>
  <si>
    <t>HU6 9LR</t>
  </si>
  <si>
    <t>HU69LR</t>
  </si>
  <si>
    <t xml:space="preserve">HU6   9LS   </t>
  </si>
  <si>
    <t>HU6 9LS</t>
  </si>
  <si>
    <t>HU69LS</t>
  </si>
  <si>
    <t xml:space="preserve">HU6   9LT   </t>
  </si>
  <si>
    <t>HU6 9LT</t>
  </si>
  <si>
    <t>HU69LT</t>
  </si>
  <si>
    <t xml:space="preserve">HU6   9LU   </t>
  </si>
  <si>
    <t>HU6 9LU</t>
  </si>
  <si>
    <t>HU69LU</t>
  </si>
  <si>
    <t xml:space="preserve">HU6   9LX   </t>
  </si>
  <si>
    <t>HU6 9LX</t>
  </si>
  <si>
    <t>HU69LX</t>
  </si>
  <si>
    <t xml:space="preserve">HU6   9LY   </t>
  </si>
  <si>
    <t>HU6 9LY</t>
  </si>
  <si>
    <t>HU69LY</t>
  </si>
  <si>
    <t xml:space="preserve">HU6   9LZ   </t>
  </si>
  <si>
    <t>HU6 9LZ</t>
  </si>
  <si>
    <t>HU69LZ</t>
  </si>
  <si>
    <t xml:space="preserve">HU6   9NA   </t>
  </si>
  <si>
    <t>HU6 9NA</t>
  </si>
  <si>
    <t>HU69NA</t>
  </si>
  <si>
    <t xml:space="preserve">HU6   9NB   </t>
  </si>
  <si>
    <t>HU6 9NB</t>
  </si>
  <si>
    <t>HU69NB</t>
  </si>
  <si>
    <t xml:space="preserve">HU6   9ND   </t>
  </si>
  <si>
    <t>HU6 9ND</t>
  </si>
  <si>
    <t>HU69ND</t>
  </si>
  <si>
    <t xml:space="preserve">HU6   9NE   </t>
  </si>
  <si>
    <t>HU6 9NE</t>
  </si>
  <si>
    <t>HU69NE</t>
  </si>
  <si>
    <t xml:space="preserve">HU6   9NG   </t>
  </si>
  <si>
    <t>HU6 9NG</t>
  </si>
  <si>
    <t>HU69NG</t>
  </si>
  <si>
    <t xml:space="preserve">HU6   9NH   </t>
  </si>
  <si>
    <t>HU6 9NH</t>
  </si>
  <si>
    <t>HU69NH</t>
  </si>
  <si>
    <t xml:space="preserve">HU6   9NJ   </t>
  </si>
  <si>
    <t>HU6 9NJ</t>
  </si>
  <si>
    <t>HU69NJ</t>
  </si>
  <si>
    <t xml:space="preserve">HU6   9NL   </t>
  </si>
  <si>
    <t>HU6 9NL</t>
  </si>
  <si>
    <t>HU69NL</t>
  </si>
  <si>
    <t xml:space="preserve">HU6   9NN   </t>
  </si>
  <si>
    <t>HU6 9NN</t>
  </si>
  <si>
    <t>HU69NN</t>
  </si>
  <si>
    <t xml:space="preserve">HU6   9NP   </t>
  </si>
  <si>
    <t>HU6 9NP</t>
  </si>
  <si>
    <t>HU69NP</t>
  </si>
  <si>
    <t xml:space="preserve">HU6   9NR   </t>
  </si>
  <si>
    <t>HU6 9NR</t>
  </si>
  <si>
    <t>HU69NR</t>
  </si>
  <si>
    <t xml:space="preserve">HU6   9NS   </t>
  </si>
  <si>
    <t>HU6 9NS</t>
  </si>
  <si>
    <t>HU69NS</t>
  </si>
  <si>
    <t xml:space="preserve">HU6   9NT   </t>
  </si>
  <si>
    <t>HU6 9NT</t>
  </si>
  <si>
    <t>HU69NT</t>
  </si>
  <si>
    <t xml:space="preserve">HU6   9NU   </t>
  </si>
  <si>
    <t>HU6 9NU</t>
  </si>
  <si>
    <t>HU69NU</t>
  </si>
  <si>
    <t xml:space="preserve">HU6   9NW   </t>
  </si>
  <si>
    <t>HU6 9NW</t>
  </si>
  <si>
    <t>HU69NW</t>
  </si>
  <si>
    <t xml:space="preserve">HU6   9NX   </t>
  </si>
  <si>
    <t>HU6 9NX</t>
  </si>
  <si>
    <t>HU69NX</t>
  </si>
  <si>
    <t xml:space="preserve">HU6   9NY   </t>
  </si>
  <si>
    <t>HU6 9NY</t>
  </si>
  <si>
    <t>HU69NY</t>
  </si>
  <si>
    <t xml:space="preserve">HU6   9NZ   </t>
  </si>
  <si>
    <t>HU6 9NZ</t>
  </si>
  <si>
    <t>HU69NZ</t>
  </si>
  <si>
    <t xml:space="preserve">HU6   9PA   </t>
  </si>
  <si>
    <t>HU6 9PA</t>
  </si>
  <si>
    <t>HU69PA</t>
  </si>
  <si>
    <t xml:space="preserve">HU6   9PB   </t>
  </si>
  <si>
    <t>HU6 9PB</t>
  </si>
  <si>
    <t>HU69PB</t>
  </si>
  <si>
    <t xml:space="preserve">HU6   9PD   </t>
  </si>
  <si>
    <t>HU6 9PD</t>
  </si>
  <si>
    <t>HU69PD</t>
  </si>
  <si>
    <t xml:space="preserve">HU6   9PE   </t>
  </si>
  <si>
    <t>HU6 9PE</t>
  </si>
  <si>
    <t>HU69PE</t>
  </si>
  <si>
    <t xml:space="preserve">HU6   9PF   </t>
  </si>
  <si>
    <t>HU6 9PF</t>
  </si>
  <si>
    <t>HU69PF</t>
  </si>
  <si>
    <t xml:space="preserve">HU6   9PG   </t>
  </si>
  <si>
    <t>HU6 9PG</t>
  </si>
  <si>
    <t>HU69PG</t>
  </si>
  <si>
    <t xml:space="preserve">HU6   9PH   </t>
  </si>
  <si>
    <t>HU6 9PH</t>
  </si>
  <si>
    <t>HU69PH</t>
  </si>
  <si>
    <t xml:space="preserve">HU6   9PJ   </t>
  </si>
  <si>
    <t>HU6 9PJ</t>
  </si>
  <si>
    <t>HU69PJ</t>
  </si>
  <si>
    <t xml:space="preserve">HU6   9PL   </t>
  </si>
  <si>
    <t>HU6 9PL</t>
  </si>
  <si>
    <t>HU69PL</t>
  </si>
  <si>
    <t xml:space="preserve">HU6   9PN   </t>
  </si>
  <si>
    <t>HU6 9PN</t>
  </si>
  <si>
    <t>HU69PN</t>
  </si>
  <si>
    <t xml:space="preserve">HU6   9PP   </t>
  </si>
  <si>
    <t>HU6 9PP</t>
  </si>
  <si>
    <t>HU69PP</t>
  </si>
  <si>
    <t xml:space="preserve">HU6   9PR   </t>
  </si>
  <si>
    <t>HU6 9PR</t>
  </si>
  <si>
    <t>HU69PR</t>
  </si>
  <si>
    <t xml:space="preserve">HU6   9PS   </t>
  </si>
  <si>
    <t>HU6 9PS</t>
  </si>
  <si>
    <t>HU69PS</t>
  </si>
  <si>
    <t xml:space="preserve">HU6   9PW   </t>
  </si>
  <si>
    <t>HU6 9PW</t>
  </si>
  <si>
    <t>HU69PW</t>
  </si>
  <si>
    <t xml:space="preserve">HU6   9QA   </t>
  </si>
  <si>
    <t>HU6 9QA</t>
  </si>
  <si>
    <t>HU69QA</t>
  </si>
  <si>
    <t xml:space="preserve">HU6   9QD   </t>
  </si>
  <si>
    <t>HU6 9QD</t>
  </si>
  <si>
    <t>HU69QD</t>
  </si>
  <si>
    <t xml:space="preserve">HU6   9QE   </t>
  </si>
  <si>
    <t>HU6 9QE</t>
  </si>
  <si>
    <t>HU69QE</t>
  </si>
  <si>
    <t xml:space="preserve">HU6   9QF   </t>
  </si>
  <si>
    <t>HU6 9QF</t>
  </si>
  <si>
    <t>HU69QF</t>
  </si>
  <si>
    <t xml:space="preserve">HU6   9QG   </t>
  </si>
  <si>
    <t>HU6 9QG</t>
  </si>
  <si>
    <t>HU69QG</t>
  </si>
  <si>
    <t xml:space="preserve">HU6   9QH   </t>
  </si>
  <si>
    <t>HU6 9QH</t>
  </si>
  <si>
    <t>HU69QH</t>
  </si>
  <si>
    <t xml:space="preserve">HU6   9QJ   </t>
  </si>
  <si>
    <t>HU6 9QJ</t>
  </si>
  <si>
    <t>HU69QJ</t>
  </si>
  <si>
    <t xml:space="preserve">HU6   9QL   </t>
  </si>
  <si>
    <t>HU6 9QL</t>
  </si>
  <si>
    <t>HU69QL</t>
  </si>
  <si>
    <t xml:space="preserve">HU6   9QN   </t>
  </si>
  <si>
    <t>HU6 9QN</t>
  </si>
  <si>
    <t>HU69QN</t>
  </si>
  <si>
    <t xml:space="preserve">HU6   9QP   </t>
  </si>
  <si>
    <t>HU6 9QP</t>
  </si>
  <si>
    <t>HU69QP</t>
  </si>
  <si>
    <t xml:space="preserve">HU6   9QR   </t>
  </si>
  <si>
    <t>HU6 9QR</t>
  </si>
  <si>
    <t>HU69QR</t>
  </si>
  <si>
    <t xml:space="preserve">HU6   9QS   </t>
  </si>
  <si>
    <t>HU6 9QS</t>
  </si>
  <si>
    <t>HU69QS</t>
  </si>
  <si>
    <t xml:space="preserve">HU6   9QT   </t>
  </si>
  <si>
    <t>HU6 9QT</t>
  </si>
  <si>
    <t>HU69QT</t>
  </si>
  <si>
    <t xml:space="preserve">HU6   9QU   </t>
  </si>
  <si>
    <t>HU6 9QU</t>
  </si>
  <si>
    <t>HU69QU</t>
  </si>
  <si>
    <t xml:space="preserve">HU6   9QW   </t>
  </si>
  <si>
    <t>HU6 9QW</t>
  </si>
  <si>
    <t>HU69QW</t>
  </si>
  <si>
    <t xml:space="preserve">HU6   9QX   </t>
  </si>
  <si>
    <t>HU6 9QX</t>
  </si>
  <si>
    <t>HU69QX</t>
  </si>
  <si>
    <t xml:space="preserve">HU6   9QY   </t>
  </si>
  <si>
    <t>HU6 9QY</t>
  </si>
  <si>
    <t>HU69QY</t>
  </si>
  <si>
    <t xml:space="preserve">HU6   9QZ   </t>
  </si>
  <si>
    <t>HU6 9QZ</t>
  </si>
  <si>
    <t>HU69QZ</t>
  </si>
  <si>
    <t xml:space="preserve">HU6   9RA   </t>
  </si>
  <si>
    <t>HU6 9RA</t>
  </si>
  <si>
    <t>HU69RA</t>
  </si>
  <si>
    <t xml:space="preserve">HU6   9RB   </t>
  </si>
  <si>
    <t>HU6 9RB</t>
  </si>
  <si>
    <t>HU69RB</t>
  </si>
  <si>
    <t xml:space="preserve">HU6   9RD   </t>
  </si>
  <si>
    <t>HU6 9RD</t>
  </si>
  <si>
    <t>HU69RD</t>
  </si>
  <si>
    <t xml:space="preserve">HU6   9RE   </t>
  </si>
  <si>
    <t>HU6 9RE</t>
  </si>
  <si>
    <t>HU69RE</t>
  </si>
  <si>
    <t xml:space="preserve">HU6   9RF   </t>
  </si>
  <si>
    <t>HU6 9RF</t>
  </si>
  <si>
    <t>HU69RF</t>
  </si>
  <si>
    <t xml:space="preserve">HU6   9RG   </t>
  </si>
  <si>
    <t>HU6 9RG</t>
  </si>
  <si>
    <t>HU69RG</t>
  </si>
  <si>
    <t xml:space="preserve">HU6   9RH   </t>
  </si>
  <si>
    <t>HU6 9RH</t>
  </si>
  <si>
    <t>HU69RH</t>
  </si>
  <si>
    <t xml:space="preserve">HU6   9RJ   </t>
  </si>
  <si>
    <t>HU6 9RJ</t>
  </si>
  <si>
    <t>HU69RJ</t>
  </si>
  <si>
    <t xml:space="preserve">HU6   9RL   </t>
  </si>
  <si>
    <t>HU6 9RL</t>
  </si>
  <si>
    <t>HU69RL</t>
  </si>
  <si>
    <t xml:space="preserve">HU6   9RN   </t>
  </si>
  <si>
    <t>HU6 9RN</t>
  </si>
  <si>
    <t>HU69RN</t>
  </si>
  <si>
    <t xml:space="preserve">HU6   9RP   </t>
  </si>
  <si>
    <t>HU6 9RP</t>
  </si>
  <si>
    <t>HU69RP</t>
  </si>
  <si>
    <t xml:space="preserve">HU6   9RR   </t>
  </si>
  <si>
    <t>HU6 9RR</t>
  </si>
  <si>
    <t>HU69RR</t>
  </si>
  <si>
    <t xml:space="preserve">HU6   9RS   </t>
  </si>
  <si>
    <t>HU6 9RS</t>
  </si>
  <si>
    <t>HU69RS</t>
  </si>
  <si>
    <t xml:space="preserve">HU6   9RT   </t>
  </si>
  <si>
    <t>HU6 9RT</t>
  </si>
  <si>
    <t>HU69RT</t>
  </si>
  <si>
    <t xml:space="preserve">HU6   9RU   </t>
  </si>
  <si>
    <t>HU6 9RU</t>
  </si>
  <si>
    <t>HU69RU</t>
  </si>
  <si>
    <t xml:space="preserve">HU6   9RW   </t>
  </si>
  <si>
    <t>HU6 9RW</t>
  </si>
  <si>
    <t>HU69RW</t>
  </si>
  <si>
    <t xml:space="preserve">HU6   9RX   </t>
  </si>
  <si>
    <t>HU6 9RX</t>
  </si>
  <si>
    <t>HU69RX</t>
  </si>
  <si>
    <t xml:space="preserve">HU6   9RY   </t>
  </si>
  <si>
    <t>HU6 9RY</t>
  </si>
  <si>
    <t>HU69RY</t>
  </si>
  <si>
    <t xml:space="preserve">HU6   9SA   </t>
  </si>
  <si>
    <t>HU6 9SA</t>
  </si>
  <si>
    <t>HU69SA</t>
  </si>
  <si>
    <t xml:space="preserve">HU6   9SB   </t>
  </si>
  <si>
    <t>HU6 9SB</t>
  </si>
  <si>
    <t>HU69SB</t>
  </si>
  <si>
    <t xml:space="preserve">HU6   9SD   </t>
  </si>
  <si>
    <t>HU6 9SD</t>
  </si>
  <si>
    <t>HU69SD</t>
  </si>
  <si>
    <t xml:space="preserve">HU6   9SE   </t>
  </si>
  <si>
    <t>HU6 9SE</t>
  </si>
  <si>
    <t>HU69SE</t>
  </si>
  <si>
    <t xml:space="preserve">HU6   9SF   </t>
  </si>
  <si>
    <t>HU6 9SF</t>
  </si>
  <si>
    <t>HU69SF</t>
  </si>
  <si>
    <t xml:space="preserve">HU6   9SG   </t>
  </si>
  <si>
    <t>HU6 9SG</t>
  </si>
  <si>
    <t>HU69SG</t>
  </si>
  <si>
    <t xml:space="preserve">HU6   9SH   </t>
  </si>
  <si>
    <t>HU6 9SH</t>
  </si>
  <si>
    <t>HU69SH</t>
  </si>
  <si>
    <t xml:space="preserve">HU6   9SJ   </t>
  </si>
  <si>
    <t>HU6 9SJ</t>
  </si>
  <si>
    <t>HU69SJ</t>
  </si>
  <si>
    <t xml:space="preserve">HU6   9SL   </t>
  </si>
  <si>
    <t>HU6 9SL</t>
  </si>
  <si>
    <t>HU69SL</t>
  </si>
  <si>
    <t xml:space="preserve">HU6   9SN   </t>
  </si>
  <si>
    <t>HU6 9SN</t>
  </si>
  <si>
    <t>HU69SN</t>
  </si>
  <si>
    <t xml:space="preserve">HU6   9SP   </t>
  </si>
  <si>
    <t>HU6 9SP</t>
  </si>
  <si>
    <t>HU69SP</t>
  </si>
  <si>
    <t xml:space="preserve">HU6   9SR   </t>
  </si>
  <si>
    <t>HU6 9SR</t>
  </si>
  <si>
    <t>HU69SR</t>
  </si>
  <si>
    <t xml:space="preserve">HU6   9SS   </t>
  </si>
  <si>
    <t>HU6 9SS</t>
  </si>
  <si>
    <t>HU69SS</t>
  </si>
  <si>
    <t xml:space="preserve">HU6   9ST   </t>
  </si>
  <si>
    <t>HU6 9ST</t>
  </si>
  <si>
    <t>HU69ST</t>
  </si>
  <si>
    <t xml:space="preserve">HU6   9SU   </t>
  </si>
  <si>
    <t>HU6 9SU</t>
  </si>
  <si>
    <t>HU69SU</t>
  </si>
  <si>
    <t xml:space="preserve">HU6   9SX   </t>
  </si>
  <si>
    <t>HU6 9SX</t>
  </si>
  <si>
    <t>HU69SX</t>
  </si>
  <si>
    <t xml:space="preserve">HU6   9SY   </t>
  </si>
  <si>
    <t>HU6 9SY</t>
  </si>
  <si>
    <t>HU69SY</t>
  </si>
  <si>
    <t xml:space="preserve">HU6   9SZ   </t>
  </si>
  <si>
    <t>HU6 9SZ</t>
  </si>
  <si>
    <t>HU69SZ</t>
  </si>
  <si>
    <t xml:space="preserve">HU6   9TA   </t>
  </si>
  <si>
    <t>HU6 9TA</t>
  </si>
  <si>
    <t>HU69TA</t>
  </si>
  <si>
    <t xml:space="preserve">HU6   9TB   </t>
  </si>
  <si>
    <t>HU6 9TB</t>
  </si>
  <si>
    <t>HU69TB</t>
  </si>
  <si>
    <t xml:space="preserve">HU6   9TD   </t>
  </si>
  <si>
    <t>HU6 9TD</t>
  </si>
  <si>
    <t>HU69TD</t>
  </si>
  <si>
    <t xml:space="preserve">HU6   9TE   </t>
  </si>
  <si>
    <t>HU6 9TE</t>
  </si>
  <si>
    <t>HU69TE</t>
  </si>
  <si>
    <t xml:space="preserve">HU6   9TG   </t>
  </si>
  <si>
    <t>HU6 9TG</t>
  </si>
  <si>
    <t>HU69TG</t>
  </si>
  <si>
    <t xml:space="preserve">HU6   9TH   </t>
  </si>
  <si>
    <t>HU6 9TH</t>
  </si>
  <si>
    <t>HU69TH</t>
  </si>
  <si>
    <t xml:space="preserve">HU6   9TJ   </t>
  </si>
  <si>
    <t>HU6 9TJ</t>
  </si>
  <si>
    <t>HU69TJ</t>
  </si>
  <si>
    <t xml:space="preserve">HU6   9TL   </t>
  </si>
  <si>
    <t>HU6 9TL</t>
  </si>
  <si>
    <t>HU69TL</t>
  </si>
  <si>
    <t xml:space="preserve">HU6   9TN   </t>
  </si>
  <si>
    <t>HU6 9TN</t>
  </si>
  <si>
    <t>HU69TN</t>
  </si>
  <si>
    <t xml:space="preserve">HU6   9TP   </t>
  </si>
  <si>
    <t>HU6 9TP</t>
  </si>
  <si>
    <t>HU69TP</t>
  </si>
  <si>
    <t xml:space="preserve">HU6   9UA   </t>
  </si>
  <si>
    <t>HU6 9UA</t>
  </si>
  <si>
    <t>HU69UA</t>
  </si>
  <si>
    <t xml:space="preserve">HU6   9UB   </t>
  </si>
  <si>
    <t>HU6 9UB</t>
  </si>
  <si>
    <t>HU69UB</t>
  </si>
  <si>
    <t xml:space="preserve">HU6   9UD   </t>
  </si>
  <si>
    <t>HU6 9UD</t>
  </si>
  <si>
    <t>HU69UD</t>
  </si>
  <si>
    <t xml:space="preserve">HU6   9UE   </t>
  </si>
  <si>
    <t>HU6 9UE</t>
  </si>
  <si>
    <t>HU69UE</t>
  </si>
  <si>
    <t xml:space="preserve">HU6   9UF   </t>
  </si>
  <si>
    <t>HU6 9UF</t>
  </si>
  <si>
    <t>HU69UF</t>
  </si>
  <si>
    <t xml:space="preserve">HU6   9UG   </t>
  </si>
  <si>
    <t>HU6 9UG</t>
  </si>
  <si>
    <t>HU69UG</t>
  </si>
  <si>
    <t xml:space="preserve">HU6   9UH   </t>
  </si>
  <si>
    <t>HU6 9UH</t>
  </si>
  <si>
    <t>HU69UH</t>
  </si>
  <si>
    <t xml:space="preserve">9YR   </t>
  </si>
  <si>
    <t xml:space="preserve">HU6   9YR   </t>
  </si>
  <si>
    <t>HU6 9YR</t>
  </si>
  <si>
    <t>HU69YR</t>
  </si>
  <si>
    <t xml:space="preserve">9YS   </t>
  </si>
  <si>
    <t xml:space="preserve">HU6   9YS   </t>
  </si>
  <si>
    <t>HU6 9YS</t>
  </si>
  <si>
    <t>HU69YS</t>
  </si>
  <si>
    <t xml:space="preserve">9YT   </t>
  </si>
  <si>
    <t xml:space="preserve">HU6   9YT   </t>
  </si>
  <si>
    <t>HU6 9YT</t>
  </si>
  <si>
    <t>HU69YT</t>
  </si>
  <si>
    <t xml:space="preserve">HU6   9YU   </t>
  </si>
  <si>
    <t>HU6 9YU</t>
  </si>
  <si>
    <t>HU69YU</t>
  </si>
  <si>
    <t xml:space="preserve">HU6   9YY   </t>
  </si>
  <si>
    <t>HU6 9YY</t>
  </si>
  <si>
    <t>HU69YY</t>
  </si>
  <si>
    <t xml:space="preserve">HU6   9YZ   </t>
  </si>
  <si>
    <t>HU6 9YZ</t>
  </si>
  <si>
    <t>HU69YZ</t>
  </si>
  <si>
    <t xml:space="preserve">HU3   1JZ   </t>
  </si>
  <si>
    <t>HU3 1JZ</t>
  </si>
  <si>
    <t>HU31JZ</t>
  </si>
  <si>
    <t xml:space="preserve">HU3   1LA   </t>
  </si>
  <si>
    <t>HU3 1LA</t>
  </si>
  <si>
    <t>HU31LA</t>
  </si>
  <si>
    <t xml:space="preserve">HU3   1LB   </t>
  </si>
  <si>
    <t>HU3 1LB</t>
  </si>
  <si>
    <t>HU31LB</t>
  </si>
  <si>
    <t xml:space="preserve">HU3   1LD   </t>
  </si>
  <si>
    <t>HU3 1LD</t>
  </si>
  <si>
    <t>HU31LD</t>
  </si>
  <si>
    <t xml:space="preserve">HU3   1LE   </t>
  </si>
  <si>
    <t>HU3 1LE</t>
  </si>
  <si>
    <t>HU31LE</t>
  </si>
  <si>
    <t xml:space="preserve">HU3   1LF   </t>
  </si>
  <si>
    <t>HU3 1LF</t>
  </si>
  <si>
    <t>HU31LF</t>
  </si>
  <si>
    <t xml:space="preserve">HU3   1LH   </t>
  </si>
  <si>
    <t>HU3 1LH</t>
  </si>
  <si>
    <t>HU31LH</t>
  </si>
  <si>
    <t xml:space="preserve">HU3   1LJ   </t>
  </si>
  <si>
    <t>HU3 1LJ</t>
  </si>
  <si>
    <t>HU31LJ</t>
  </si>
  <si>
    <t xml:space="preserve">HU3   1LL   </t>
  </si>
  <si>
    <t>HU3 1LL</t>
  </si>
  <si>
    <t>HU31LL</t>
  </si>
  <si>
    <t xml:space="preserve">HU3   1LN   </t>
  </si>
  <si>
    <t>HU3 1LN</t>
  </si>
  <si>
    <t>HU31LN</t>
  </si>
  <si>
    <t xml:space="preserve">HU3   1LQ   </t>
  </si>
  <si>
    <t>HU3 1LQ</t>
  </si>
  <si>
    <t>HU31LQ</t>
  </si>
  <si>
    <t xml:space="preserve">HU3   1LW   </t>
  </si>
  <si>
    <t>HU3 1LW</t>
  </si>
  <si>
    <t>HU31LW</t>
  </si>
  <si>
    <t xml:space="preserve">HU3   1YX   </t>
  </si>
  <si>
    <t>HU3 1YX</t>
  </si>
  <si>
    <t>HU31YX</t>
  </si>
  <si>
    <t xml:space="preserve">HU5   1AA   </t>
  </si>
  <si>
    <t>HU5 1AA</t>
  </si>
  <si>
    <t>HU51AA</t>
  </si>
  <si>
    <t xml:space="preserve">HU5   1AB   </t>
  </si>
  <si>
    <t>HU5 1AB</t>
  </si>
  <si>
    <t>HU51AB</t>
  </si>
  <si>
    <t xml:space="preserve">HU5   1AD   </t>
  </si>
  <si>
    <t>HU5 1AD</t>
  </si>
  <si>
    <t>HU51AD</t>
  </si>
  <si>
    <t xml:space="preserve">HU5   1AE   </t>
  </si>
  <si>
    <t>HU5 1AE</t>
  </si>
  <si>
    <t>HU51AE</t>
  </si>
  <si>
    <t xml:space="preserve">HU5   1AF   </t>
  </si>
  <si>
    <t>HU5 1AF</t>
  </si>
  <si>
    <t>HU51AF</t>
  </si>
  <si>
    <t xml:space="preserve">HU5   1AH   </t>
  </si>
  <si>
    <t>HU5 1AH</t>
  </si>
  <si>
    <t>HU51AH</t>
  </si>
  <si>
    <t xml:space="preserve">HU5   1AQ   </t>
  </si>
  <si>
    <t>HU5 1AQ</t>
  </si>
  <si>
    <t>HU51AQ</t>
  </si>
  <si>
    <t xml:space="preserve">HU5   1AS   </t>
  </si>
  <si>
    <t>HU5 1AS</t>
  </si>
  <si>
    <t>HU51AS</t>
  </si>
  <si>
    <t xml:space="preserve">HU5   1AT   </t>
  </si>
  <si>
    <t>HU5 1AT</t>
  </si>
  <si>
    <t>HU51AT</t>
  </si>
  <si>
    <t xml:space="preserve">HU5   1AU   </t>
  </si>
  <si>
    <t>HU5 1AU</t>
  </si>
  <si>
    <t>HU51AU</t>
  </si>
  <si>
    <t xml:space="preserve">HU5   1AW   </t>
  </si>
  <si>
    <t>HU5 1AW</t>
  </si>
  <si>
    <t>HU51AW</t>
  </si>
  <si>
    <t xml:space="preserve">HU5   1AX   </t>
  </si>
  <si>
    <t>HU5 1AX</t>
  </si>
  <si>
    <t>HU51AX</t>
  </si>
  <si>
    <t xml:space="preserve">HU5   1AY   </t>
  </si>
  <si>
    <t>HU5 1AY</t>
  </si>
  <si>
    <t>HU51AY</t>
  </si>
  <si>
    <t xml:space="preserve">HU5   1AZ   </t>
  </si>
  <si>
    <t>HU5 1AZ</t>
  </si>
  <si>
    <t>HU51AZ</t>
  </si>
  <si>
    <t xml:space="preserve">HU5   1BA   </t>
  </si>
  <si>
    <t>HU5 1BA</t>
  </si>
  <si>
    <t>HU51BA</t>
  </si>
  <si>
    <t xml:space="preserve">HU5   1BD   </t>
  </si>
  <si>
    <t>HU5 1BD</t>
  </si>
  <si>
    <t>HU51BD</t>
  </si>
  <si>
    <t xml:space="preserve">HU5   1BE   </t>
  </si>
  <si>
    <t>HU5 1BE</t>
  </si>
  <si>
    <t>HU51BE</t>
  </si>
  <si>
    <t xml:space="preserve">HU5   1BF   </t>
  </si>
  <si>
    <t>HU5 1BF</t>
  </si>
  <si>
    <t>HU51BF</t>
  </si>
  <si>
    <t xml:space="preserve">HU5   1BG   </t>
  </si>
  <si>
    <t>HU5 1BG</t>
  </si>
  <si>
    <t>HU51BG</t>
  </si>
  <si>
    <t xml:space="preserve">HU5   1BH   </t>
  </si>
  <si>
    <t>HU5 1BH</t>
  </si>
  <si>
    <t>HU51BH</t>
  </si>
  <si>
    <t xml:space="preserve">HU5   1BJ   </t>
  </si>
  <si>
    <t>HU5 1BJ</t>
  </si>
  <si>
    <t>HU51BJ</t>
  </si>
  <si>
    <t xml:space="preserve">HU5   1BL   </t>
  </si>
  <si>
    <t>HU5 1BL</t>
  </si>
  <si>
    <t>HU51BL</t>
  </si>
  <si>
    <t xml:space="preserve">HU5   1BN   </t>
  </si>
  <si>
    <t>HU5 1BN</t>
  </si>
  <si>
    <t>HU51BN</t>
  </si>
  <si>
    <t xml:space="preserve">HU5   1BP   </t>
  </si>
  <si>
    <t>HU5 1BP</t>
  </si>
  <si>
    <t>HU51BP</t>
  </si>
  <si>
    <t xml:space="preserve">HU5   1BS   </t>
  </si>
  <si>
    <t>HU5 1BS</t>
  </si>
  <si>
    <t>HU51BS</t>
  </si>
  <si>
    <t xml:space="preserve">HU5   1BT   </t>
  </si>
  <si>
    <t>HU5 1BT</t>
  </si>
  <si>
    <t>HU51BT</t>
  </si>
  <si>
    <t xml:space="preserve">HU5   1BU   </t>
  </si>
  <si>
    <t>HU5 1BU</t>
  </si>
  <si>
    <t>HU51BU</t>
  </si>
  <si>
    <t xml:space="preserve">HU5   1BW   </t>
  </si>
  <si>
    <t>HU5 1BW</t>
  </si>
  <si>
    <t>HU51BW</t>
  </si>
  <si>
    <t xml:space="preserve">HU5   1BX   </t>
  </si>
  <si>
    <t>HU5 1BX</t>
  </si>
  <si>
    <t>HU51BX</t>
  </si>
  <si>
    <t xml:space="preserve">HU5   1BY   </t>
  </si>
  <si>
    <t>HU5 1BY</t>
  </si>
  <si>
    <t>HU51BY</t>
  </si>
  <si>
    <t xml:space="preserve">HU5   1DN   </t>
  </si>
  <si>
    <t>HU5 1DN</t>
  </si>
  <si>
    <t>HU51DN</t>
  </si>
  <si>
    <t xml:space="preserve">HU5   1DP   </t>
  </si>
  <si>
    <t>HU5 1DP</t>
  </si>
  <si>
    <t>HU51DP</t>
  </si>
  <si>
    <t xml:space="preserve">HU5   1DR   </t>
  </si>
  <si>
    <t>HU5 1DR</t>
  </si>
  <si>
    <t>HU51DR</t>
  </si>
  <si>
    <t xml:space="preserve">HU5   1DU   </t>
  </si>
  <si>
    <t>HU5 1DU</t>
  </si>
  <si>
    <t>HU51DU</t>
  </si>
  <si>
    <t xml:space="preserve">HU5   1DW   </t>
  </si>
  <si>
    <t>HU5 1DW</t>
  </si>
  <si>
    <t>HU51DW</t>
  </si>
  <si>
    <t xml:space="preserve">HU5   1DX   </t>
  </si>
  <si>
    <t>HU5 1DX</t>
  </si>
  <si>
    <t>HU51DX</t>
  </si>
  <si>
    <t xml:space="preserve">HU5   1DY   </t>
  </si>
  <si>
    <t>HU5 1DY</t>
  </si>
  <si>
    <t>HU51DY</t>
  </si>
  <si>
    <t xml:space="preserve">HU5   1DZ   </t>
  </si>
  <si>
    <t>HU5 1DZ</t>
  </si>
  <si>
    <t>HU51DZ</t>
  </si>
  <si>
    <t xml:space="preserve">HU5   1EA   </t>
  </si>
  <si>
    <t>HU5 1EA</t>
  </si>
  <si>
    <t>HU51EA</t>
  </si>
  <si>
    <t xml:space="preserve">HU5   1EE   </t>
  </si>
  <si>
    <t>HU5 1EE</t>
  </si>
  <si>
    <t>HU51EE</t>
  </si>
  <si>
    <t xml:space="preserve">HU5   1EF   </t>
  </si>
  <si>
    <t>HU5 1EF</t>
  </si>
  <si>
    <t>HU51EF</t>
  </si>
  <si>
    <t xml:space="preserve">HU5   1EH   </t>
  </si>
  <si>
    <t>HU5 1EH</t>
  </si>
  <si>
    <t>HU51EH</t>
  </si>
  <si>
    <t xml:space="preserve">HU5   1EJ   </t>
  </si>
  <si>
    <t>HU5 1EJ</t>
  </si>
  <si>
    <t>HU51EJ</t>
  </si>
  <si>
    <t xml:space="preserve">HU5   1EQ   </t>
  </si>
  <si>
    <t>HU5 1EQ</t>
  </si>
  <si>
    <t>HU51EQ</t>
  </si>
  <si>
    <t xml:space="preserve">HU5   1EY   </t>
  </si>
  <si>
    <t>HU5 1EY</t>
  </si>
  <si>
    <t>HU51EY</t>
  </si>
  <si>
    <t xml:space="preserve">1EZ   </t>
  </si>
  <si>
    <t xml:space="preserve">HU5   1EZ   </t>
  </si>
  <si>
    <t>HU5 1EZ</t>
  </si>
  <si>
    <t>HU51EZ</t>
  </si>
  <si>
    <t xml:space="preserve">HU5   1HB   </t>
  </si>
  <si>
    <t>HU5 1HB</t>
  </si>
  <si>
    <t>HU51HB</t>
  </si>
  <si>
    <t xml:space="preserve">HU5   1HH   </t>
  </si>
  <si>
    <t>HU5 1HH</t>
  </si>
  <si>
    <t>HU51HH</t>
  </si>
  <si>
    <t xml:space="preserve">HU5   1HN   </t>
  </si>
  <si>
    <t>HU5 1HN</t>
  </si>
  <si>
    <t>HU51HN</t>
  </si>
  <si>
    <t xml:space="preserve">HU5   1HP   </t>
  </si>
  <si>
    <t>HU5 1HP</t>
  </si>
  <si>
    <t>HU51HP</t>
  </si>
  <si>
    <t xml:space="preserve">HU5   1HQ   </t>
  </si>
  <si>
    <t>HU5 1HQ</t>
  </si>
  <si>
    <t>HU51HQ</t>
  </si>
  <si>
    <t xml:space="preserve">HU5   1HR   </t>
  </si>
  <si>
    <t>HU5 1HR</t>
  </si>
  <si>
    <t>HU51HR</t>
  </si>
  <si>
    <t xml:space="preserve">HU5   1HS   </t>
  </si>
  <si>
    <t>HU5 1HS</t>
  </si>
  <si>
    <t>HU51HS</t>
  </si>
  <si>
    <t xml:space="preserve">HU5   1HU   </t>
  </si>
  <si>
    <t>HU5 1HU</t>
  </si>
  <si>
    <t>HU51HU</t>
  </si>
  <si>
    <t xml:space="preserve">HU5   1HW   </t>
  </si>
  <si>
    <t>HU5 1HW</t>
  </si>
  <si>
    <t>HU51HW</t>
  </si>
  <si>
    <t xml:space="preserve">HU5   1HX   </t>
  </si>
  <si>
    <t>HU5 1HX</t>
  </si>
  <si>
    <t>HU51HX</t>
  </si>
  <si>
    <t xml:space="preserve">HU5   1HZ   </t>
  </si>
  <si>
    <t>HU5 1HZ</t>
  </si>
  <si>
    <t>HU51HZ</t>
  </si>
  <si>
    <t xml:space="preserve">HU5   1JA   </t>
  </si>
  <si>
    <t>HU5 1JA</t>
  </si>
  <si>
    <t>HU51JA</t>
  </si>
  <si>
    <t xml:space="preserve">HU5   1JB   </t>
  </si>
  <si>
    <t>HU5 1JB</t>
  </si>
  <si>
    <t>HU51JB</t>
  </si>
  <si>
    <t xml:space="preserve">HU5   1JD   </t>
  </si>
  <si>
    <t>HU5 1JD</t>
  </si>
  <si>
    <t>HU51JD</t>
  </si>
  <si>
    <t xml:space="preserve">HU5   1JE   </t>
  </si>
  <si>
    <t>HU5 1JE</t>
  </si>
  <si>
    <t>HU51JE</t>
  </si>
  <si>
    <t xml:space="preserve">HU5   1JF   </t>
  </si>
  <si>
    <t>HU5 1JF</t>
  </si>
  <si>
    <t>HU51JF</t>
  </si>
  <si>
    <t xml:space="preserve">HU5   1JG   </t>
  </si>
  <si>
    <t>HU5 1JG</t>
  </si>
  <si>
    <t>HU51JG</t>
  </si>
  <si>
    <t xml:space="preserve">HU5   1JH   </t>
  </si>
  <si>
    <t>HU5 1JH</t>
  </si>
  <si>
    <t>HU51JH</t>
  </si>
  <si>
    <t xml:space="preserve">HU5   1JJ   </t>
  </si>
  <si>
    <t>HU5 1JJ</t>
  </si>
  <si>
    <t>HU51JJ</t>
  </si>
  <si>
    <t xml:space="preserve">HU5   1LA   </t>
  </si>
  <si>
    <t>HU5 1LA</t>
  </si>
  <si>
    <t>HU51LA</t>
  </si>
  <si>
    <t xml:space="preserve">HU5   1LD   </t>
  </si>
  <si>
    <t>HU5 1LD</t>
  </si>
  <si>
    <t>HU51LD</t>
  </si>
  <si>
    <t xml:space="preserve">HU5   1LG   </t>
  </si>
  <si>
    <t>HU5 1LG</t>
  </si>
  <si>
    <t>HU51LG</t>
  </si>
  <si>
    <t xml:space="preserve">HU5   1LH   </t>
  </si>
  <si>
    <t>HU5 1LH</t>
  </si>
  <si>
    <t>HU51LH</t>
  </si>
  <si>
    <t xml:space="preserve">HU5   1LJ   </t>
  </si>
  <si>
    <t>HU5 1LJ</t>
  </si>
  <si>
    <t>HU51LJ</t>
  </si>
  <si>
    <t xml:space="preserve">HU5   1LL   </t>
  </si>
  <si>
    <t>HU5 1LL</t>
  </si>
  <si>
    <t>HU51LL</t>
  </si>
  <si>
    <t xml:space="preserve">HU5   1LN   </t>
  </si>
  <si>
    <t>HU5 1LN</t>
  </si>
  <si>
    <t>HU51LN</t>
  </si>
  <si>
    <t xml:space="preserve">HU5   1LP   </t>
  </si>
  <si>
    <t>HU5 1LP</t>
  </si>
  <si>
    <t>HU51LP</t>
  </si>
  <si>
    <t xml:space="preserve">HU5   1LQ   </t>
  </si>
  <si>
    <t>HU5 1LQ</t>
  </si>
  <si>
    <t>HU51LQ</t>
  </si>
  <si>
    <t xml:space="preserve">HU5   1LR   </t>
  </si>
  <si>
    <t>HU5 1LR</t>
  </si>
  <si>
    <t>HU51LR</t>
  </si>
  <si>
    <t xml:space="preserve">HU5   1LS   </t>
  </si>
  <si>
    <t>HU5 1LS</t>
  </si>
  <si>
    <t>HU51LS</t>
  </si>
  <si>
    <t xml:space="preserve">HU5   1LT   </t>
  </si>
  <si>
    <t>HU5 1LT</t>
  </si>
  <si>
    <t>HU51LT</t>
  </si>
  <si>
    <t xml:space="preserve">HU5   1LU   </t>
  </si>
  <si>
    <t>HU5 1LU</t>
  </si>
  <si>
    <t>HU51LU</t>
  </si>
  <si>
    <t xml:space="preserve">HU5   1LW   </t>
  </si>
  <si>
    <t>HU5 1LW</t>
  </si>
  <si>
    <t>HU51LW</t>
  </si>
  <si>
    <t xml:space="preserve">HU5   1LX   </t>
  </si>
  <si>
    <t>HU5 1LX</t>
  </si>
  <si>
    <t>HU51LX</t>
  </si>
  <si>
    <t xml:space="preserve">HU5   1LY   </t>
  </si>
  <si>
    <t>HU5 1LY</t>
  </si>
  <si>
    <t>HU51LY</t>
  </si>
  <si>
    <t xml:space="preserve">HU5   1LZ   </t>
  </si>
  <si>
    <t>HU5 1LZ</t>
  </si>
  <si>
    <t>HU51LZ</t>
  </si>
  <si>
    <t xml:space="preserve">HU5   1NA   </t>
  </si>
  <si>
    <t>HU5 1NA</t>
  </si>
  <si>
    <t>HU51NA</t>
  </si>
  <si>
    <t xml:space="preserve">HU5   1NB   </t>
  </si>
  <si>
    <t>HU5 1NB</t>
  </si>
  <si>
    <t>HU51NB</t>
  </si>
  <si>
    <t xml:space="preserve">HU5   1ND   </t>
  </si>
  <si>
    <t>HU5 1ND</t>
  </si>
  <si>
    <t>HU51ND</t>
  </si>
  <si>
    <t xml:space="preserve">HU5   1NE   </t>
  </si>
  <si>
    <t>HU5 1NE</t>
  </si>
  <si>
    <t>HU51NE</t>
  </si>
  <si>
    <t xml:space="preserve">HU5   1NF   </t>
  </si>
  <si>
    <t>HU5 1NF</t>
  </si>
  <si>
    <t>HU51NF</t>
  </si>
  <si>
    <t xml:space="preserve">HU5   1NG   </t>
  </si>
  <si>
    <t>HU5 1NG</t>
  </si>
  <si>
    <t>HU51NG</t>
  </si>
  <si>
    <t xml:space="preserve">HU5   1NH   </t>
  </si>
  <si>
    <t>HU5 1NH</t>
  </si>
  <si>
    <t>HU51NH</t>
  </si>
  <si>
    <t xml:space="preserve">HU5   1NJ   </t>
  </si>
  <si>
    <t>HU5 1NJ</t>
  </si>
  <si>
    <t>HU51NJ</t>
  </si>
  <si>
    <t xml:space="preserve">HU5   1NL   </t>
  </si>
  <si>
    <t>HU5 1NL</t>
  </si>
  <si>
    <t>HU51NL</t>
  </si>
  <si>
    <t xml:space="preserve">HU5   1NN   </t>
  </si>
  <si>
    <t>HU5 1NN</t>
  </si>
  <si>
    <t>HU51NN</t>
  </si>
  <si>
    <t xml:space="preserve">HU5   1NP   </t>
  </si>
  <si>
    <t>HU5 1NP</t>
  </si>
  <si>
    <t>HU51NP</t>
  </si>
  <si>
    <t xml:space="preserve">HU5   1NQ   </t>
  </si>
  <si>
    <t>HU5 1NQ</t>
  </si>
  <si>
    <t>HU51NQ</t>
  </si>
  <si>
    <t xml:space="preserve">HU5   1NY   </t>
  </si>
  <si>
    <t>HU5 1NY</t>
  </si>
  <si>
    <t>HU51NY</t>
  </si>
  <si>
    <t xml:space="preserve">HU5   1PA   </t>
  </si>
  <si>
    <t>HU5 1PA</t>
  </si>
  <si>
    <t>HU51PA</t>
  </si>
  <si>
    <t xml:space="preserve">HU5   1PB   </t>
  </si>
  <si>
    <t>HU5 1PB</t>
  </si>
  <si>
    <t>HU51PB</t>
  </si>
  <si>
    <t xml:space="preserve">HU5   1PD   </t>
  </si>
  <si>
    <t>HU5 1PD</t>
  </si>
  <si>
    <t>HU51PD</t>
  </si>
  <si>
    <t xml:space="preserve">HU5   1PE   </t>
  </si>
  <si>
    <t>HU5 1PE</t>
  </si>
  <si>
    <t>HU51PE</t>
  </si>
  <si>
    <t xml:space="preserve">HU5   1PF   </t>
  </si>
  <si>
    <t>HU5 1PF</t>
  </si>
  <si>
    <t>HU51PF</t>
  </si>
  <si>
    <t xml:space="preserve">HU5   1PG   </t>
  </si>
  <si>
    <t>HU5 1PG</t>
  </si>
  <si>
    <t>HU51PG</t>
  </si>
  <si>
    <t xml:space="preserve">HU5   1PH   </t>
  </si>
  <si>
    <t>HU5 1PH</t>
  </si>
  <si>
    <t>HU51PH</t>
  </si>
  <si>
    <t xml:space="preserve">HU5   1PJ   </t>
  </si>
  <si>
    <t>HU5 1PJ</t>
  </si>
  <si>
    <t>HU51PJ</t>
  </si>
  <si>
    <t xml:space="preserve">HU5   1PL   </t>
  </si>
  <si>
    <t>HU5 1PL</t>
  </si>
  <si>
    <t>HU51PL</t>
  </si>
  <si>
    <t xml:space="preserve">HU5   1PN   </t>
  </si>
  <si>
    <t>HU5 1PN</t>
  </si>
  <si>
    <t>HU51PN</t>
  </si>
  <si>
    <t xml:space="preserve">HU5   1PP   </t>
  </si>
  <si>
    <t>HU5 1PP</t>
  </si>
  <si>
    <t>HU51PP</t>
  </si>
  <si>
    <t xml:space="preserve">HU5   1PQ   </t>
  </si>
  <si>
    <t>HU5 1PQ</t>
  </si>
  <si>
    <t>HU51PQ</t>
  </si>
  <si>
    <t xml:space="preserve">HU5   1PR   </t>
  </si>
  <si>
    <t>HU5 1PR</t>
  </si>
  <si>
    <t>HU51PR</t>
  </si>
  <si>
    <t xml:space="preserve">HU5   1PS   </t>
  </si>
  <si>
    <t>HU5 1PS</t>
  </si>
  <si>
    <t>HU51PS</t>
  </si>
  <si>
    <t xml:space="preserve">HU5   1PT   </t>
  </si>
  <si>
    <t>HU5 1PT</t>
  </si>
  <si>
    <t>HU51PT</t>
  </si>
  <si>
    <t xml:space="preserve">HU5   1PU   </t>
  </si>
  <si>
    <t>HU5 1PU</t>
  </si>
  <si>
    <t>HU51PU</t>
  </si>
  <si>
    <t xml:space="preserve">HU5   1PW   </t>
  </si>
  <si>
    <t>HU5 1PW</t>
  </si>
  <si>
    <t>HU51PW</t>
  </si>
  <si>
    <t xml:space="preserve">HU5   1PX   </t>
  </si>
  <si>
    <t>HU5 1PX</t>
  </si>
  <si>
    <t>HU51PX</t>
  </si>
  <si>
    <t xml:space="preserve">HU5   1PY   </t>
  </si>
  <si>
    <t>HU5 1PY</t>
  </si>
  <si>
    <t>HU51PY</t>
  </si>
  <si>
    <t xml:space="preserve">HU5   1PZ   </t>
  </si>
  <si>
    <t>HU5 1PZ</t>
  </si>
  <si>
    <t>HU51PZ</t>
  </si>
  <si>
    <t xml:space="preserve">HU5   1QA   </t>
  </si>
  <si>
    <t>HU5 1QA</t>
  </si>
  <si>
    <t>HU51QA</t>
  </si>
  <si>
    <t xml:space="preserve">HU5   1QB   </t>
  </si>
  <si>
    <t>HU5 1QB</t>
  </si>
  <si>
    <t>HU51QB</t>
  </si>
  <si>
    <t xml:space="preserve">HU5   1QD   </t>
  </si>
  <si>
    <t>HU5 1QD</t>
  </si>
  <si>
    <t>HU51QD</t>
  </si>
  <si>
    <t xml:space="preserve">HU5   1QE   </t>
  </si>
  <si>
    <t>HU5 1QE</t>
  </si>
  <si>
    <t>HU51QE</t>
  </si>
  <si>
    <t xml:space="preserve">HU5   1QF   </t>
  </si>
  <si>
    <t>HU5 1QF</t>
  </si>
  <si>
    <t>HU51QF</t>
  </si>
  <si>
    <t xml:space="preserve">HU5   1QG   </t>
  </si>
  <si>
    <t>HU5 1QG</t>
  </si>
  <si>
    <t>HU51QG</t>
  </si>
  <si>
    <t xml:space="preserve">HU5   1QH   </t>
  </si>
  <si>
    <t>HU5 1QH</t>
  </si>
  <si>
    <t>HU51QH</t>
  </si>
  <si>
    <t xml:space="preserve">HU5   1QJ   </t>
  </si>
  <si>
    <t>HU5 1QJ</t>
  </si>
  <si>
    <t>HU51QJ</t>
  </si>
  <si>
    <t xml:space="preserve">HU5   1QL   </t>
  </si>
  <si>
    <t>HU5 1QL</t>
  </si>
  <si>
    <t>HU51QL</t>
  </si>
  <si>
    <t xml:space="preserve">HU5   1QN   </t>
  </si>
  <si>
    <t>HU5 1QN</t>
  </si>
  <si>
    <t>HU51QN</t>
  </si>
  <si>
    <t xml:space="preserve">HU5   1QP   </t>
  </si>
  <si>
    <t>HU5 1QP</t>
  </si>
  <si>
    <t>HU51QP</t>
  </si>
  <si>
    <t xml:space="preserve">HU5   1QR   </t>
  </si>
  <si>
    <t>HU5 1QR</t>
  </si>
  <si>
    <t>HU51QR</t>
  </si>
  <si>
    <t xml:space="preserve">HU5   1QS   </t>
  </si>
  <si>
    <t>HU5 1QS</t>
  </si>
  <si>
    <t>HU51QS</t>
  </si>
  <si>
    <t xml:space="preserve">HU5   1QT   </t>
  </si>
  <si>
    <t>HU5 1QT</t>
  </si>
  <si>
    <t>HU51QT</t>
  </si>
  <si>
    <t xml:space="preserve">HU5   1RL   </t>
  </si>
  <si>
    <t>HU5 1RL</t>
  </si>
  <si>
    <t>HU51RL</t>
  </si>
  <si>
    <t xml:space="preserve">HU5   1RP   </t>
  </si>
  <si>
    <t>HU5 1RP</t>
  </si>
  <si>
    <t>HU51RP</t>
  </si>
  <si>
    <t xml:space="preserve">HU5   1RR   </t>
  </si>
  <si>
    <t>HU5 1RR</t>
  </si>
  <si>
    <t>HU51RR</t>
  </si>
  <si>
    <t xml:space="preserve">HU5   1RU   </t>
  </si>
  <si>
    <t>HU5 1RU</t>
  </si>
  <si>
    <t>HU51RU</t>
  </si>
  <si>
    <t xml:space="preserve">HU5   1RZ   </t>
  </si>
  <si>
    <t>HU5 1RZ</t>
  </si>
  <si>
    <t>HU51RZ</t>
  </si>
  <si>
    <t xml:space="preserve">HU5   1SA   </t>
  </si>
  <si>
    <t>HU5 1SA</t>
  </si>
  <si>
    <t>HU51SA</t>
  </si>
  <si>
    <t xml:space="preserve">HU5   1SB   </t>
  </si>
  <si>
    <t>HU5 1SB</t>
  </si>
  <si>
    <t>HU51SB</t>
  </si>
  <si>
    <t xml:space="preserve">HU5   1SF   </t>
  </si>
  <si>
    <t>HU5 1SF</t>
  </si>
  <si>
    <t>HU51SF</t>
  </si>
  <si>
    <t xml:space="preserve">HU5   1SJ   </t>
  </si>
  <si>
    <t>HU5 1SJ</t>
  </si>
  <si>
    <t>HU51SJ</t>
  </si>
  <si>
    <t xml:space="preserve">HU5   1SN   </t>
  </si>
  <si>
    <t>HU5 1SN</t>
  </si>
  <si>
    <t>HU51SN</t>
  </si>
  <si>
    <t xml:space="preserve">HU5   1SP   </t>
  </si>
  <si>
    <t>HU5 1SP</t>
  </si>
  <si>
    <t>HU51SP</t>
  </si>
  <si>
    <t xml:space="preserve">HU5   1SQ   </t>
  </si>
  <si>
    <t>HU5 1SQ</t>
  </si>
  <si>
    <t>HU51SQ</t>
  </si>
  <si>
    <t xml:space="preserve">HU5   1SR   </t>
  </si>
  <si>
    <t>HU5 1SR</t>
  </si>
  <si>
    <t>HU51SR</t>
  </si>
  <si>
    <t xml:space="preserve">HU5   1SW   </t>
  </si>
  <si>
    <t>HU5 1SW</t>
  </si>
  <si>
    <t>HU51SW</t>
  </si>
  <si>
    <t xml:space="preserve">1SX   </t>
  </si>
  <si>
    <t xml:space="preserve">HU5   1SX   </t>
  </si>
  <si>
    <t>HU5 1SX</t>
  </si>
  <si>
    <t>HU51SX</t>
  </si>
  <si>
    <t xml:space="preserve">HU5   1SY   </t>
  </si>
  <si>
    <t>HU5 1SY</t>
  </si>
  <si>
    <t>HU51SY</t>
  </si>
  <si>
    <t xml:space="preserve">HU5   1YU   </t>
  </si>
  <si>
    <t>HU5 1YU</t>
  </si>
  <si>
    <t>HU51YU</t>
  </si>
  <si>
    <t xml:space="preserve">HU5   1YW   </t>
  </si>
  <si>
    <t>HU5 1YW</t>
  </si>
  <si>
    <t>HU51YW</t>
  </si>
  <si>
    <t xml:space="preserve">HU5   1YX   </t>
  </si>
  <si>
    <t>HU5 1YX</t>
  </si>
  <si>
    <t>HU51YX</t>
  </si>
  <si>
    <t xml:space="preserve">HU5   1YZ   </t>
  </si>
  <si>
    <t>HU5 1YZ</t>
  </si>
  <si>
    <t>HU51YZ</t>
  </si>
  <si>
    <t xml:space="preserve">HU5   2AA   </t>
  </si>
  <si>
    <t>HU5 2AA</t>
  </si>
  <si>
    <t>HU52AA</t>
  </si>
  <si>
    <t xml:space="preserve">HU5   2AB   </t>
  </si>
  <si>
    <t>HU5 2AB</t>
  </si>
  <si>
    <t>HU52AB</t>
  </si>
  <si>
    <t xml:space="preserve">HU5   2AD   </t>
  </si>
  <si>
    <t>HU5 2AD</t>
  </si>
  <si>
    <t>HU52AD</t>
  </si>
  <si>
    <t xml:space="preserve">HU5   2AE   </t>
  </si>
  <si>
    <t>HU5 2AE</t>
  </si>
  <si>
    <t>HU52AE</t>
  </si>
  <si>
    <t xml:space="preserve">HU5   2AF   </t>
  </si>
  <si>
    <t>HU5 2AF</t>
  </si>
  <si>
    <t>HU52AF</t>
  </si>
  <si>
    <t xml:space="preserve">HU5   2AG   </t>
  </si>
  <si>
    <t>HU5 2AG</t>
  </si>
  <si>
    <t>HU52AG</t>
  </si>
  <si>
    <t xml:space="preserve">HU5   2AJ   </t>
  </si>
  <si>
    <t>HU5 2AJ</t>
  </si>
  <si>
    <t>HU52AJ</t>
  </si>
  <si>
    <t xml:space="preserve">HU5   2AL   </t>
  </si>
  <si>
    <t>HU5 2AL</t>
  </si>
  <si>
    <t>HU52AL</t>
  </si>
  <si>
    <t xml:space="preserve">HU5   2AN   </t>
  </si>
  <si>
    <t>HU5 2AN</t>
  </si>
  <si>
    <t>HU52AN</t>
  </si>
  <si>
    <t xml:space="preserve">HU5   2AP   </t>
  </si>
  <si>
    <t>HU5 2AP</t>
  </si>
  <si>
    <t>HU52AP</t>
  </si>
  <si>
    <t xml:space="preserve">HU5   2AQ   </t>
  </si>
  <si>
    <t>HU5 2AQ</t>
  </si>
  <si>
    <t>HU52AQ</t>
  </si>
  <si>
    <t xml:space="preserve">HU5   2AR   </t>
  </si>
  <si>
    <t>HU5 2AR</t>
  </si>
  <si>
    <t>HU52AR</t>
  </si>
  <si>
    <t xml:space="preserve">HU5   2AS   </t>
  </si>
  <si>
    <t>HU5 2AS</t>
  </si>
  <si>
    <t>HU52AS</t>
  </si>
  <si>
    <t xml:space="preserve">HU5   2AT   </t>
  </si>
  <si>
    <t>HU5 2AT</t>
  </si>
  <si>
    <t>HU52AT</t>
  </si>
  <si>
    <t xml:space="preserve">HU5   2AU   </t>
  </si>
  <si>
    <t>HU5 2AU</t>
  </si>
  <si>
    <t>HU52AU</t>
  </si>
  <si>
    <t xml:space="preserve">HU5   2AW   </t>
  </si>
  <si>
    <t>HU5 2AW</t>
  </si>
  <si>
    <t>HU52AW</t>
  </si>
  <si>
    <t xml:space="preserve">HU5   2AX   </t>
  </si>
  <si>
    <t>HU5 2AX</t>
  </si>
  <si>
    <t>HU52AX</t>
  </si>
  <si>
    <t xml:space="preserve">HU5   2AY   </t>
  </si>
  <si>
    <t>HU5 2AY</t>
  </si>
  <si>
    <t>HU52AY</t>
  </si>
  <si>
    <t xml:space="preserve">HU5   2AZ   </t>
  </si>
  <si>
    <t>HU5 2AZ</t>
  </si>
  <si>
    <t>HU52AZ</t>
  </si>
  <si>
    <t xml:space="preserve">HU5   2BA   </t>
  </si>
  <si>
    <t>HU5 2BA</t>
  </si>
  <si>
    <t>HU52BA</t>
  </si>
  <si>
    <t xml:space="preserve">HU5   2BB   </t>
  </si>
  <si>
    <t>HU5 2BB</t>
  </si>
  <si>
    <t>HU52BB</t>
  </si>
  <si>
    <t xml:space="preserve">HU5   2BD   </t>
  </si>
  <si>
    <t>HU5 2BD</t>
  </si>
  <si>
    <t>HU52BD</t>
  </si>
  <si>
    <t xml:space="preserve">HU5   2BE   </t>
  </si>
  <si>
    <t>HU5 2BE</t>
  </si>
  <si>
    <t>HU52BE</t>
  </si>
  <si>
    <t xml:space="preserve">HU5   2BG   </t>
  </si>
  <si>
    <t>HU5 2BG</t>
  </si>
  <si>
    <t>HU52BG</t>
  </si>
  <si>
    <t xml:space="preserve">HU5   2BH   </t>
  </si>
  <si>
    <t>HU5 2BH</t>
  </si>
  <si>
    <t>HU52BH</t>
  </si>
  <si>
    <t xml:space="preserve">HU5   2BJ   </t>
  </si>
  <si>
    <t>HU5 2BJ</t>
  </si>
  <si>
    <t>HU52BJ</t>
  </si>
  <si>
    <t xml:space="preserve">HU5   2BL   </t>
  </si>
  <si>
    <t>HU5 2BL</t>
  </si>
  <si>
    <t>HU52BL</t>
  </si>
  <si>
    <t xml:space="preserve">HU5   2BN   </t>
  </si>
  <si>
    <t>HU5 2BN</t>
  </si>
  <si>
    <t>HU52BN</t>
  </si>
  <si>
    <t xml:space="preserve">HU5   2BP   </t>
  </si>
  <si>
    <t>HU5 2BP</t>
  </si>
  <si>
    <t>HU52BP</t>
  </si>
  <si>
    <t xml:space="preserve">HU5   2BQ   </t>
  </si>
  <si>
    <t>HU5 2BQ</t>
  </si>
  <si>
    <t>HU52BQ</t>
  </si>
  <si>
    <t xml:space="preserve">HU5   2BS   </t>
  </si>
  <si>
    <t>HU5 2BS</t>
  </si>
  <si>
    <t>HU52BS</t>
  </si>
  <si>
    <t xml:space="preserve">HU5   2BT   </t>
  </si>
  <si>
    <t>HU5 2BT</t>
  </si>
  <si>
    <t>HU52BT</t>
  </si>
  <si>
    <t xml:space="preserve">HU5   2BU   </t>
  </si>
  <si>
    <t>HU5 2BU</t>
  </si>
  <si>
    <t>HU52BU</t>
  </si>
  <si>
    <t xml:space="preserve">HU5   2BW   </t>
  </si>
  <si>
    <t>HU5 2BW</t>
  </si>
  <si>
    <t>HU52BW</t>
  </si>
  <si>
    <t xml:space="preserve">HU5   2BX   </t>
  </si>
  <si>
    <t>HU5 2BX</t>
  </si>
  <si>
    <t>HU52BX</t>
  </si>
  <si>
    <t xml:space="preserve">HU5   2BY   </t>
  </si>
  <si>
    <t>HU5 2BY</t>
  </si>
  <si>
    <t>HU52BY</t>
  </si>
  <si>
    <t xml:space="preserve">HU5   2DA   </t>
  </si>
  <si>
    <t>HU5 2DA</t>
  </si>
  <si>
    <t>HU52DA</t>
  </si>
  <si>
    <t xml:space="preserve">HU5   2DF   </t>
  </si>
  <si>
    <t>HU5 2DF</t>
  </si>
  <si>
    <t>HU52DF</t>
  </si>
  <si>
    <t xml:space="preserve">HU5   2DG   </t>
  </si>
  <si>
    <t>HU5 2DG</t>
  </si>
  <si>
    <t>HU52DG</t>
  </si>
  <si>
    <t xml:space="preserve">HU5   2DH   </t>
  </si>
  <si>
    <t>HU5 2DH</t>
  </si>
  <si>
    <t>HU52DH</t>
  </si>
  <si>
    <t xml:space="preserve">HU5   2DJ   </t>
  </si>
  <si>
    <t>HU5 2DJ</t>
  </si>
  <si>
    <t>HU52DJ</t>
  </si>
  <si>
    <t xml:space="preserve">HU5   2DL   </t>
  </si>
  <si>
    <t>HU5 2DL</t>
  </si>
  <si>
    <t>HU52DL</t>
  </si>
  <si>
    <t xml:space="preserve">HU5   2DN   </t>
  </si>
  <si>
    <t>HU5 2DN</t>
  </si>
  <si>
    <t>HU52DN</t>
  </si>
  <si>
    <t xml:space="preserve">HU5   2DQ   </t>
  </si>
  <si>
    <t>HU5 2DQ</t>
  </si>
  <si>
    <t>HU52DQ</t>
  </si>
  <si>
    <t xml:space="preserve">HU5   2DR   </t>
  </si>
  <si>
    <t>HU5 2DR</t>
  </si>
  <si>
    <t>HU52DR</t>
  </si>
  <si>
    <t xml:space="preserve">HU5   2DS   </t>
  </si>
  <si>
    <t>HU5 2DS</t>
  </si>
  <si>
    <t>HU52DS</t>
  </si>
  <si>
    <t xml:space="preserve">HU5   2DT   </t>
  </si>
  <si>
    <t>HU5 2DT</t>
  </si>
  <si>
    <t>HU52DT</t>
  </si>
  <si>
    <t xml:space="preserve">HU5   2DU   </t>
  </si>
  <si>
    <t>HU5 2DU</t>
  </si>
  <si>
    <t>HU52DU</t>
  </si>
  <si>
    <t xml:space="preserve">HU5   2DW   </t>
  </si>
  <si>
    <t>HU5 2DW</t>
  </si>
  <si>
    <t>HU52DW</t>
  </si>
  <si>
    <t xml:space="preserve">HU5   2DX   </t>
  </si>
  <si>
    <t>HU5 2DX</t>
  </si>
  <si>
    <t>HU52DX</t>
  </si>
  <si>
    <t xml:space="preserve">HU5   2DY   </t>
  </si>
  <si>
    <t>HU5 2DY</t>
  </si>
  <si>
    <t>HU52DY</t>
  </si>
  <si>
    <t xml:space="preserve">HU5   2DZ   </t>
  </si>
  <si>
    <t>HU5 2DZ</t>
  </si>
  <si>
    <t>HU52DZ</t>
  </si>
  <si>
    <t xml:space="preserve">HU5   2EG   </t>
  </si>
  <si>
    <t>HU5 2EG</t>
  </si>
  <si>
    <t>HU52EG</t>
  </si>
  <si>
    <t xml:space="preserve">HU5   2EJ   </t>
  </si>
  <si>
    <t>HU5 2EJ</t>
  </si>
  <si>
    <t>HU52EJ</t>
  </si>
  <si>
    <t xml:space="preserve">HU5   2EL   </t>
  </si>
  <si>
    <t>HU5 2EL</t>
  </si>
  <si>
    <t>HU52EL</t>
  </si>
  <si>
    <t xml:space="preserve">HU5   2EN   </t>
  </si>
  <si>
    <t>HU5 2EN</t>
  </si>
  <si>
    <t>HU52EN</t>
  </si>
  <si>
    <t xml:space="preserve">HU5   2EP   </t>
  </si>
  <si>
    <t>HU5 2EP</t>
  </si>
  <si>
    <t>HU52EP</t>
  </si>
  <si>
    <t xml:space="preserve">2EQ   </t>
  </si>
  <si>
    <t xml:space="preserve">HU5   2EQ   </t>
  </si>
  <si>
    <t>HU5 2EQ</t>
  </si>
  <si>
    <t>HU52EQ</t>
  </si>
  <si>
    <t xml:space="preserve">HU5   2ER   </t>
  </si>
  <si>
    <t>HU5 2ER</t>
  </si>
  <si>
    <t>HU52ER</t>
  </si>
  <si>
    <t xml:space="preserve">HU5   2ES   </t>
  </si>
  <si>
    <t>HU5 2ES</t>
  </si>
  <si>
    <t>HU52ES</t>
  </si>
  <si>
    <t xml:space="preserve">HU5   2ET   </t>
  </si>
  <si>
    <t>HU5 2ET</t>
  </si>
  <si>
    <t>HU52ET</t>
  </si>
  <si>
    <t xml:space="preserve">HU5   2EU   </t>
  </si>
  <si>
    <t>HU5 2EU</t>
  </si>
  <si>
    <t>HU52EU</t>
  </si>
  <si>
    <t xml:space="preserve">HU5   2EW   </t>
  </si>
  <si>
    <t>HU5 2EW</t>
  </si>
  <si>
    <t>HU52EW</t>
  </si>
  <si>
    <t xml:space="preserve">HU5   2EX   </t>
  </si>
  <si>
    <t>HU5 2EX</t>
  </si>
  <si>
    <t>HU52EX</t>
  </si>
  <si>
    <t xml:space="preserve">HU5   2EY   </t>
  </si>
  <si>
    <t>HU5 2EY</t>
  </si>
  <si>
    <t>HU52EY</t>
  </si>
  <si>
    <t xml:space="preserve">HU5   2EZ   </t>
  </si>
  <si>
    <t>HU5 2EZ</t>
  </si>
  <si>
    <t>HU52EZ</t>
  </si>
  <si>
    <t xml:space="preserve">HU5   2HA   </t>
  </si>
  <si>
    <t>HU5 2HA</t>
  </si>
  <si>
    <t>HU52HA</t>
  </si>
  <si>
    <t xml:space="preserve">HU5   2HB   </t>
  </si>
  <si>
    <t>HU5 2HB</t>
  </si>
  <si>
    <t>HU52HB</t>
  </si>
  <si>
    <t xml:space="preserve">HU5   2HD   </t>
  </si>
  <si>
    <t>HU5 2HD</t>
  </si>
  <si>
    <t>HU52HD</t>
  </si>
  <si>
    <t xml:space="preserve">HU5   2HE   </t>
  </si>
  <si>
    <t>HU5 2HE</t>
  </si>
  <si>
    <t>HU52HE</t>
  </si>
  <si>
    <t xml:space="preserve">HU5   2HF   </t>
  </si>
  <si>
    <t>HU5 2HF</t>
  </si>
  <si>
    <t>HU52HF</t>
  </si>
  <si>
    <t xml:space="preserve">HU5   2HG   </t>
  </si>
  <si>
    <t>HU5 2HG</t>
  </si>
  <si>
    <t>HU52HG</t>
  </si>
  <si>
    <t xml:space="preserve">HU5   2HH   </t>
  </si>
  <si>
    <t>HU5 2HH</t>
  </si>
  <si>
    <t>HU52HH</t>
  </si>
  <si>
    <t xml:space="preserve">HU5   2HJ   </t>
  </si>
  <si>
    <t>HU5 2HJ</t>
  </si>
  <si>
    <t>HU52HJ</t>
  </si>
  <si>
    <t xml:space="preserve">HU5   2HL   </t>
  </si>
  <si>
    <t>HU5 2HL</t>
  </si>
  <si>
    <t>HU52HL</t>
  </si>
  <si>
    <t xml:space="preserve">HU5   2HN   </t>
  </si>
  <si>
    <t>HU5 2HN</t>
  </si>
  <si>
    <t>HU52HN</t>
  </si>
  <si>
    <t xml:space="preserve">HU5   2HP   </t>
  </si>
  <si>
    <t>HU5 2HP</t>
  </si>
  <si>
    <t>HU52HP</t>
  </si>
  <si>
    <t xml:space="preserve">HU5   2HR   </t>
  </si>
  <si>
    <t>HU5 2HR</t>
  </si>
  <si>
    <t>HU52HR</t>
  </si>
  <si>
    <t xml:space="preserve">HU5   2HS   </t>
  </si>
  <si>
    <t>HU5 2HS</t>
  </si>
  <si>
    <t>HU52HS</t>
  </si>
  <si>
    <t xml:space="preserve">HU5   2HW   </t>
  </si>
  <si>
    <t>HU5 2HW</t>
  </si>
  <si>
    <t>HU52HW</t>
  </si>
  <si>
    <t xml:space="preserve">HU5   2HX   </t>
  </si>
  <si>
    <t>HU5 2HX</t>
  </si>
  <si>
    <t>HU52HX</t>
  </si>
  <si>
    <t xml:space="preserve">HU5   2HY   </t>
  </si>
  <si>
    <t>HU5 2HY</t>
  </si>
  <si>
    <t>HU52HY</t>
  </si>
  <si>
    <t xml:space="preserve">2HZ   </t>
  </si>
  <si>
    <t xml:space="preserve">HU5   2HZ   </t>
  </si>
  <si>
    <t>HU5 2HZ</t>
  </si>
  <si>
    <t>HU52HZ</t>
  </si>
  <si>
    <t xml:space="preserve">HU5   2JA   </t>
  </si>
  <si>
    <t>HU5 2JA</t>
  </si>
  <si>
    <t>HU52JA</t>
  </si>
  <si>
    <t xml:space="preserve">HU5   2JB   </t>
  </si>
  <si>
    <t>HU5 2JB</t>
  </si>
  <si>
    <t>HU52JB</t>
  </si>
  <si>
    <t xml:space="preserve">HU5   2JD   </t>
  </si>
  <si>
    <t>HU5 2JD</t>
  </si>
  <si>
    <t>HU52JD</t>
  </si>
  <si>
    <t xml:space="preserve">HU5   2JE   </t>
  </si>
  <si>
    <t>HU5 2JE</t>
  </si>
  <si>
    <t>HU52JE</t>
  </si>
  <si>
    <t xml:space="preserve">HU5   2JF   </t>
  </si>
  <si>
    <t>HU5 2JF</t>
  </si>
  <si>
    <t>HU52JF</t>
  </si>
  <si>
    <t xml:space="preserve">HU5   2JG   </t>
  </si>
  <si>
    <t>HU5 2JG</t>
  </si>
  <si>
    <t>HU52JG</t>
  </si>
  <si>
    <t xml:space="preserve">HU5   2JH   </t>
  </si>
  <si>
    <t>HU5 2JH</t>
  </si>
  <si>
    <t>HU52JH</t>
  </si>
  <si>
    <t xml:space="preserve">HU5   2JN   </t>
  </si>
  <si>
    <t>HU5 2JN</t>
  </si>
  <si>
    <t>HU52JN</t>
  </si>
  <si>
    <t xml:space="preserve">HU5   2JP   </t>
  </si>
  <si>
    <t>HU5 2JP</t>
  </si>
  <si>
    <t>HU52JP</t>
  </si>
  <si>
    <t xml:space="preserve">HU5   2JQ   </t>
  </si>
  <si>
    <t>HU5 2JQ</t>
  </si>
  <si>
    <t>HU52JQ</t>
  </si>
  <si>
    <t xml:space="preserve">HU5   2JR   </t>
  </si>
  <si>
    <t>HU5 2JR</t>
  </si>
  <si>
    <t>HU52JR</t>
  </si>
  <si>
    <t xml:space="preserve">HU5   2JS   </t>
  </si>
  <si>
    <t>HU5 2JS</t>
  </si>
  <si>
    <t>HU52JS</t>
  </si>
  <si>
    <t xml:space="preserve">HU5   2JT   </t>
  </si>
  <si>
    <t>HU5 2JT</t>
  </si>
  <si>
    <t>HU52JT</t>
  </si>
  <si>
    <t xml:space="preserve">HU5   2JU   </t>
  </si>
  <si>
    <t>HU5 2JU</t>
  </si>
  <si>
    <t>HU52JU</t>
  </si>
  <si>
    <t xml:space="preserve">HU5   2JX   </t>
  </si>
  <si>
    <t>HU5 2JX</t>
  </si>
  <si>
    <t>HU52JX</t>
  </si>
  <si>
    <t xml:space="preserve">HU5   2JY   </t>
  </si>
  <si>
    <t>HU5 2JY</t>
  </si>
  <si>
    <t>HU52JY</t>
  </si>
  <si>
    <t xml:space="preserve">HU5   2LB   </t>
  </si>
  <si>
    <t>HU5 2LB</t>
  </si>
  <si>
    <t>HU52LB</t>
  </si>
  <si>
    <t xml:space="preserve">HU5   2LD   </t>
  </si>
  <si>
    <t>HU5 2LD</t>
  </si>
  <si>
    <t>HU52LD</t>
  </si>
  <si>
    <t xml:space="preserve">HU5   2LE   </t>
  </si>
  <si>
    <t>HU5 2LE</t>
  </si>
  <si>
    <t>HU52LE</t>
  </si>
  <si>
    <t xml:space="preserve">HU5   2LF   </t>
  </si>
  <si>
    <t>HU5 2LF</t>
  </si>
  <si>
    <t>HU52LF</t>
  </si>
  <si>
    <t xml:space="preserve">HU5   2LG   </t>
  </si>
  <si>
    <t>HU5 2LG</t>
  </si>
  <si>
    <t>HU52LG</t>
  </si>
  <si>
    <t xml:space="preserve">HU5   2LH   </t>
  </si>
  <si>
    <t>HU5 2LH</t>
  </si>
  <si>
    <t>HU52LH</t>
  </si>
  <si>
    <t xml:space="preserve">HU5   2LJ   </t>
  </si>
  <si>
    <t>HU5 2LJ</t>
  </si>
  <si>
    <t>HU52LJ</t>
  </si>
  <si>
    <t xml:space="preserve">HU5   2LP   </t>
  </si>
  <si>
    <t>HU5 2LP</t>
  </si>
  <si>
    <t>HU52LP</t>
  </si>
  <si>
    <t xml:space="preserve">HU5   2LR   </t>
  </si>
  <si>
    <t>HU5 2LR</t>
  </si>
  <si>
    <t>HU52LR</t>
  </si>
  <si>
    <t xml:space="preserve">HU5   2LS   </t>
  </si>
  <si>
    <t>HU5 2LS</t>
  </si>
  <si>
    <t>HU52LS</t>
  </si>
  <si>
    <t xml:space="preserve">HU5   2LT   </t>
  </si>
  <si>
    <t>HU5 2LT</t>
  </si>
  <si>
    <t>HU52LT</t>
  </si>
  <si>
    <t xml:space="preserve">HU5   2LZ   </t>
  </si>
  <si>
    <t>HU5 2LZ</t>
  </si>
  <si>
    <t>HU52LZ</t>
  </si>
  <si>
    <t xml:space="preserve">HU5   2NA   </t>
  </si>
  <si>
    <t>HU5 2NA</t>
  </si>
  <si>
    <t>HU52NA</t>
  </si>
  <si>
    <t xml:space="preserve">HU5   2NB   </t>
  </si>
  <si>
    <t>HU5 2NB</t>
  </si>
  <si>
    <t>HU52NB</t>
  </si>
  <si>
    <t xml:space="preserve">HU5   2ND   </t>
  </si>
  <si>
    <t>HU5 2ND</t>
  </si>
  <si>
    <t>HU52ND</t>
  </si>
  <si>
    <t xml:space="preserve">HU5   2NE   </t>
  </si>
  <si>
    <t>HU5 2NE</t>
  </si>
  <si>
    <t>HU52NE</t>
  </si>
  <si>
    <t xml:space="preserve">2NG   </t>
  </si>
  <si>
    <t xml:space="preserve">HU5   2NG   </t>
  </si>
  <si>
    <t>HU5 2NG</t>
  </si>
  <si>
    <t>HU52NG</t>
  </si>
  <si>
    <t xml:space="preserve">HU5   2NJ   </t>
  </si>
  <si>
    <t>HU5 2NJ</t>
  </si>
  <si>
    <t>HU52NJ</t>
  </si>
  <si>
    <t xml:space="preserve">HU5   2NL   </t>
  </si>
  <si>
    <t>HU5 2NL</t>
  </si>
  <si>
    <t>HU52NL</t>
  </si>
  <si>
    <t xml:space="preserve">HU5   2NN   </t>
  </si>
  <si>
    <t>HU5 2NN</t>
  </si>
  <si>
    <t>HU52NN</t>
  </si>
  <si>
    <t xml:space="preserve">HU5   2NP   </t>
  </si>
  <si>
    <t>HU5 2NP</t>
  </si>
  <si>
    <t>HU52NP</t>
  </si>
  <si>
    <t xml:space="preserve">2NQ   </t>
  </si>
  <si>
    <t xml:space="preserve">HU5   2NQ   </t>
  </si>
  <si>
    <t>HU5 2NQ</t>
  </si>
  <si>
    <t>HU52NQ</t>
  </si>
  <si>
    <t xml:space="preserve">HU5   2NR   </t>
  </si>
  <si>
    <t>HU5 2NR</t>
  </si>
  <si>
    <t>HU52NR</t>
  </si>
  <si>
    <t xml:space="preserve">HU5   2NS   </t>
  </si>
  <si>
    <t>HU5 2NS</t>
  </si>
  <si>
    <t>HU52NS</t>
  </si>
  <si>
    <t xml:space="preserve">HU5   2NT   </t>
  </si>
  <si>
    <t>HU5 2NT</t>
  </si>
  <si>
    <t>HU52NT</t>
  </si>
  <si>
    <t xml:space="preserve">HU5   2NX   </t>
  </si>
  <si>
    <t>HU5 2NX</t>
  </si>
  <si>
    <t>HU52NX</t>
  </si>
  <si>
    <t xml:space="preserve">HU5   2NY   </t>
  </si>
  <si>
    <t>HU5 2NY</t>
  </si>
  <si>
    <t>HU52NY</t>
  </si>
  <si>
    <t xml:space="preserve">HU5   2PA   </t>
  </si>
  <si>
    <t>HU5 2PA</t>
  </si>
  <si>
    <t>HU52PA</t>
  </si>
  <si>
    <t xml:space="preserve">HU5   2PB   </t>
  </si>
  <si>
    <t>HU5 2PB</t>
  </si>
  <si>
    <t>HU52PB</t>
  </si>
  <si>
    <t xml:space="preserve">HU5   2PD   </t>
  </si>
  <si>
    <t>HU5 2PD</t>
  </si>
  <si>
    <t>HU52PD</t>
  </si>
  <si>
    <t xml:space="preserve">HU5   2PE   </t>
  </si>
  <si>
    <t>HU5 2PE</t>
  </si>
  <si>
    <t>HU52PE</t>
  </si>
  <si>
    <t xml:space="preserve">HU5   2PF   </t>
  </si>
  <si>
    <t>HU5 2PF</t>
  </si>
  <si>
    <t>HU52PF</t>
  </si>
  <si>
    <t xml:space="preserve">HU5   2PH   </t>
  </si>
  <si>
    <t>HU5 2PH</t>
  </si>
  <si>
    <t>HU52PH</t>
  </si>
  <si>
    <t xml:space="preserve">HU5   2PJ   </t>
  </si>
  <si>
    <t>HU5 2PJ</t>
  </si>
  <si>
    <t>HU52PJ</t>
  </si>
  <si>
    <t xml:space="preserve">HU5   2PL   </t>
  </si>
  <si>
    <t>HU5 2PL</t>
  </si>
  <si>
    <t>HU52PL</t>
  </si>
  <si>
    <t xml:space="preserve">HU5   2PN   </t>
  </si>
  <si>
    <t>HU5 2PN</t>
  </si>
  <si>
    <t>HU52PN</t>
  </si>
  <si>
    <t xml:space="preserve">HU5   2PP   </t>
  </si>
  <si>
    <t>HU5 2PP</t>
  </si>
  <si>
    <t>HU52PP</t>
  </si>
  <si>
    <t xml:space="preserve">HU5   2PW   </t>
  </si>
  <si>
    <t>HU5 2PW</t>
  </si>
  <si>
    <t>HU52PW</t>
  </si>
  <si>
    <t xml:space="preserve">HU5   2PY   </t>
  </si>
  <si>
    <t>HU5 2PY</t>
  </si>
  <si>
    <t>HU52PY</t>
  </si>
  <si>
    <t xml:space="preserve">HU5   2PZ   </t>
  </si>
  <si>
    <t>HU5 2PZ</t>
  </si>
  <si>
    <t>HU52PZ</t>
  </si>
  <si>
    <t xml:space="preserve">HU5   2QE   </t>
  </si>
  <si>
    <t>HU5 2QE</t>
  </si>
  <si>
    <t>HU52QE</t>
  </si>
  <si>
    <t xml:space="preserve">HU5   2QG   </t>
  </si>
  <si>
    <t>HU5 2QG</t>
  </si>
  <si>
    <t>HU52QG</t>
  </si>
  <si>
    <t xml:space="preserve">HU5   2QH   </t>
  </si>
  <si>
    <t>HU5 2QH</t>
  </si>
  <si>
    <t>HU52QH</t>
  </si>
  <si>
    <t xml:space="preserve">HU5   2QL   </t>
  </si>
  <si>
    <t>HU5 2QL</t>
  </si>
  <si>
    <t>HU52QL</t>
  </si>
  <si>
    <t xml:space="preserve">HU5   2QP   </t>
  </si>
  <si>
    <t>HU5 2QP</t>
  </si>
  <si>
    <t>HU52QP</t>
  </si>
  <si>
    <t xml:space="preserve">HU5   2QQ   </t>
  </si>
  <si>
    <t>HU5 2QQ</t>
  </si>
  <si>
    <t>HU52QQ</t>
  </si>
  <si>
    <t xml:space="preserve">HU5   2QR   </t>
  </si>
  <si>
    <t>HU5 2QR</t>
  </si>
  <si>
    <t>HU52QR</t>
  </si>
  <si>
    <t xml:space="preserve">HU5   2QS   </t>
  </si>
  <si>
    <t>HU5 2QS</t>
  </si>
  <si>
    <t>HU52QS</t>
  </si>
  <si>
    <t xml:space="preserve">HU5   2QU   </t>
  </si>
  <si>
    <t>HU5 2QU</t>
  </si>
  <si>
    <t>HU52QU</t>
  </si>
  <si>
    <t xml:space="preserve">HU5   2QW   </t>
  </si>
  <si>
    <t>HU5 2QW</t>
  </si>
  <si>
    <t>HU52QW</t>
  </si>
  <si>
    <t xml:space="preserve">HU5   2QX   </t>
  </si>
  <si>
    <t>HU5 2QX</t>
  </si>
  <si>
    <t>HU52QX</t>
  </si>
  <si>
    <t xml:space="preserve">HU5   2QY   </t>
  </si>
  <si>
    <t>HU5 2QY</t>
  </si>
  <si>
    <t>HU52QY</t>
  </si>
  <si>
    <t xml:space="preserve">HU5   2QZ   </t>
  </si>
  <si>
    <t>HU5 2QZ</t>
  </si>
  <si>
    <t>HU52QZ</t>
  </si>
  <si>
    <t xml:space="preserve">HU5   2RA   </t>
  </si>
  <si>
    <t>HU5 2RA</t>
  </si>
  <si>
    <t>HU52RA</t>
  </si>
  <si>
    <t xml:space="preserve">HU5   2RD   </t>
  </si>
  <si>
    <t>HU5 2RD</t>
  </si>
  <si>
    <t>HU52RD</t>
  </si>
  <si>
    <t xml:space="preserve">HU5   2RE   </t>
  </si>
  <si>
    <t>HU5 2RE</t>
  </si>
  <si>
    <t>HU52RE</t>
  </si>
  <si>
    <t xml:space="preserve">HU5   2RG   </t>
  </si>
  <si>
    <t>HU5 2RG</t>
  </si>
  <si>
    <t>HU52RG</t>
  </si>
  <si>
    <t xml:space="preserve">HU5   2RH   </t>
  </si>
  <si>
    <t>HU5 2RH</t>
  </si>
  <si>
    <t>HU52RH</t>
  </si>
  <si>
    <t xml:space="preserve">HU5   2RJ   </t>
  </si>
  <si>
    <t>HU5 2RJ</t>
  </si>
  <si>
    <t>HU52RJ</t>
  </si>
  <si>
    <t xml:space="preserve">HU5   2RL   </t>
  </si>
  <si>
    <t>HU5 2RL</t>
  </si>
  <si>
    <t>HU52RL</t>
  </si>
  <si>
    <t xml:space="preserve">HU5   2RN   </t>
  </si>
  <si>
    <t>HU5 2RN</t>
  </si>
  <si>
    <t>HU52RN</t>
  </si>
  <si>
    <t xml:space="preserve">HU5   2RP   </t>
  </si>
  <si>
    <t>HU5 2RP</t>
  </si>
  <si>
    <t>HU52RP</t>
  </si>
  <si>
    <t xml:space="preserve">HU5   2RQ   </t>
  </si>
  <si>
    <t>HU5 2RQ</t>
  </si>
  <si>
    <t>HU52RQ</t>
  </si>
  <si>
    <t xml:space="preserve">HU5   2RR   </t>
  </si>
  <si>
    <t>HU5 2RR</t>
  </si>
  <si>
    <t>HU52RR</t>
  </si>
  <si>
    <t xml:space="preserve">HU5   2RS   </t>
  </si>
  <si>
    <t>HU5 2RS</t>
  </si>
  <si>
    <t>HU52RS</t>
  </si>
  <si>
    <t xml:space="preserve">HU5   2RT   </t>
  </si>
  <si>
    <t>HU5 2RT</t>
  </si>
  <si>
    <t>HU52RT</t>
  </si>
  <si>
    <t xml:space="preserve">HU5   2RU   </t>
  </si>
  <si>
    <t>HU5 2RU</t>
  </si>
  <si>
    <t>HU52RU</t>
  </si>
  <si>
    <t xml:space="preserve">HU5   2RY   </t>
  </si>
  <si>
    <t>HU5 2RY</t>
  </si>
  <si>
    <t>HU52RY</t>
  </si>
  <si>
    <t xml:space="preserve">HU5   2SA   </t>
  </si>
  <si>
    <t>HU5 2SA</t>
  </si>
  <si>
    <t>HU52SA</t>
  </si>
  <si>
    <t xml:space="preserve">HU5   2SB   </t>
  </si>
  <si>
    <t>HU5 2SB</t>
  </si>
  <si>
    <t>HU52SB</t>
  </si>
  <si>
    <t xml:space="preserve">HU5   2SD   </t>
  </si>
  <si>
    <t>HU5 2SD</t>
  </si>
  <si>
    <t>HU52SD</t>
  </si>
  <si>
    <t xml:space="preserve">HU5   2SE   </t>
  </si>
  <si>
    <t>HU5 2SE</t>
  </si>
  <si>
    <t>HU52SE</t>
  </si>
  <si>
    <t xml:space="preserve">HU5   2SF   </t>
  </si>
  <si>
    <t>HU5 2SF</t>
  </si>
  <si>
    <t>HU52SF</t>
  </si>
  <si>
    <t xml:space="preserve">HU5   2SG   </t>
  </si>
  <si>
    <t>HU5 2SG</t>
  </si>
  <si>
    <t>HU52SG</t>
  </si>
  <si>
    <t xml:space="preserve">HU5   2SH   </t>
  </si>
  <si>
    <t>HU5 2SH</t>
  </si>
  <si>
    <t>HU52SH</t>
  </si>
  <si>
    <t xml:space="preserve">HU5   2SJ   </t>
  </si>
  <si>
    <t>HU5 2SJ</t>
  </si>
  <si>
    <t>HU52SJ</t>
  </si>
  <si>
    <t xml:space="preserve">HU5   2SL   </t>
  </si>
  <si>
    <t>HU5 2SL</t>
  </si>
  <si>
    <t>HU52SL</t>
  </si>
  <si>
    <t xml:space="preserve">HU5   2SQ   </t>
  </si>
  <si>
    <t>HU5 2SQ</t>
  </si>
  <si>
    <t>HU52SQ</t>
  </si>
  <si>
    <t xml:space="preserve">HU5   2ST   </t>
  </si>
  <si>
    <t>HU5 2ST</t>
  </si>
  <si>
    <t>HU52ST</t>
  </si>
  <si>
    <t xml:space="preserve">HU5   2SX   </t>
  </si>
  <si>
    <t>HU5 2SX</t>
  </si>
  <si>
    <t>HU52SX</t>
  </si>
  <si>
    <t xml:space="preserve">HU5   2SY   </t>
  </si>
  <si>
    <t>HU5 2SY</t>
  </si>
  <si>
    <t>HU52SY</t>
  </si>
  <si>
    <t xml:space="preserve">HU5   2SZ   </t>
  </si>
  <si>
    <t>HU5 2SZ</t>
  </si>
  <si>
    <t>HU52SZ</t>
  </si>
  <si>
    <t xml:space="preserve">HU5   2TA   </t>
  </si>
  <si>
    <t>HU5 2TA</t>
  </si>
  <si>
    <t>HU52TA</t>
  </si>
  <si>
    <t xml:space="preserve">HU5   2TD   </t>
  </si>
  <si>
    <t>HU5 2TD</t>
  </si>
  <si>
    <t>HU52TD</t>
  </si>
  <si>
    <t xml:space="preserve">HU5   2TG   </t>
  </si>
  <si>
    <t>HU5 2TG</t>
  </si>
  <si>
    <t>HU52TG</t>
  </si>
  <si>
    <t xml:space="preserve">HU5   2TH   </t>
  </si>
  <si>
    <t>HU5 2TH</t>
  </si>
  <si>
    <t>HU52TH</t>
  </si>
  <si>
    <t xml:space="preserve">HU5   2TJ   </t>
  </si>
  <si>
    <t>HU5 2TJ</t>
  </si>
  <si>
    <t>HU52TJ</t>
  </si>
  <si>
    <t xml:space="preserve">HU5   2TL   </t>
  </si>
  <si>
    <t>HU5 2TL</t>
  </si>
  <si>
    <t>HU52TL</t>
  </si>
  <si>
    <t xml:space="preserve">HU5   2TN   </t>
  </si>
  <si>
    <t>HU5 2TN</t>
  </si>
  <si>
    <t>HU52TN</t>
  </si>
  <si>
    <t xml:space="preserve">HU5   2TP   </t>
  </si>
  <si>
    <t>HU5 2TP</t>
  </si>
  <si>
    <t>HU52TP</t>
  </si>
  <si>
    <t xml:space="preserve">HU5   2TQ   </t>
  </si>
  <si>
    <t>HU5 2TQ</t>
  </si>
  <si>
    <t>HU52TQ</t>
  </si>
  <si>
    <t xml:space="preserve">HU5   2TW   </t>
  </si>
  <si>
    <t>HU5 2TW</t>
  </si>
  <si>
    <t>HU52TW</t>
  </si>
  <si>
    <t xml:space="preserve">HU5   2TX   </t>
  </si>
  <si>
    <t>HU5 2TX</t>
  </si>
  <si>
    <t>HU52TX</t>
  </si>
  <si>
    <t xml:space="preserve">HU5   2TY   </t>
  </si>
  <si>
    <t>HU5 2TY</t>
  </si>
  <si>
    <t>HU52TY</t>
  </si>
  <si>
    <t xml:space="preserve">HU5   2TZ   </t>
  </si>
  <si>
    <t>HU5 2TZ</t>
  </si>
  <si>
    <t>HU52TZ</t>
  </si>
  <si>
    <t xml:space="preserve">2UH   </t>
  </si>
  <si>
    <t xml:space="preserve">HU5   2UH   </t>
  </si>
  <si>
    <t>HU5 2UH</t>
  </si>
  <si>
    <t>HU52UH</t>
  </si>
  <si>
    <t xml:space="preserve">2UJ   </t>
  </si>
  <si>
    <t xml:space="preserve">HU5   2UJ   </t>
  </si>
  <si>
    <t>HU5 2UJ</t>
  </si>
  <si>
    <t>HU52UJ</t>
  </si>
  <si>
    <t xml:space="preserve">2UL   </t>
  </si>
  <si>
    <t xml:space="preserve">HU5   2UL   </t>
  </si>
  <si>
    <t>HU5 2UL</t>
  </si>
  <si>
    <t>HU52UL</t>
  </si>
  <si>
    <t xml:space="preserve">2UN   </t>
  </si>
  <si>
    <t xml:space="preserve">HU5   2UN   </t>
  </si>
  <si>
    <t>HU5 2UN</t>
  </si>
  <si>
    <t>HU52UN</t>
  </si>
  <si>
    <t xml:space="preserve">2UP   </t>
  </si>
  <si>
    <t xml:space="preserve">HU5   2UP   </t>
  </si>
  <si>
    <t>HU5 2UP</t>
  </si>
  <si>
    <t>HU52UP</t>
  </si>
  <si>
    <t xml:space="preserve">2UR   </t>
  </si>
  <si>
    <t xml:space="preserve">HU5   2UR   </t>
  </si>
  <si>
    <t>HU5 2UR</t>
  </si>
  <si>
    <t>HU52UR</t>
  </si>
  <si>
    <t xml:space="preserve">2US   </t>
  </si>
  <si>
    <t xml:space="preserve">HU5   2US   </t>
  </si>
  <si>
    <t>HU5 2US</t>
  </si>
  <si>
    <t>HU52US</t>
  </si>
  <si>
    <t xml:space="preserve">2UT   </t>
  </si>
  <si>
    <t xml:space="preserve">HU5   2UT   </t>
  </si>
  <si>
    <t>HU5 2UT</t>
  </si>
  <si>
    <t>HU52UT</t>
  </si>
  <si>
    <t xml:space="preserve">2UX   </t>
  </si>
  <si>
    <t xml:space="preserve">HU5   2UX   </t>
  </si>
  <si>
    <t>HU5 2UX</t>
  </si>
  <si>
    <t>HU52UX</t>
  </si>
  <si>
    <t xml:space="preserve">2UY   </t>
  </si>
  <si>
    <t xml:space="preserve">HU5   2UY   </t>
  </si>
  <si>
    <t>HU5 2UY</t>
  </si>
  <si>
    <t>HU52UY</t>
  </si>
  <si>
    <t xml:space="preserve">2UZ   </t>
  </si>
  <si>
    <t xml:space="preserve">HU5   2UZ   </t>
  </si>
  <si>
    <t>HU5 2UZ</t>
  </si>
  <si>
    <t>HU52UZ</t>
  </si>
  <si>
    <t xml:space="preserve">HU5   2YW   </t>
  </si>
  <si>
    <t>HU5 2YW</t>
  </si>
  <si>
    <t>HU52YW</t>
  </si>
  <si>
    <t xml:space="preserve">HU5   2YX   </t>
  </si>
  <si>
    <t>HU5 2YX</t>
  </si>
  <si>
    <t>HU52YX</t>
  </si>
  <si>
    <t xml:space="preserve">HU5   2YY   </t>
  </si>
  <si>
    <t>HU5 2YY</t>
  </si>
  <si>
    <t>HU52YY</t>
  </si>
  <si>
    <t xml:space="preserve">HU5   3AA   </t>
  </si>
  <si>
    <t>HU5 3AA</t>
  </si>
  <si>
    <t>HU53AA</t>
  </si>
  <si>
    <t xml:space="preserve">HU5   3AB   </t>
  </si>
  <si>
    <t>HU5 3AB</t>
  </si>
  <si>
    <t>HU53AB</t>
  </si>
  <si>
    <t xml:space="preserve">HU5   3AE   </t>
  </si>
  <si>
    <t>HU5 3AE</t>
  </si>
  <si>
    <t>HU53AE</t>
  </si>
  <si>
    <t xml:space="preserve">HU5   3AF   </t>
  </si>
  <si>
    <t>HU5 3AF</t>
  </si>
  <si>
    <t>HU53AF</t>
  </si>
  <si>
    <t xml:space="preserve">HU5   3AG   </t>
  </si>
  <si>
    <t>HU5 3AG</t>
  </si>
  <si>
    <t>HU53AG</t>
  </si>
  <si>
    <t xml:space="preserve">HU5   3AH   </t>
  </si>
  <si>
    <t>HU5 3AH</t>
  </si>
  <si>
    <t>HU53AH</t>
  </si>
  <si>
    <t xml:space="preserve">HU5   3AJ   </t>
  </si>
  <si>
    <t>HU5 3AJ</t>
  </si>
  <si>
    <t>HU53AJ</t>
  </si>
  <si>
    <t xml:space="preserve">HU5   3AL   </t>
  </si>
  <si>
    <t>HU5 3AL</t>
  </si>
  <si>
    <t>HU53AL</t>
  </si>
  <si>
    <t xml:space="preserve">HU5   3AN   </t>
  </si>
  <si>
    <t>HU5 3AN</t>
  </si>
  <si>
    <t>HU53AN</t>
  </si>
  <si>
    <t xml:space="preserve">HU5   3AP   </t>
  </si>
  <si>
    <t>HU5 3AP</t>
  </si>
  <si>
    <t>HU53AP</t>
  </si>
  <si>
    <t xml:space="preserve">HU5   3AR   </t>
  </si>
  <si>
    <t>HU5 3AR</t>
  </si>
  <si>
    <t>HU53AR</t>
  </si>
  <si>
    <t xml:space="preserve">HU5   3AS   </t>
  </si>
  <si>
    <t>HU5 3AS</t>
  </si>
  <si>
    <t>HU53AS</t>
  </si>
  <si>
    <t xml:space="preserve">HU5   3AT   </t>
  </si>
  <si>
    <t>HU5 3AT</t>
  </si>
  <si>
    <t>HU53AT</t>
  </si>
  <si>
    <t xml:space="preserve">HU5   3AU   </t>
  </si>
  <si>
    <t>HU5 3AU</t>
  </si>
  <si>
    <t>HU53AU</t>
  </si>
  <si>
    <t xml:space="preserve">HU5   3AW   </t>
  </si>
  <si>
    <t>HU5 3AW</t>
  </si>
  <si>
    <t>HU53AW</t>
  </si>
  <si>
    <t xml:space="preserve">HU5   3AX   </t>
  </si>
  <si>
    <t>HU5 3AX</t>
  </si>
  <si>
    <t>HU53AX</t>
  </si>
  <si>
    <t xml:space="preserve">HU5   3AY   </t>
  </si>
  <si>
    <t>HU5 3AY</t>
  </si>
  <si>
    <t>HU53AY</t>
  </si>
  <si>
    <t xml:space="preserve">HU5   3AZ   </t>
  </si>
  <si>
    <t>HU5 3AZ</t>
  </si>
  <si>
    <t>HU53AZ</t>
  </si>
  <si>
    <t xml:space="preserve">HU5   3BA   </t>
  </si>
  <si>
    <t>HU5 3BA</t>
  </si>
  <si>
    <t>HU53BA</t>
  </si>
  <si>
    <t xml:space="preserve">HU5   3BB   </t>
  </si>
  <si>
    <t>HU5 3BB</t>
  </si>
  <si>
    <t>HU53BB</t>
  </si>
  <si>
    <t xml:space="preserve">HU5   3BD   </t>
  </si>
  <si>
    <t>HU5 3BD</t>
  </si>
  <si>
    <t>HU53BD</t>
  </si>
  <si>
    <t xml:space="preserve">HU5   3BE   </t>
  </si>
  <si>
    <t>HU5 3BE</t>
  </si>
  <si>
    <t>HU53BE</t>
  </si>
  <si>
    <t xml:space="preserve">HU5   3BG   </t>
  </si>
  <si>
    <t>HU5 3BG</t>
  </si>
  <si>
    <t>HU53BG</t>
  </si>
  <si>
    <t xml:space="preserve">HU5   3BH   </t>
  </si>
  <si>
    <t>HU5 3BH</t>
  </si>
  <si>
    <t>HU53BH</t>
  </si>
  <si>
    <t xml:space="preserve">HU5   3BJ   </t>
  </si>
  <si>
    <t>HU5 3BJ</t>
  </si>
  <si>
    <t>HU53BJ</t>
  </si>
  <si>
    <t xml:space="preserve">HU5   3BL   </t>
  </si>
  <si>
    <t>HU5 3BL</t>
  </si>
  <si>
    <t>HU53BL</t>
  </si>
  <si>
    <t xml:space="preserve">HU5   3BN   </t>
  </si>
  <si>
    <t>HU5 3BN</t>
  </si>
  <si>
    <t>HU53BN</t>
  </si>
  <si>
    <t xml:space="preserve">HU5   3BP   </t>
  </si>
  <si>
    <t>HU5 3BP</t>
  </si>
  <si>
    <t>HU53BP</t>
  </si>
  <si>
    <t xml:space="preserve">HU5   3BQ   </t>
  </si>
  <si>
    <t>HU5 3BQ</t>
  </si>
  <si>
    <t>HU53BQ</t>
  </si>
  <si>
    <t xml:space="preserve">HU5   3BS   </t>
  </si>
  <si>
    <t>HU5 3BS</t>
  </si>
  <si>
    <t>HU53BS</t>
  </si>
  <si>
    <t xml:space="preserve">HU5   3BT   </t>
  </si>
  <si>
    <t>HU5 3BT</t>
  </si>
  <si>
    <t>HU53BT</t>
  </si>
  <si>
    <t xml:space="preserve">HU5   3BU   </t>
  </si>
  <si>
    <t>HU5 3BU</t>
  </si>
  <si>
    <t>HU53BU</t>
  </si>
  <si>
    <t xml:space="preserve">HU5   3BW   </t>
  </si>
  <si>
    <t>HU5 3BW</t>
  </si>
  <si>
    <t>HU53BW</t>
  </si>
  <si>
    <t xml:space="preserve">HU5   3BX   </t>
  </si>
  <si>
    <t>HU5 3BX</t>
  </si>
  <si>
    <t>HU53BX</t>
  </si>
  <si>
    <t xml:space="preserve">HU5   3BY   </t>
  </si>
  <si>
    <t>HU5 3BY</t>
  </si>
  <si>
    <t>HU53BY</t>
  </si>
  <si>
    <t xml:space="preserve">HU5   3BZ   </t>
  </si>
  <si>
    <t>HU5 3BZ</t>
  </si>
  <si>
    <t>HU53BZ</t>
  </si>
  <si>
    <t xml:space="preserve">HU5   3DA   </t>
  </si>
  <si>
    <t>HU5 3DA</t>
  </si>
  <si>
    <t>HU53DA</t>
  </si>
  <si>
    <t xml:space="preserve">HU5   3DB   </t>
  </si>
  <si>
    <t>HU5 3DB</t>
  </si>
  <si>
    <t>HU53DB</t>
  </si>
  <si>
    <t xml:space="preserve">HU5   3DD   </t>
  </si>
  <si>
    <t>HU5 3DD</t>
  </si>
  <si>
    <t>HU53DD</t>
  </si>
  <si>
    <t xml:space="preserve">HU5   3DJ   </t>
  </si>
  <si>
    <t>HU5 3DJ</t>
  </si>
  <si>
    <t>HU53DJ</t>
  </si>
  <si>
    <t xml:space="preserve">HU5   3DL   </t>
  </si>
  <si>
    <t>HU5 3DL</t>
  </si>
  <si>
    <t>HU53DL</t>
  </si>
  <si>
    <t xml:space="preserve">HU5   3DN   </t>
  </si>
  <si>
    <t>HU5 3DN</t>
  </si>
  <si>
    <t>HU53DN</t>
  </si>
  <si>
    <t xml:space="preserve">HU5   3DP   </t>
  </si>
  <si>
    <t>HU5 3DP</t>
  </si>
  <si>
    <t>HU53DP</t>
  </si>
  <si>
    <t xml:space="preserve">HU5   3DR   </t>
  </si>
  <si>
    <t>HU5 3DR</t>
  </si>
  <si>
    <t>HU53DR</t>
  </si>
  <si>
    <t xml:space="preserve">HU5   3DS   </t>
  </si>
  <si>
    <t>HU5 3DS</t>
  </si>
  <si>
    <t>HU53DS</t>
  </si>
  <si>
    <t xml:space="preserve">HU5   3DT   </t>
  </si>
  <si>
    <t>HU5 3DT</t>
  </si>
  <si>
    <t>HU53DT</t>
  </si>
  <si>
    <t xml:space="preserve">HU5   3DU   </t>
  </si>
  <si>
    <t>HU5 3DU</t>
  </si>
  <si>
    <t>HU53DU</t>
  </si>
  <si>
    <t xml:space="preserve">HU5   3DW   </t>
  </si>
  <si>
    <t>HU5 3DW</t>
  </si>
  <si>
    <t>HU53DW</t>
  </si>
  <si>
    <t xml:space="preserve">HU5   3DY   </t>
  </si>
  <si>
    <t>HU5 3DY</t>
  </si>
  <si>
    <t>HU53DY</t>
  </si>
  <si>
    <t xml:space="preserve">HU5   3DZ   </t>
  </si>
  <si>
    <t>HU5 3DZ</t>
  </si>
  <si>
    <t>HU53DZ</t>
  </si>
  <si>
    <t xml:space="preserve">HU5   3EA   </t>
  </si>
  <si>
    <t>HU5 3EA</t>
  </si>
  <si>
    <t>HU53EA</t>
  </si>
  <si>
    <t xml:space="preserve">HU5   3EB   </t>
  </si>
  <si>
    <t>HU5 3EB</t>
  </si>
  <si>
    <t>HU53EB</t>
  </si>
  <si>
    <t xml:space="preserve">HU5   3ED   </t>
  </si>
  <si>
    <t>HU5 3ED</t>
  </si>
  <si>
    <t>HU53ED</t>
  </si>
  <si>
    <t xml:space="preserve">HU5   3EE   </t>
  </si>
  <si>
    <t>HU5 3EE</t>
  </si>
  <si>
    <t>HU53EE</t>
  </si>
  <si>
    <t xml:space="preserve">HU5   3EF   </t>
  </si>
  <si>
    <t>HU5 3EF</t>
  </si>
  <si>
    <t>HU53EF</t>
  </si>
  <si>
    <t xml:space="preserve">HU5   3EG   </t>
  </si>
  <si>
    <t>HU5 3EG</t>
  </si>
  <si>
    <t>HU53EG</t>
  </si>
  <si>
    <t xml:space="preserve">HU5   3EN   </t>
  </si>
  <si>
    <t>HU5 3EN</t>
  </si>
  <si>
    <t>HU53EN</t>
  </si>
  <si>
    <t xml:space="preserve">HU5   3EP   </t>
  </si>
  <si>
    <t>HU5 3EP</t>
  </si>
  <si>
    <t>HU53EP</t>
  </si>
  <si>
    <t xml:space="preserve">HU5   3EQ   </t>
  </si>
  <si>
    <t>HU5 3EQ</t>
  </si>
  <si>
    <t>HU53EQ</t>
  </si>
  <si>
    <t xml:space="preserve">HU5   3ER   </t>
  </si>
  <si>
    <t>HU5 3ER</t>
  </si>
  <si>
    <t>HU53ER</t>
  </si>
  <si>
    <t xml:space="preserve">HU5   3ES   </t>
  </si>
  <si>
    <t>HU5 3ES</t>
  </si>
  <si>
    <t>HU53ES</t>
  </si>
  <si>
    <t xml:space="preserve">HU5   3ET   </t>
  </si>
  <si>
    <t>HU5 3ET</t>
  </si>
  <si>
    <t>HU53ET</t>
  </si>
  <si>
    <t xml:space="preserve">HU5   3EU   </t>
  </si>
  <si>
    <t>HU5 3EU</t>
  </si>
  <si>
    <t>HU53EU</t>
  </si>
  <si>
    <t xml:space="preserve">HU5   3EW   </t>
  </si>
  <si>
    <t>HU5 3EW</t>
  </si>
  <si>
    <t>HU53EW</t>
  </si>
  <si>
    <t xml:space="preserve">HU5   3EX   </t>
  </si>
  <si>
    <t>HU5 3EX</t>
  </si>
  <si>
    <t>HU53EX</t>
  </si>
  <si>
    <t xml:space="preserve">HU5   3EY   </t>
  </si>
  <si>
    <t>HU5 3EY</t>
  </si>
  <si>
    <t>HU53EY</t>
  </si>
  <si>
    <t xml:space="preserve">HU5   3EZ   </t>
  </si>
  <si>
    <t>HU5 3EZ</t>
  </si>
  <si>
    <t>HU53EZ</t>
  </si>
  <si>
    <t xml:space="preserve">HU5   3HA   </t>
  </si>
  <si>
    <t>HU5 3HA</t>
  </si>
  <si>
    <t>HU53HA</t>
  </si>
  <si>
    <t xml:space="preserve">HU5   3HG   </t>
  </si>
  <si>
    <t>HU5 3HG</t>
  </si>
  <si>
    <t>HU53HG</t>
  </si>
  <si>
    <t xml:space="preserve">HU5   3HH   </t>
  </si>
  <si>
    <t>HU5 3HH</t>
  </si>
  <si>
    <t>HU53HH</t>
  </si>
  <si>
    <t xml:space="preserve">HU5   3HN   </t>
  </si>
  <si>
    <t>HU5 3HN</t>
  </si>
  <si>
    <t>HU53HN</t>
  </si>
  <si>
    <t xml:space="preserve">HU5   3HP   </t>
  </si>
  <si>
    <t>HU5 3HP</t>
  </si>
  <si>
    <t>HU53HP</t>
  </si>
  <si>
    <t xml:space="preserve">HU5   3HR   </t>
  </si>
  <si>
    <t>HU5 3HR</t>
  </si>
  <si>
    <t>HU53HR</t>
  </si>
  <si>
    <t xml:space="preserve">HU5   3HS   </t>
  </si>
  <si>
    <t>HU5 3HS</t>
  </si>
  <si>
    <t>HU53HS</t>
  </si>
  <si>
    <t xml:space="preserve">HU5   3HT   </t>
  </si>
  <si>
    <t>HU5 3HT</t>
  </si>
  <si>
    <t>HU53HT</t>
  </si>
  <si>
    <t xml:space="preserve">HU5   3HU   </t>
  </si>
  <si>
    <t>HU5 3HU</t>
  </si>
  <si>
    <t>HU53HU</t>
  </si>
  <si>
    <t xml:space="preserve">HU5   3HW   </t>
  </si>
  <si>
    <t>HU5 3HW</t>
  </si>
  <si>
    <t>HU53HW</t>
  </si>
  <si>
    <t xml:space="preserve">HU5   3HX   </t>
  </si>
  <si>
    <t>HU5 3HX</t>
  </si>
  <si>
    <t>HU53HX</t>
  </si>
  <si>
    <t xml:space="preserve">HU5   3HY   </t>
  </si>
  <si>
    <t>HU5 3HY</t>
  </si>
  <si>
    <t>HU53HY</t>
  </si>
  <si>
    <t xml:space="preserve">HU5   3HZ   </t>
  </si>
  <si>
    <t>HU5 3HZ</t>
  </si>
  <si>
    <t>HU53HZ</t>
  </si>
  <si>
    <t xml:space="preserve">HU5   3JA   </t>
  </si>
  <si>
    <t>HU5 3JA</t>
  </si>
  <si>
    <t>HU53JA</t>
  </si>
  <si>
    <t xml:space="preserve">HU5   3JB   </t>
  </si>
  <si>
    <t>HU5 3JB</t>
  </si>
  <si>
    <t>HU53JB</t>
  </si>
  <si>
    <t xml:space="preserve">HU5   3JD   </t>
  </si>
  <si>
    <t>HU5 3JD</t>
  </si>
  <si>
    <t>HU53JD</t>
  </si>
  <si>
    <t xml:space="preserve">HU5   3JE   </t>
  </si>
  <si>
    <t>HU5 3JE</t>
  </si>
  <si>
    <t>HU53JE</t>
  </si>
  <si>
    <t xml:space="preserve">HU5   3JF   </t>
  </si>
  <si>
    <t>HU5 3JF</t>
  </si>
  <si>
    <t>HU53JF</t>
  </si>
  <si>
    <t xml:space="preserve">HU5   3JH   </t>
  </si>
  <si>
    <t>HU5 3JH</t>
  </si>
  <si>
    <t>HU53JH</t>
  </si>
  <si>
    <t xml:space="preserve">HU5   3JL   </t>
  </si>
  <si>
    <t>HU5 3JL</t>
  </si>
  <si>
    <t>HU53JL</t>
  </si>
  <si>
    <t xml:space="preserve">HU5   3JN   </t>
  </si>
  <si>
    <t>HU5 3JN</t>
  </si>
  <si>
    <t>HU53JN</t>
  </si>
  <si>
    <t xml:space="preserve">HU5   3JP   </t>
  </si>
  <si>
    <t>HU5 3JP</t>
  </si>
  <si>
    <t>HU53JP</t>
  </si>
  <si>
    <t xml:space="preserve">HU5   3JR   </t>
  </si>
  <si>
    <t>HU5 3JR</t>
  </si>
  <si>
    <t>HU53JR</t>
  </si>
  <si>
    <t xml:space="preserve">HU5   3JS   </t>
  </si>
  <si>
    <t>HU5 3JS</t>
  </si>
  <si>
    <t>HU53JS</t>
  </si>
  <si>
    <t xml:space="preserve">HU5   3JT   </t>
  </si>
  <si>
    <t>HU5 3JT</t>
  </si>
  <si>
    <t>HU53JT</t>
  </si>
  <si>
    <t xml:space="preserve">HU5   3JU   </t>
  </si>
  <si>
    <t>HU5 3JU</t>
  </si>
  <si>
    <t>HU53JU</t>
  </si>
  <si>
    <t xml:space="preserve">HU5   3JX   </t>
  </si>
  <si>
    <t>HU5 3JX</t>
  </si>
  <si>
    <t>HU53JX</t>
  </si>
  <si>
    <t xml:space="preserve">HU5   3JY   </t>
  </si>
  <si>
    <t>HU5 3JY</t>
  </si>
  <si>
    <t>HU53JY</t>
  </si>
  <si>
    <t xml:space="preserve">HU5   3JZ   </t>
  </si>
  <si>
    <t>HU5 3JZ</t>
  </si>
  <si>
    <t>HU53JZ</t>
  </si>
  <si>
    <t xml:space="preserve">HU5   3LE   </t>
  </si>
  <si>
    <t>HU5 3LE</t>
  </si>
  <si>
    <t>HU53LE</t>
  </si>
  <si>
    <t xml:space="preserve">HU5   3LF   </t>
  </si>
  <si>
    <t>HU5 3LF</t>
  </si>
  <si>
    <t>HU53LF</t>
  </si>
  <si>
    <t xml:space="preserve">HU5   3LG   </t>
  </si>
  <si>
    <t>HU5 3LG</t>
  </si>
  <si>
    <t>HU53LG</t>
  </si>
  <si>
    <t xml:space="preserve">HU5   3LP   </t>
  </si>
  <si>
    <t>HU5 3LP</t>
  </si>
  <si>
    <t>HU53LP</t>
  </si>
  <si>
    <t xml:space="preserve">HU5   3LR   </t>
  </si>
  <si>
    <t>HU5 3LR</t>
  </si>
  <si>
    <t>HU53LR</t>
  </si>
  <si>
    <t xml:space="preserve">HU5   3LS   </t>
  </si>
  <si>
    <t>HU5 3LS</t>
  </si>
  <si>
    <t>HU53LS</t>
  </si>
  <si>
    <t xml:space="preserve">HU5   3LT   </t>
  </si>
  <si>
    <t>HU5 3LT</t>
  </si>
  <si>
    <t>HU53LT</t>
  </si>
  <si>
    <t xml:space="preserve">HU5   3LU   </t>
  </si>
  <si>
    <t>HU5 3LU</t>
  </si>
  <si>
    <t>HU53LU</t>
  </si>
  <si>
    <t xml:space="preserve">HU5   3LX   </t>
  </si>
  <si>
    <t>HU5 3LX</t>
  </si>
  <si>
    <t>HU53LX</t>
  </si>
  <si>
    <t xml:space="preserve">HU5   3LY   </t>
  </si>
  <si>
    <t>HU5 3LY</t>
  </si>
  <si>
    <t>HU53LY</t>
  </si>
  <si>
    <t xml:space="preserve">HU5   3LZ   </t>
  </si>
  <si>
    <t>HU5 3LZ</t>
  </si>
  <si>
    <t>HU53LZ</t>
  </si>
  <si>
    <t xml:space="preserve">HU5   3NA   </t>
  </si>
  <si>
    <t>HU5 3NA</t>
  </si>
  <si>
    <t>HU53NA</t>
  </si>
  <si>
    <t xml:space="preserve">HU5   3NB   </t>
  </si>
  <si>
    <t>HU5 3NB</t>
  </si>
  <si>
    <t>HU53NB</t>
  </si>
  <si>
    <t xml:space="preserve">HU5   3ND   </t>
  </si>
  <si>
    <t>HU5 3ND</t>
  </si>
  <si>
    <t>HU53ND</t>
  </si>
  <si>
    <t xml:space="preserve">HU5   3NE   </t>
  </si>
  <si>
    <t>HU5 3NE</t>
  </si>
  <si>
    <t>HU53NE</t>
  </si>
  <si>
    <t xml:space="preserve">HU5   3NF   </t>
  </si>
  <si>
    <t>HU5 3NF</t>
  </si>
  <si>
    <t>HU53NF</t>
  </si>
  <si>
    <t xml:space="preserve">HU5   3NG   </t>
  </si>
  <si>
    <t>HU5 3NG</t>
  </si>
  <si>
    <t>HU53NG</t>
  </si>
  <si>
    <t xml:space="preserve">HU5   3NH   </t>
  </si>
  <si>
    <t>HU5 3NH</t>
  </si>
  <si>
    <t>HU53NH</t>
  </si>
  <si>
    <t xml:space="preserve">HU5   3NJ   </t>
  </si>
  <si>
    <t>HU5 3NJ</t>
  </si>
  <si>
    <t>HU53NJ</t>
  </si>
  <si>
    <t xml:space="preserve">HU5   3NL   </t>
  </si>
  <si>
    <t>HU5 3NL</t>
  </si>
  <si>
    <t>HU53NL</t>
  </si>
  <si>
    <t xml:space="preserve">HU5   3NN   </t>
  </si>
  <si>
    <t>HU5 3NN</t>
  </si>
  <si>
    <t>HU53NN</t>
  </si>
  <si>
    <t xml:space="preserve">HU5   3NP   </t>
  </si>
  <si>
    <t>HU5 3NP</t>
  </si>
  <si>
    <t>HU53NP</t>
  </si>
  <si>
    <t xml:space="preserve">HU5   3NQ   </t>
  </si>
  <si>
    <t>HU5 3NQ</t>
  </si>
  <si>
    <t>HU53NQ</t>
  </si>
  <si>
    <t xml:space="preserve">HU5   3NR   </t>
  </si>
  <si>
    <t>HU5 3NR</t>
  </si>
  <si>
    <t>HU53NR</t>
  </si>
  <si>
    <t xml:space="preserve">HU5   3NS   </t>
  </si>
  <si>
    <t>HU5 3NS</t>
  </si>
  <si>
    <t>HU53NS</t>
  </si>
  <si>
    <t xml:space="preserve">HU5   3NT   </t>
  </si>
  <si>
    <t>HU5 3NT</t>
  </si>
  <si>
    <t>HU53NT</t>
  </si>
  <si>
    <t xml:space="preserve">HU5   3NU   </t>
  </si>
  <si>
    <t>HU5 3NU</t>
  </si>
  <si>
    <t>HU53NU</t>
  </si>
  <si>
    <t xml:space="preserve">HU5   3NX   </t>
  </si>
  <si>
    <t>HU5 3NX</t>
  </si>
  <si>
    <t>HU53NX</t>
  </si>
  <si>
    <t xml:space="preserve">HU5   3NY   </t>
  </si>
  <si>
    <t>HU5 3NY</t>
  </si>
  <si>
    <t>HU53NY</t>
  </si>
  <si>
    <t xml:space="preserve">HU5   3NZ   </t>
  </si>
  <si>
    <t>HU5 3NZ</t>
  </si>
  <si>
    <t>HU53NZ</t>
  </si>
  <si>
    <t xml:space="preserve">HU5   3PA   </t>
  </si>
  <si>
    <t>HU5 3PA</t>
  </si>
  <si>
    <t>HU53PA</t>
  </si>
  <si>
    <t xml:space="preserve">HU5   3PB   </t>
  </si>
  <si>
    <t>HU5 3PB</t>
  </si>
  <si>
    <t>HU53PB</t>
  </si>
  <si>
    <t xml:space="preserve">HU5   3PD   </t>
  </si>
  <si>
    <t>HU5 3PD</t>
  </si>
  <si>
    <t>HU53PD</t>
  </si>
  <si>
    <t xml:space="preserve">HU5   3PE   </t>
  </si>
  <si>
    <t>HU5 3PE</t>
  </si>
  <si>
    <t>HU53PE</t>
  </si>
  <si>
    <t xml:space="preserve">HU5   3PF   </t>
  </si>
  <si>
    <t>HU5 3PF</t>
  </si>
  <si>
    <t>HU53PF</t>
  </si>
  <si>
    <t xml:space="preserve">HU5   3PG   </t>
  </si>
  <si>
    <t>HU5 3PG</t>
  </si>
  <si>
    <t>HU53PG</t>
  </si>
  <si>
    <t xml:space="preserve">HU5   3PH   </t>
  </si>
  <si>
    <t>HU5 3PH</t>
  </si>
  <si>
    <t>HU53PH</t>
  </si>
  <si>
    <t xml:space="preserve">HU5   3PJ   </t>
  </si>
  <si>
    <t>HU5 3PJ</t>
  </si>
  <si>
    <t>HU53PJ</t>
  </si>
  <si>
    <t xml:space="preserve">HU5   3PL   </t>
  </si>
  <si>
    <t>HU5 3PL</t>
  </si>
  <si>
    <t>HU53PL</t>
  </si>
  <si>
    <t xml:space="preserve">HU5   3PN   </t>
  </si>
  <si>
    <t>HU5 3PN</t>
  </si>
  <si>
    <t>HU53PN</t>
  </si>
  <si>
    <t xml:space="preserve">HU5   3PP   </t>
  </si>
  <si>
    <t>HU5 3PP</t>
  </si>
  <si>
    <t>HU53PP</t>
  </si>
  <si>
    <t xml:space="preserve">HU5   3PQ   </t>
  </si>
  <si>
    <t>HU5 3PQ</t>
  </si>
  <si>
    <t>HU53PQ</t>
  </si>
  <si>
    <t xml:space="preserve">HU5   3PR   </t>
  </si>
  <si>
    <t>HU5 3PR</t>
  </si>
  <si>
    <t>HU53PR</t>
  </si>
  <si>
    <t xml:space="preserve">HU5   3PS   </t>
  </si>
  <si>
    <t>HU5 3PS</t>
  </si>
  <si>
    <t>HU53PS</t>
  </si>
  <si>
    <t xml:space="preserve">HU5   3PW   </t>
  </si>
  <si>
    <t>HU5 3PW</t>
  </si>
  <si>
    <t>HU53PW</t>
  </si>
  <si>
    <t xml:space="preserve">HU5   3PX   </t>
  </si>
  <si>
    <t>HU5 3PX</t>
  </si>
  <si>
    <t>HU53PX</t>
  </si>
  <si>
    <t xml:space="preserve">HU5   3QA   </t>
  </si>
  <si>
    <t>HU5 3QA</t>
  </si>
  <si>
    <t>HU53QA</t>
  </si>
  <si>
    <t xml:space="preserve">HU5   3QD   </t>
  </si>
  <si>
    <t>HU5 3QD</t>
  </si>
  <si>
    <t>HU53QD</t>
  </si>
  <si>
    <t xml:space="preserve">HU5   3QE   </t>
  </si>
  <si>
    <t>HU5 3QE</t>
  </si>
  <si>
    <t>HU53QE</t>
  </si>
  <si>
    <t xml:space="preserve">HU5   3QG   </t>
  </si>
  <si>
    <t>HU5 3QG</t>
  </si>
  <si>
    <t>HU53QG</t>
  </si>
  <si>
    <t xml:space="preserve">HU5   3QJ   </t>
  </si>
  <si>
    <t>HU5 3QJ</t>
  </si>
  <si>
    <t>HU53QJ</t>
  </si>
  <si>
    <t xml:space="preserve">HU5   3QN   </t>
  </si>
  <si>
    <t>HU5 3QN</t>
  </si>
  <si>
    <t>HU53QN</t>
  </si>
  <si>
    <t xml:space="preserve">HU5   3QP   </t>
  </si>
  <si>
    <t>HU5 3QP</t>
  </si>
  <si>
    <t>HU53QP</t>
  </si>
  <si>
    <t xml:space="preserve">HU5   3QQ   </t>
  </si>
  <si>
    <t>HU5 3QQ</t>
  </si>
  <si>
    <t>HU53QQ</t>
  </si>
  <si>
    <t xml:space="preserve">HU5   3QR   </t>
  </si>
  <si>
    <t>HU5 3QR</t>
  </si>
  <si>
    <t>HU53QR</t>
  </si>
  <si>
    <t xml:space="preserve">HU5   3QU   </t>
  </si>
  <si>
    <t>HU5 3QU</t>
  </si>
  <si>
    <t>HU53QU</t>
  </si>
  <si>
    <t xml:space="preserve">HU5   3QW   </t>
  </si>
  <si>
    <t>HU5 3QW</t>
  </si>
  <si>
    <t>HU53QW</t>
  </si>
  <si>
    <t xml:space="preserve">HU5   3QX   </t>
  </si>
  <si>
    <t>HU5 3QX</t>
  </si>
  <si>
    <t>HU53QX</t>
  </si>
  <si>
    <t xml:space="preserve">HU5   3QY   </t>
  </si>
  <si>
    <t>HU5 3QY</t>
  </si>
  <si>
    <t>HU53QY</t>
  </si>
  <si>
    <t xml:space="preserve">HU5   3RA   </t>
  </si>
  <si>
    <t>HU5 3RA</t>
  </si>
  <si>
    <t>HU53RA</t>
  </si>
  <si>
    <t xml:space="preserve">HU5   3RB   </t>
  </si>
  <si>
    <t>HU5 3RB</t>
  </si>
  <si>
    <t>HU53RB</t>
  </si>
  <si>
    <t xml:space="preserve">HU5   3RD   </t>
  </si>
  <si>
    <t>HU5 3RD</t>
  </si>
  <si>
    <t>HU53RD</t>
  </si>
  <si>
    <t xml:space="preserve">HU5   3RE   </t>
  </si>
  <si>
    <t>HU5 3RE</t>
  </si>
  <si>
    <t>HU53RE</t>
  </si>
  <si>
    <t xml:space="preserve">HU5   3RG   </t>
  </si>
  <si>
    <t>HU5 3RG</t>
  </si>
  <si>
    <t>HU53RG</t>
  </si>
  <si>
    <t xml:space="preserve">HU5   3RH   </t>
  </si>
  <si>
    <t>HU5 3RH</t>
  </si>
  <si>
    <t>HU53RH</t>
  </si>
  <si>
    <t xml:space="preserve">HU5   3RJ   </t>
  </si>
  <si>
    <t>HU5 3RJ</t>
  </si>
  <si>
    <t>HU53RJ</t>
  </si>
  <si>
    <t xml:space="preserve">HU5   3RL   </t>
  </si>
  <si>
    <t>HU5 3RL</t>
  </si>
  <si>
    <t>HU53RL</t>
  </si>
  <si>
    <t xml:space="preserve">HU5   3RN   </t>
  </si>
  <si>
    <t>HU5 3RN</t>
  </si>
  <si>
    <t>HU53RN</t>
  </si>
  <si>
    <t xml:space="preserve">HU5   3RQ   </t>
  </si>
  <si>
    <t>HU5 3RQ</t>
  </si>
  <si>
    <t>HU53RQ</t>
  </si>
  <si>
    <t xml:space="preserve">HU5   3RU   </t>
  </si>
  <si>
    <t>HU5 3RU</t>
  </si>
  <si>
    <t>HU53RU</t>
  </si>
  <si>
    <t xml:space="preserve">HU5   3RW   </t>
  </si>
  <si>
    <t>HU5 3RW</t>
  </si>
  <si>
    <t>HU53RW</t>
  </si>
  <si>
    <t xml:space="preserve">HU5   3RX   </t>
  </si>
  <si>
    <t>HU5 3RX</t>
  </si>
  <si>
    <t>HU53RX</t>
  </si>
  <si>
    <t xml:space="preserve">HU5   3RZ   </t>
  </si>
  <si>
    <t>HU5 3RZ</t>
  </si>
  <si>
    <t>HU53RZ</t>
  </si>
  <si>
    <t xml:space="preserve">HU5   3SA   </t>
  </si>
  <si>
    <t>HU5 3SA</t>
  </si>
  <si>
    <t>HU53SA</t>
  </si>
  <si>
    <t xml:space="preserve">HU5   3SB   </t>
  </si>
  <si>
    <t>HU5 3SB</t>
  </si>
  <si>
    <t>HU53SB</t>
  </si>
  <si>
    <t xml:space="preserve">HU5   3SD   </t>
  </si>
  <si>
    <t>HU5 3SD</t>
  </si>
  <si>
    <t>HU53SD</t>
  </si>
  <si>
    <t xml:space="preserve">HU5   3SE   </t>
  </si>
  <si>
    <t>HU5 3SE</t>
  </si>
  <si>
    <t>HU53SE</t>
  </si>
  <si>
    <t xml:space="preserve">HU5   3SF   </t>
  </si>
  <si>
    <t>HU5 3SF</t>
  </si>
  <si>
    <t>HU53SF</t>
  </si>
  <si>
    <t xml:space="preserve">HU5   3SG   </t>
  </si>
  <si>
    <t>HU5 3SG</t>
  </si>
  <si>
    <t>HU53SG</t>
  </si>
  <si>
    <t xml:space="preserve">HU5   3SQ   </t>
  </si>
  <si>
    <t>HU5 3SQ</t>
  </si>
  <si>
    <t>HU53SQ</t>
  </si>
  <si>
    <t xml:space="preserve">HU5   3SR   </t>
  </si>
  <si>
    <t>HU5 3SR</t>
  </si>
  <si>
    <t>HU53SR</t>
  </si>
  <si>
    <t xml:space="preserve">HU5   3SS   </t>
  </si>
  <si>
    <t>HU5 3SS</t>
  </si>
  <si>
    <t>HU53SS</t>
  </si>
  <si>
    <t xml:space="preserve">HU5   3ST   </t>
  </si>
  <si>
    <t>HU5 3ST</t>
  </si>
  <si>
    <t>HU53ST</t>
  </si>
  <si>
    <t xml:space="preserve">HU5   3SU   </t>
  </si>
  <si>
    <t>HU5 3SU</t>
  </si>
  <si>
    <t>HU53SU</t>
  </si>
  <si>
    <t xml:space="preserve">HU5   3SX   </t>
  </si>
  <si>
    <t>HU5 3SX</t>
  </si>
  <si>
    <t>HU53SX</t>
  </si>
  <si>
    <t xml:space="preserve">HU5   3SY   </t>
  </si>
  <si>
    <t>HU5 3SY</t>
  </si>
  <si>
    <t>HU53SY</t>
  </si>
  <si>
    <t xml:space="preserve">HU5   3SZ   </t>
  </si>
  <si>
    <t>HU5 3SZ</t>
  </si>
  <si>
    <t>HU53SZ</t>
  </si>
  <si>
    <t xml:space="preserve">HU5   3TG   </t>
  </si>
  <si>
    <t>HU5 3TG</t>
  </si>
  <si>
    <t>HU53TG</t>
  </si>
  <si>
    <t xml:space="preserve">HU5   3TH   </t>
  </si>
  <si>
    <t>HU5 3TH</t>
  </si>
  <si>
    <t>HU53TH</t>
  </si>
  <si>
    <t xml:space="preserve">3TJ   </t>
  </si>
  <si>
    <t xml:space="preserve">HU5   3TJ   </t>
  </si>
  <si>
    <t>HU5 3TJ</t>
  </si>
  <si>
    <t>HU53TJ</t>
  </si>
  <si>
    <t xml:space="preserve">3TL   </t>
  </si>
  <si>
    <t xml:space="preserve">HU5   3TL   </t>
  </si>
  <si>
    <t>HU5 3TL</t>
  </si>
  <si>
    <t>HU53TL</t>
  </si>
  <si>
    <t xml:space="preserve">HU5   3TN   </t>
  </si>
  <si>
    <t>HU5 3TN</t>
  </si>
  <si>
    <t>HU53TN</t>
  </si>
  <si>
    <t xml:space="preserve">HU5   3TP   </t>
  </si>
  <si>
    <t>HU5 3TP</t>
  </si>
  <si>
    <t>HU53TP</t>
  </si>
  <si>
    <t xml:space="preserve">HU5   3TQ   </t>
  </si>
  <si>
    <t>HU5 3TQ</t>
  </si>
  <si>
    <t>HU53TQ</t>
  </si>
  <si>
    <t xml:space="preserve">HU5   3TR   </t>
  </si>
  <si>
    <t>HU5 3TR</t>
  </si>
  <si>
    <t>HU53TR</t>
  </si>
  <si>
    <t xml:space="preserve">HU5   3TS   </t>
  </si>
  <si>
    <t>HU5 3TS</t>
  </si>
  <si>
    <t>HU53TS</t>
  </si>
  <si>
    <t xml:space="preserve">HU5   3TT   </t>
  </si>
  <si>
    <t>HU5 3TT</t>
  </si>
  <si>
    <t>HU53TT</t>
  </si>
  <si>
    <t xml:space="preserve">HU5   3TW   </t>
  </si>
  <si>
    <t>HU5 3TW</t>
  </si>
  <si>
    <t>HU53TW</t>
  </si>
  <si>
    <t xml:space="preserve">HU5   3TX   </t>
  </si>
  <si>
    <t>HU5 3TX</t>
  </si>
  <si>
    <t>HU53TX</t>
  </si>
  <si>
    <t xml:space="preserve">HU5   3TY   </t>
  </si>
  <si>
    <t>HU5 3TY</t>
  </si>
  <si>
    <t>HU53TY</t>
  </si>
  <si>
    <t xml:space="preserve">3TZ   </t>
  </si>
  <si>
    <t xml:space="preserve">HU5   3TZ   </t>
  </si>
  <si>
    <t>HU5 3TZ</t>
  </si>
  <si>
    <t>HU53TZ</t>
  </si>
  <si>
    <t xml:space="preserve">HU5   3UA   </t>
  </si>
  <si>
    <t>HU5 3UA</t>
  </si>
  <si>
    <t>HU53UA</t>
  </si>
  <si>
    <t xml:space="preserve">HU5   3UB   </t>
  </si>
  <si>
    <t>HU5 3UB</t>
  </si>
  <si>
    <t>HU53UB</t>
  </si>
  <si>
    <t xml:space="preserve">HU5   3UD   </t>
  </si>
  <si>
    <t>HU5 3UD</t>
  </si>
  <si>
    <t>HU53UD</t>
  </si>
  <si>
    <t xml:space="preserve">HU5   3UE   </t>
  </si>
  <si>
    <t>HU5 3UE</t>
  </si>
  <si>
    <t>HU53UE</t>
  </si>
  <si>
    <t xml:space="preserve">HU5   3UF   </t>
  </si>
  <si>
    <t>HU5 3UF</t>
  </si>
  <si>
    <t>HU53UF</t>
  </si>
  <si>
    <t xml:space="preserve">HU5   3UG   </t>
  </si>
  <si>
    <t>HU5 3UG</t>
  </si>
  <si>
    <t>HU53UG</t>
  </si>
  <si>
    <t xml:space="preserve">HU5   3UH   </t>
  </si>
  <si>
    <t>HU5 3UH</t>
  </si>
  <si>
    <t>HU53UH</t>
  </si>
  <si>
    <t xml:space="preserve">HU5   3UJ   </t>
  </si>
  <si>
    <t>HU5 3UJ</t>
  </si>
  <si>
    <t>HU53UJ</t>
  </si>
  <si>
    <t xml:space="preserve">HU5   3UL   </t>
  </si>
  <si>
    <t>HU5 3UL</t>
  </si>
  <si>
    <t>HU53UL</t>
  </si>
  <si>
    <t xml:space="preserve">HU5   3UN   </t>
  </si>
  <si>
    <t>HU5 3UN</t>
  </si>
  <si>
    <t>HU53UN</t>
  </si>
  <si>
    <t xml:space="preserve">HU5   3UP   </t>
  </si>
  <si>
    <t>HU5 3UP</t>
  </si>
  <si>
    <t>HU53UP</t>
  </si>
  <si>
    <t xml:space="preserve">HU5   3UQ   </t>
  </si>
  <si>
    <t>HU5 3UQ</t>
  </si>
  <si>
    <t>HU53UQ</t>
  </si>
  <si>
    <t xml:space="preserve">HU5   3UR   </t>
  </si>
  <si>
    <t>HU5 3UR</t>
  </si>
  <si>
    <t>HU53UR</t>
  </si>
  <si>
    <t xml:space="preserve">HU5   3UW   </t>
  </si>
  <si>
    <t>HU5 3UW</t>
  </si>
  <si>
    <t>HU53UW</t>
  </si>
  <si>
    <t xml:space="preserve">HU5   3YR   </t>
  </si>
  <si>
    <t>HU5 3YR</t>
  </si>
  <si>
    <t>HU53YR</t>
  </si>
  <si>
    <t xml:space="preserve">HU5   3YS   </t>
  </si>
  <si>
    <t>HU5 3YS</t>
  </si>
  <si>
    <t>HU53YS</t>
  </si>
  <si>
    <t xml:space="preserve">HU5   3YY   </t>
  </si>
  <si>
    <t>HU5 3YY</t>
  </si>
  <si>
    <t>HU53YY</t>
  </si>
  <si>
    <t xml:space="preserve">HU5   3YZ   </t>
  </si>
  <si>
    <t>HU5 3YZ</t>
  </si>
  <si>
    <t>HU53YZ</t>
  </si>
  <si>
    <t xml:space="preserve">HU5   4AA   </t>
  </si>
  <si>
    <t>HU5 4AA</t>
  </si>
  <si>
    <t>HU54AA</t>
  </si>
  <si>
    <t xml:space="preserve">HU5   4AS   </t>
  </si>
  <si>
    <t>HU5 4AS</t>
  </si>
  <si>
    <t>HU54AS</t>
  </si>
  <si>
    <t xml:space="preserve">HU5   4AT   </t>
  </si>
  <si>
    <t>HU5 4AT</t>
  </si>
  <si>
    <t>HU54AT</t>
  </si>
  <si>
    <t xml:space="preserve">HU5   4AU   </t>
  </si>
  <si>
    <t>HU5 4AU</t>
  </si>
  <si>
    <t>HU54AU</t>
  </si>
  <si>
    <t xml:space="preserve">HU5   4AX   </t>
  </si>
  <si>
    <t>HU5 4AX</t>
  </si>
  <si>
    <t>HU54AX</t>
  </si>
  <si>
    <t xml:space="preserve">HU5   4AY   </t>
  </si>
  <si>
    <t>HU5 4AY</t>
  </si>
  <si>
    <t>HU54AY</t>
  </si>
  <si>
    <t xml:space="preserve">HU5   4AZ   </t>
  </si>
  <si>
    <t>HU5 4AZ</t>
  </si>
  <si>
    <t>HU54AZ</t>
  </si>
  <si>
    <t xml:space="preserve">HU5   4BA   </t>
  </si>
  <si>
    <t>HU5 4BA</t>
  </si>
  <si>
    <t>HU54BA</t>
  </si>
  <si>
    <t xml:space="preserve">HU5   4BB   </t>
  </si>
  <si>
    <t>HU5 4BB</t>
  </si>
  <si>
    <t>HU54BB</t>
  </si>
  <si>
    <t xml:space="preserve">HU5   4BD   </t>
  </si>
  <si>
    <t>HU5 4BD</t>
  </si>
  <si>
    <t>HU54BD</t>
  </si>
  <si>
    <t xml:space="preserve">HU5   4BE   </t>
  </si>
  <si>
    <t>HU5 4BE</t>
  </si>
  <si>
    <t>HU54BE</t>
  </si>
  <si>
    <t xml:space="preserve">HU5   4BG   </t>
  </si>
  <si>
    <t>HU5 4BG</t>
  </si>
  <si>
    <t>HU54BG</t>
  </si>
  <si>
    <t xml:space="preserve">HU5   4BH   </t>
  </si>
  <si>
    <t>HU5 4BH</t>
  </si>
  <si>
    <t>HU54BH</t>
  </si>
  <si>
    <t xml:space="preserve">HU5   4BJ   </t>
  </si>
  <si>
    <t>HU5 4BJ</t>
  </si>
  <si>
    <t>HU54BJ</t>
  </si>
  <si>
    <t xml:space="preserve">HU5   4BL   </t>
  </si>
  <si>
    <t>HU5 4BL</t>
  </si>
  <si>
    <t>HU54BL</t>
  </si>
  <si>
    <t xml:space="preserve">HU5   4BN   </t>
  </si>
  <si>
    <t>HU5 4BN</t>
  </si>
  <si>
    <t>HU54BN</t>
  </si>
  <si>
    <t xml:space="preserve">HU5   4BP   </t>
  </si>
  <si>
    <t>HU5 4BP</t>
  </si>
  <si>
    <t>HU54BP</t>
  </si>
  <si>
    <t xml:space="preserve">HU5   4BQ   </t>
  </si>
  <si>
    <t>HU5 4BQ</t>
  </si>
  <si>
    <t>HU54BQ</t>
  </si>
  <si>
    <t xml:space="preserve">HU5   4BW   </t>
  </si>
  <si>
    <t>HU5 4BW</t>
  </si>
  <si>
    <t>HU54BW</t>
  </si>
  <si>
    <t xml:space="preserve">HU5   4DA   </t>
  </si>
  <si>
    <t>HU5 4DA</t>
  </si>
  <si>
    <t>HU54DA</t>
  </si>
  <si>
    <t xml:space="preserve">HU5   4DB   </t>
  </si>
  <si>
    <t>HU5 4DB</t>
  </si>
  <si>
    <t>HU54DB</t>
  </si>
  <si>
    <t xml:space="preserve">HU5   4DD   </t>
  </si>
  <si>
    <t>HU5 4DD</t>
  </si>
  <si>
    <t>HU54DD</t>
  </si>
  <si>
    <t xml:space="preserve">HU5   4DE   </t>
  </si>
  <si>
    <t>HU5 4DE</t>
  </si>
  <si>
    <t>HU54DE</t>
  </si>
  <si>
    <t xml:space="preserve">HU5   4DF   </t>
  </si>
  <si>
    <t>HU5 4DF</t>
  </si>
  <si>
    <t>HU54DF</t>
  </si>
  <si>
    <t xml:space="preserve">HU5   4DG   </t>
  </si>
  <si>
    <t>HU5 4DG</t>
  </si>
  <si>
    <t>HU54DG</t>
  </si>
  <si>
    <t xml:space="preserve">HU5   4DH   </t>
  </si>
  <si>
    <t>HU5 4DH</t>
  </si>
  <si>
    <t>HU54DH</t>
  </si>
  <si>
    <t xml:space="preserve">HU5   4DJ   </t>
  </si>
  <si>
    <t>HU5 4DJ</t>
  </si>
  <si>
    <t>HU54DJ</t>
  </si>
  <si>
    <t xml:space="preserve">HU5   4DL   </t>
  </si>
  <si>
    <t>HU5 4DL</t>
  </si>
  <si>
    <t>HU54DL</t>
  </si>
  <si>
    <t xml:space="preserve">HU5   4DN   </t>
  </si>
  <si>
    <t>HU5 4DN</t>
  </si>
  <si>
    <t>HU54DN</t>
  </si>
  <si>
    <t xml:space="preserve">HU5   4DP   </t>
  </si>
  <si>
    <t>HU5 4DP</t>
  </si>
  <si>
    <t>HU54DP</t>
  </si>
  <si>
    <t xml:space="preserve">HU5   4DQ   </t>
  </si>
  <si>
    <t>HU5 4DQ</t>
  </si>
  <si>
    <t>HU54DQ</t>
  </si>
  <si>
    <t xml:space="preserve">HU5   4DR   </t>
  </si>
  <si>
    <t>HU5 4DR</t>
  </si>
  <si>
    <t>HU54DR</t>
  </si>
  <si>
    <t xml:space="preserve">HU5   4DS   </t>
  </si>
  <si>
    <t>HU5 4DS</t>
  </si>
  <si>
    <t>HU54DS</t>
  </si>
  <si>
    <t xml:space="preserve">HU5   4DT   </t>
  </si>
  <si>
    <t>HU5 4DT</t>
  </si>
  <si>
    <t>HU54DT</t>
  </si>
  <si>
    <t xml:space="preserve">HU5   4DU   </t>
  </si>
  <si>
    <t>HU5 4DU</t>
  </si>
  <si>
    <t>HU54DU</t>
  </si>
  <si>
    <t xml:space="preserve">HU5   4DW   </t>
  </si>
  <si>
    <t>HU5 4DW</t>
  </si>
  <si>
    <t>HU54DW</t>
  </si>
  <si>
    <t xml:space="preserve">HU5   4DY   </t>
  </si>
  <si>
    <t>HU5 4DY</t>
  </si>
  <si>
    <t>HU54DY</t>
  </si>
  <si>
    <t xml:space="preserve">HU5   4DZ   </t>
  </si>
  <si>
    <t>HU5 4DZ</t>
  </si>
  <si>
    <t>HU54DZ</t>
  </si>
  <si>
    <t xml:space="preserve">HU5   4EA   </t>
  </si>
  <si>
    <t>HU5 4EA</t>
  </si>
  <si>
    <t>HU54EA</t>
  </si>
  <si>
    <t xml:space="preserve">HU5   4EB   </t>
  </si>
  <si>
    <t>HU5 4EB</t>
  </si>
  <si>
    <t>HU54EB</t>
  </si>
  <si>
    <t xml:space="preserve">HU5   4ED   </t>
  </si>
  <si>
    <t>HU5 4ED</t>
  </si>
  <si>
    <t>HU54ED</t>
  </si>
  <si>
    <t xml:space="preserve">HU5   4EE   </t>
  </si>
  <si>
    <t>HU5 4EE</t>
  </si>
  <si>
    <t>HU54EE</t>
  </si>
  <si>
    <t xml:space="preserve">HU5   4EF   </t>
  </si>
  <si>
    <t>HU5 4EF</t>
  </si>
  <si>
    <t>HU54EF</t>
  </si>
  <si>
    <t xml:space="preserve">HU5   4EG   </t>
  </si>
  <si>
    <t>HU5 4EG</t>
  </si>
  <si>
    <t>HU54EG</t>
  </si>
  <si>
    <t xml:space="preserve">HU5   4EP   </t>
  </si>
  <si>
    <t>HU5 4EP</t>
  </si>
  <si>
    <t>HU54EP</t>
  </si>
  <si>
    <t xml:space="preserve">HU5   4EQ   </t>
  </si>
  <si>
    <t>HU5 4EQ</t>
  </si>
  <si>
    <t>HU54EQ</t>
  </si>
  <si>
    <t xml:space="preserve">HU5   4ES   </t>
  </si>
  <si>
    <t>HU5 4ES</t>
  </si>
  <si>
    <t>HU54ES</t>
  </si>
  <si>
    <t xml:space="preserve">HU5   4ET   </t>
  </si>
  <si>
    <t>HU5 4ET</t>
  </si>
  <si>
    <t>HU54ET</t>
  </si>
  <si>
    <t xml:space="preserve">HU5   4EU   </t>
  </si>
  <si>
    <t>HU5 4EU</t>
  </si>
  <si>
    <t>HU54EU</t>
  </si>
  <si>
    <t xml:space="preserve">HU5   4EX   </t>
  </si>
  <si>
    <t>HU5 4EX</t>
  </si>
  <si>
    <t>HU54EX</t>
  </si>
  <si>
    <t xml:space="preserve">HU5   4EY   </t>
  </si>
  <si>
    <t>HU5 4EY</t>
  </si>
  <si>
    <t>HU54EY</t>
  </si>
  <si>
    <t xml:space="preserve">HU5   4EZ   </t>
  </si>
  <si>
    <t>HU5 4EZ</t>
  </si>
  <si>
    <t>HU54EZ</t>
  </si>
  <si>
    <t xml:space="preserve">HU5   4HA   </t>
  </si>
  <si>
    <t>HU5 4HA</t>
  </si>
  <si>
    <t>HU54HA</t>
  </si>
  <si>
    <t xml:space="preserve">HU5   4HB   </t>
  </si>
  <si>
    <t>HU5 4HB</t>
  </si>
  <si>
    <t>HU54HB</t>
  </si>
  <si>
    <t xml:space="preserve">HU5   4HD   </t>
  </si>
  <si>
    <t>HU5 4HD</t>
  </si>
  <si>
    <t>HU54HD</t>
  </si>
  <si>
    <t xml:space="preserve">HU5   4HE   </t>
  </si>
  <si>
    <t>HU5 4HE</t>
  </si>
  <si>
    <t>HU54HE</t>
  </si>
  <si>
    <t xml:space="preserve">HU5   4HF   </t>
  </si>
  <si>
    <t>HU5 4HF</t>
  </si>
  <si>
    <t>HU54HF</t>
  </si>
  <si>
    <t xml:space="preserve">HU5   4HG   </t>
  </si>
  <si>
    <t>HU5 4HG</t>
  </si>
  <si>
    <t>HU54HG</t>
  </si>
  <si>
    <t xml:space="preserve">HU5   4HH   </t>
  </si>
  <si>
    <t>HU5 4HH</t>
  </si>
  <si>
    <t>HU54HH</t>
  </si>
  <si>
    <t xml:space="preserve">HU5   4HJ   </t>
  </si>
  <si>
    <t>HU5 4HJ</t>
  </si>
  <si>
    <t>HU54HJ</t>
  </si>
  <si>
    <t xml:space="preserve">HU5   4HL   </t>
  </si>
  <si>
    <t>HU5 4HL</t>
  </si>
  <si>
    <t>HU54HL</t>
  </si>
  <si>
    <t xml:space="preserve">HU5   4HN   </t>
  </si>
  <si>
    <t>HU5 4HN</t>
  </si>
  <si>
    <t>HU54HN</t>
  </si>
  <si>
    <t xml:space="preserve">HU5   4HP   </t>
  </si>
  <si>
    <t>HU5 4HP</t>
  </si>
  <si>
    <t>HU54HP</t>
  </si>
  <si>
    <t xml:space="preserve">HU5   4HQ   </t>
  </si>
  <si>
    <t>HU5 4HQ</t>
  </si>
  <si>
    <t>HU54HQ</t>
  </si>
  <si>
    <t xml:space="preserve">HU5   4HR   </t>
  </si>
  <si>
    <t>HU5 4HR</t>
  </si>
  <si>
    <t>HU54HR</t>
  </si>
  <si>
    <t xml:space="preserve">HU5   4HS   </t>
  </si>
  <si>
    <t>HU5 4HS</t>
  </si>
  <si>
    <t>HU54HS</t>
  </si>
  <si>
    <t xml:space="preserve">HU5   4HT   </t>
  </si>
  <si>
    <t>HU5 4HT</t>
  </si>
  <si>
    <t>HU54HT</t>
  </si>
  <si>
    <t xml:space="preserve">HU5   4HU   </t>
  </si>
  <si>
    <t>HU5 4HU</t>
  </si>
  <si>
    <t>HU54HU</t>
  </si>
  <si>
    <t xml:space="preserve">HU5   4HW   </t>
  </si>
  <si>
    <t>HU5 4HW</t>
  </si>
  <si>
    <t>HU54HW</t>
  </si>
  <si>
    <t xml:space="preserve">HU5   4HX   </t>
  </si>
  <si>
    <t>HU5 4HX</t>
  </si>
  <si>
    <t>HU54HX</t>
  </si>
  <si>
    <t xml:space="preserve">HU5   4HY   </t>
  </si>
  <si>
    <t>HU5 4HY</t>
  </si>
  <si>
    <t>HU54HY</t>
  </si>
  <si>
    <t xml:space="preserve">HU5   4HZ   </t>
  </si>
  <si>
    <t>HU5 4HZ</t>
  </si>
  <si>
    <t>HU54HZ</t>
  </si>
  <si>
    <t xml:space="preserve">HU5   4JA   </t>
  </si>
  <si>
    <t>HU5 4JA</t>
  </si>
  <si>
    <t>HU54JA</t>
  </si>
  <si>
    <t xml:space="preserve">HU5   4JB   </t>
  </si>
  <si>
    <t>HU5 4JB</t>
  </si>
  <si>
    <t>HU54JB</t>
  </si>
  <si>
    <t xml:space="preserve">HU5   4JE   </t>
  </si>
  <si>
    <t>HU5 4JE</t>
  </si>
  <si>
    <t>HU54JE</t>
  </si>
  <si>
    <t xml:space="preserve">HU5   4JF   </t>
  </si>
  <si>
    <t>HU5 4JF</t>
  </si>
  <si>
    <t>HU54JF</t>
  </si>
  <si>
    <t xml:space="preserve">HU5   4JG   </t>
  </si>
  <si>
    <t>HU5 4JG</t>
  </si>
  <si>
    <t>HU54JG</t>
  </si>
  <si>
    <t xml:space="preserve">HU5   4JJ   </t>
  </si>
  <si>
    <t>HU5 4JJ</t>
  </si>
  <si>
    <t>HU54JJ</t>
  </si>
  <si>
    <t xml:space="preserve">HU5   4JN   </t>
  </si>
  <si>
    <t>HU5 4JN</t>
  </si>
  <si>
    <t>HU54JN</t>
  </si>
  <si>
    <t xml:space="preserve">HU5   4JS   </t>
  </si>
  <si>
    <t>HU5 4JS</t>
  </si>
  <si>
    <t>HU54JS</t>
  </si>
  <si>
    <t xml:space="preserve">HU5   4JT   </t>
  </si>
  <si>
    <t>HU5 4JT</t>
  </si>
  <si>
    <t>HU54JT</t>
  </si>
  <si>
    <t xml:space="preserve">HU5   4JU   </t>
  </si>
  <si>
    <t>HU5 4JU</t>
  </si>
  <si>
    <t>HU54JU</t>
  </si>
  <si>
    <t xml:space="preserve">HU5   4JX   </t>
  </si>
  <si>
    <t>HU5 4JX</t>
  </si>
  <si>
    <t>HU54JX</t>
  </si>
  <si>
    <t xml:space="preserve">HU5   4JY   </t>
  </si>
  <si>
    <t>HU5 4JY</t>
  </si>
  <si>
    <t>HU54JY</t>
  </si>
  <si>
    <t xml:space="preserve">HU5   4JZ   </t>
  </si>
  <si>
    <t>HU5 4JZ</t>
  </si>
  <si>
    <t>HU54JZ</t>
  </si>
  <si>
    <t xml:space="preserve">HU5   4LA   </t>
  </si>
  <si>
    <t>HU5 4LA</t>
  </si>
  <si>
    <t>HU54LA</t>
  </si>
  <si>
    <t xml:space="preserve">HU5   4LB   </t>
  </si>
  <si>
    <t>HU5 4LB</t>
  </si>
  <si>
    <t>HU54LB</t>
  </si>
  <si>
    <t xml:space="preserve">HU5   4LD   </t>
  </si>
  <si>
    <t>HU5 4LD</t>
  </si>
  <si>
    <t>HU54LD</t>
  </si>
  <si>
    <t xml:space="preserve">HU5   4LE   </t>
  </si>
  <si>
    <t>HU5 4LE</t>
  </si>
  <si>
    <t>HU54LE</t>
  </si>
  <si>
    <t xml:space="preserve">HU5   4LF   </t>
  </si>
  <si>
    <t>HU5 4LF</t>
  </si>
  <si>
    <t>HU54LF</t>
  </si>
  <si>
    <t xml:space="preserve">HU5   4LG   </t>
  </si>
  <si>
    <t>HU5 4LG</t>
  </si>
  <si>
    <t>HU54LG</t>
  </si>
  <si>
    <t xml:space="preserve">HU5   4LH   </t>
  </si>
  <si>
    <t>HU5 4LH</t>
  </si>
  <si>
    <t>HU54LH</t>
  </si>
  <si>
    <t xml:space="preserve">HU5   4LJ   </t>
  </si>
  <si>
    <t>HU5 4LJ</t>
  </si>
  <si>
    <t>HU54LJ</t>
  </si>
  <si>
    <t xml:space="preserve">HU5   4LL   </t>
  </si>
  <si>
    <t>HU5 4LL</t>
  </si>
  <si>
    <t>HU54LL</t>
  </si>
  <si>
    <t xml:space="preserve">HU5   4LN   </t>
  </si>
  <si>
    <t>HU5 4LN</t>
  </si>
  <si>
    <t>HU54LN</t>
  </si>
  <si>
    <t xml:space="preserve">HU5   4LP   </t>
  </si>
  <si>
    <t>HU5 4LP</t>
  </si>
  <si>
    <t>HU54LP</t>
  </si>
  <si>
    <t xml:space="preserve">HU5   4LQ   </t>
  </si>
  <si>
    <t>HU5 4LQ</t>
  </si>
  <si>
    <t>HU54LQ</t>
  </si>
  <si>
    <t xml:space="preserve">HU5   4LR   </t>
  </si>
  <si>
    <t>HU5 4LR</t>
  </si>
  <si>
    <t>HU54LR</t>
  </si>
  <si>
    <t xml:space="preserve">HU5   4LS   </t>
  </si>
  <si>
    <t>HU5 4LS</t>
  </si>
  <si>
    <t>HU54LS</t>
  </si>
  <si>
    <t xml:space="preserve">HU5   4LT   </t>
  </si>
  <si>
    <t>HU5 4LT</t>
  </si>
  <si>
    <t>HU54LT</t>
  </si>
  <si>
    <t xml:space="preserve">HU5   4LU   </t>
  </si>
  <si>
    <t>HU5 4LU</t>
  </si>
  <si>
    <t>HU54LU</t>
  </si>
  <si>
    <t xml:space="preserve">HU5   4LW   </t>
  </si>
  <si>
    <t>HU5 4LW</t>
  </si>
  <si>
    <t>HU54LW</t>
  </si>
  <si>
    <t xml:space="preserve">HU5   4LX   </t>
  </si>
  <si>
    <t>HU5 4LX</t>
  </si>
  <si>
    <t>HU54LX</t>
  </si>
  <si>
    <t xml:space="preserve">HU5   4LY   </t>
  </si>
  <si>
    <t>HU5 4LY</t>
  </si>
  <si>
    <t>HU54LY</t>
  </si>
  <si>
    <t xml:space="preserve">HU5   4LZ   </t>
  </si>
  <si>
    <t>HU5 4LZ</t>
  </si>
  <si>
    <t>HU54LZ</t>
  </si>
  <si>
    <t xml:space="preserve">HU5   4NA   </t>
  </si>
  <si>
    <t>HU5 4NA</t>
  </si>
  <si>
    <t>HU54NA</t>
  </si>
  <si>
    <t xml:space="preserve">HU5   4NB   </t>
  </si>
  <si>
    <t>HU5 4NB</t>
  </si>
  <si>
    <t>HU54NB</t>
  </si>
  <si>
    <t xml:space="preserve">HU5   4NH   </t>
  </si>
  <si>
    <t>HU5 4NH</t>
  </si>
  <si>
    <t>HU54NH</t>
  </si>
  <si>
    <t xml:space="preserve">HU5   4NJ   </t>
  </si>
  <si>
    <t>HU5 4NJ</t>
  </si>
  <si>
    <t>HU54NJ</t>
  </si>
  <si>
    <t xml:space="preserve">HU5   4NL   </t>
  </si>
  <si>
    <t>HU5 4NL</t>
  </si>
  <si>
    <t>HU54NL</t>
  </si>
  <si>
    <t xml:space="preserve">HU5   4NN   </t>
  </si>
  <si>
    <t>HU5 4NN</t>
  </si>
  <si>
    <t>HU54NN</t>
  </si>
  <si>
    <t xml:space="preserve">HU5   4NP   </t>
  </si>
  <si>
    <t>HU5 4NP</t>
  </si>
  <si>
    <t>HU54NP</t>
  </si>
  <si>
    <t xml:space="preserve">HU5   4NR   </t>
  </si>
  <si>
    <t>HU5 4NR</t>
  </si>
  <si>
    <t>HU54NR</t>
  </si>
  <si>
    <t xml:space="preserve">HU5   4NS   </t>
  </si>
  <si>
    <t>HU5 4NS</t>
  </si>
  <si>
    <t>HU54NS</t>
  </si>
  <si>
    <t xml:space="preserve">HU5   4NT   </t>
  </si>
  <si>
    <t>HU5 4NT</t>
  </si>
  <si>
    <t>HU54NT</t>
  </si>
  <si>
    <t xml:space="preserve">HU5   4NU   </t>
  </si>
  <si>
    <t>HU5 4NU</t>
  </si>
  <si>
    <t>HU54NU</t>
  </si>
  <si>
    <t xml:space="preserve">HU5   4NX   </t>
  </si>
  <si>
    <t>HU5 4NX</t>
  </si>
  <si>
    <t>HU54NX</t>
  </si>
  <si>
    <t xml:space="preserve">HU5   4NY   </t>
  </si>
  <si>
    <t>HU5 4NY</t>
  </si>
  <si>
    <t>HU54NY</t>
  </si>
  <si>
    <t xml:space="preserve">HU5   4NZ   </t>
  </si>
  <si>
    <t>HU5 4NZ</t>
  </si>
  <si>
    <t>HU54NZ</t>
  </si>
  <si>
    <t xml:space="preserve">HU5   4PA   </t>
  </si>
  <si>
    <t>HU5 4PA</t>
  </si>
  <si>
    <t>HU54PA</t>
  </si>
  <si>
    <t xml:space="preserve">HU5   4PB   </t>
  </si>
  <si>
    <t>HU5 4PB</t>
  </si>
  <si>
    <t>HU54PB</t>
  </si>
  <si>
    <t xml:space="preserve">HU5   4PD   </t>
  </si>
  <si>
    <t>HU5 4PD</t>
  </si>
  <si>
    <t>HU54PD</t>
  </si>
  <si>
    <t xml:space="preserve">HU5   4PE   </t>
  </si>
  <si>
    <t>HU5 4PE</t>
  </si>
  <si>
    <t>HU54PE</t>
  </si>
  <si>
    <t xml:space="preserve">HU5   4PF   </t>
  </si>
  <si>
    <t>HU5 4PF</t>
  </si>
  <si>
    <t>HU54PF</t>
  </si>
  <si>
    <t xml:space="preserve">HU5   4PG   </t>
  </si>
  <si>
    <t>HU5 4PG</t>
  </si>
  <si>
    <t>HU54PG</t>
  </si>
  <si>
    <t xml:space="preserve">HU5   4PH   </t>
  </si>
  <si>
    <t>HU5 4PH</t>
  </si>
  <si>
    <t>HU54PH</t>
  </si>
  <si>
    <t xml:space="preserve">HU5   4PJ   </t>
  </si>
  <si>
    <t>HU5 4PJ</t>
  </si>
  <si>
    <t>HU54PJ</t>
  </si>
  <si>
    <t xml:space="preserve">HU5   4PL   </t>
  </si>
  <si>
    <t>HU5 4PL</t>
  </si>
  <si>
    <t>HU54PL</t>
  </si>
  <si>
    <t xml:space="preserve">HU5   4PN   </t>
  </si>
  <si>
    <t>HU5 4PN</t>
  </si>
  <si>
    <t>HU54PN</t>
  </si>
  <si>
    <t xml:space="preserve">HU5   4PP   </t>
  </si>
  <si>
    <t>HU5 4PP</t>
  </si>
  <si>
    <t>HU54PP</t>
  </si>
  <si>
    <t xml:space="preserve">HU5   4PQ   </t>
  </si>
  <si>
    <t>HU5 4PQ</t>
  </si>
  <si>
    <t>HU54PQ</t>
  </si>
  <si>
    <t xml:space="preserve">HU5   4PR   </t>
  </si>
  <si>
    <t>HU5 4PR</t>
  </si>
  <si>
    <t>HU54PR</t>
  </si>
  <si>
    <t xml:space="preserve">HU5   4PS   </t>
  </si>
  <si>
    <t>HU5 4PS</t>
  </si>
  <si>
    <t>HU54PS</t>
  </si>
  <si>
    <t xml:space="preserve">HU5   4PT   </t>
  </si>
  <si>
    <t>HU5 4PT</t>
  </si>
  <si>
    <t>HU54PT</t>
  </si>
  <si>
    <t xml:space="preserve">HU5   4PU   </t>
  </si>
  <si>
    <t>HU5 4PU</t>
  </si>
  <si>
    <t>HU54PU</t>
  </si>
  <si>
    <t xml:space="preserve">HU5   4QG   </t>
  </si>
  <si>
    <t>HU5 4QG</t>
  </si>
  <si>
    <t>HU54QG</t>
  </si>
  <si>
    <t xml:space="preserve">HU5   4QH   </t>
  </si>
  <si>
    <t>HU5 4QH</t>
  </si>
  <si>
    <t>HU54QH</t>
  </si>
  <si>
    <t xml:space="preserve">HU5   4QJ   </t>
  </si>
  <si>
    <t>HU5 4QJ</t>
  </si>
  <si>
    <t>HU54QJ</t>
  </si>
  <si>
    <t xml:space="preserve">HU5   4QL   </t>
  </si>
  <si>
    <t>HU5 4QL</t>
  </si>
  <si>
    <t>HU54QL</t>
  </si>
  <si>
    <t xml:space="preserve">HU5   4QN   </t>
  </si>
  <si>
    <t>HU5 4QN</t>
  </si>
  <si>
    <t>HU54QN</t>
  </si>
  <si>
    <t xml:space="preserve">HU5   4QP   </t>
  </si>
  <si>
    <t>HU5 4QP</t>
  </si>
  <si>
    <t>HU54QP</t>
  </si>
  <si>
    <t xml:space="preserve">HU5   4QQ   </t>
  </si>
  <si>
    <t>HU5 4QQ</t>
  </si>
  <si>
    <t>HU54QQ</t>
  </si>
  <si>
    <t xml:space="preserve">HU5   4QR   </t>
  </si>
  <si>
    <t>HU5 4QR</t>
  </si>
  <si>
    <t>HU54QR</t>
  </si>
  <si>
    <t xml:space="preserve">HU5   4QS   </t>
  </si>
  <si>
    <t>HU5 4QS</t>
  </si>
  <si>
    <t>HU54QS</t>
  </si>
  <si>
    <t xml:space="preserve">HU5   4QT   </t>
  </si>
  <si>
    <t>HU5 4QT</t>
  </si>
  <si>
    <t>HU54QT</t>
  </si>
  <si>
    <t xml:space="preserve">HU5   4QU   </t>
  </si>
  <si>
    <t>HU5 4QU</t>
  </si>
  <si>
    <t>HU54QU</t>
  </si>
  <si>
    <t xml:space="preserve">HU5   4QX   </t>
  </si>
  <si>
    <t>HU5 4QX</t>
  </si>
  <si>
    <t>HU54QX</t>
  </si>
  <si>
    <t xml:space="preserve">HU5   4QY   </t>
  </si>
  <si>
    <t>HU5 4QY</t>
  </si>
  <si>
    <t>HU54QY</t>
  </si>
  <si>
    <t xml:space="preserve">HU5   4QZ   </t>
  </si>
  <si>
    <t>HU5 4QZ</t>
  </si>
  <si>
    <t>HU54QZ</t>
  </si>
  <si>
    <t xml:space="preserve">HU5   4RA   </t>
  </si>
  <si>
    <t>HU5 4RA</t>
  </si>
  <si>
    <t>HU54RA</t>
  </si>
  <si>
    <t xml:space="preserve">HU5   4RB   </t>
  </si>
  <si>
    <t>HU5 4RB</t>
  </si>
  <si>
    <t>HU54RB</t>
  </si>
  <si>
    <t xml:space="preserve">HU5   4RD   </t>
  </si>
  <si>
    <t>HU5 4RD</t>
  </si>
  <si>
    <t>HU54RD</t>
  </si>
  <si>
    <t xml:space="preserve">HU5   4YY   </t>
  </si>
  <si>
    <t>HU5 4YY</t>
  </si>
  <si>
    <t>HU54YY</t>
  </si>
  <si>
    <t xml:space="preserve">5FJ   </t>
  </si>
  <si>
    <t xml:space="preserve">HU5   5FJ   </t>
  </si>
  <si>
    <t>HU5 5FJ</t>
  </si>
  <si>
    <t>HU55FJ</t>
  </si>
  <si>
    <t xml:space="preserve">5FN   </t>
  </si>
  <si>
    <t xml:space="preserve">HU5   5FN   </t>
  </si>
  <si>
    <t>HU5 5FN</t>
  </si>
  <si>
    <t>HU55FN</t>
  </si>
  <si>
    <t xml:space="preserve">HU5   5UT   </t>
  </si>
  <si>
    <t>HU5 5UT</t>
  </si>
  <si>
    <t>HU55UT</t>
  </si>
  <si>
    <t xml:space="preserve">HU6   7HT   </t>
  </si>
  <si>
    <t>HU6 7HT</t>
  </si>
  <si>
    <t>HU67HT</t>
  </si>
  <si>
    <t xml:space="preserve">HU6   7HW   </t>
  </si>
  <si>
    <t>HU6 7HW</t>
  </si>
  <si>
    <t>HU67HW</t>
  </si>
  <si>
    <t xml:space="preserve">HU6   7JX   </t>
  </si>
  <si>
    <t>HU6 7JX</t>
  </si>
  <si>
    <t>HU67JX</t>
  </si>
  <si>
    <t xml:space="preserve">HU6   7JY   </t>
  </si>
  <si>
    <t>HU6 7JY</t>
  </si>
  <si>
    <t>HU67JY</t>
  </si>
  <si>
    <t xml:space="preserve">HU6   7JZ   </t>
  </si>
  <si>
    <t>HU6 7JZ</t>
  </si>
  <si>
    <t>HU67JZ</t>
  </si>
  <si>
    <t xml:space="preserve">HU6   7LD   </t>
  </si>
  <si>
    <t>HU6 7LD</t>
  </si>
  <si>
    <t>HU67LD</t>
  </si>
  <si>
    <t xml:space="preserve">HU6   7LE   </t>
  </si>
  <si>
    <t>HU6 7LE</t>
  </si>
  <si>
    <t>HU67LE</t>
  </si>
  <si>
    <t xml:space="preserve">HU6   7LG   </t>
  </si>
  <si>
    <t>HU6 7LG</t>
  </si>
  <si>
    <t>HU67LG</t>
  </si>
  <si>
    <t xml:space="preserve">HU6   7LH   </t>
  </si>
  <si>
    <t>HU6 7LH</t>
  </si>
  <si>
    <t>HU67LH</t>
  </si>
  <si>
    <t xml:space="preserve">HU6   7LJ   </t>
  </si>
  <si>
    <t>HU6 7LJ</t>
  </si>
  <si>
    <t>HU67LJ</t>
  </si>
  <si>
    <t xml:space="preserve">HU6   7LL   </t>
  </si>
  <si>
    <t>HU6 7LL</t>
  </si>
  <si>
    <t>HU67LL</t>
  </si>
  <si>
    <t xml:space="preserve">HU6   7LN   </t>
  </si>
  <si>
    <t>HU6 7LN</t>
  </si>
  <si>
    <t>HU67LN</t>
  </si>
  <si>
    <t xml:space="preserve">HU6   7LP   </t>
  </si>
  <si>
    <t>HU6 7LP</t>
  </si>
  <si>
    <t>HU67LP</t>
  </si>
  <si>
    <t xml:space="preserve">7LQ   </t>
  </si>
  <si>
    <t xml:space="preserve">HU6   7LQ   </t>
  </si>
  <si>
    <t>HU6 7LQ</t>
  </si>
  <si>
    <t>HU67LQ</t>
  </si>
  <si>
    <t xml:space="preserve">HU6   7LR   </t>
  </si>
  <si>
    <t>HU6 7LR</t>
  </si>
  <si>
    <t>HU67LR</t>
  </si>
  <si>
    <t xml:space="preserve">HU6   7LS   </t>
  </si>
  <si>
    <t>HU6 7LS</t>
  </si>
  <si>
    <t>HU67LS</t>
  </si>
  <si>
    <t xml:space="preserve">HU6   7LT   </t>
  </si>
  <si>
    <t>HU6 7LT</t>
  </si>
  <si>
    <t>HU67LT</t>
  </si>
  <si>
    <t xml:space="preserve">HU6   7LW   </t>
  </si>
  <si>
    <t>HU6 7LW</t>
  </si>
  <si>
    <t>HU67LW</t>
  </si>
  <si>
    <t xml:space="preserve">HU6   7LX   </t>
  </si>
  <si>
    <t>HU6 7LX</t>
  </si>
  <si>
    <t>HU67LX</t>
  </si>
  <si>
    <t xml:space="preserve">HU6   7LY   </t>
  </si>
  <si>
    <t>HU6 7LY</t>
  </si>
  <si>
    <t>HU67LY</t>
  </si>
  <si>
    <t xml:space="preserve">HU6   7LZ   </t>
  </si>
  <si>
    <t>HU6 7LZ</t>
  </si>
  <si>
    <t>HU67LZ</t>
  </si>
  <si>
    <t xml:space="preserve">HU6   7ND   </t>
  </si>
  <si>
    <t>HU6 7ND</t>
  </si>
  <si>
    <t>HU67ND</t>
  </si>
  <si>
    <t xml:space="preserve">HU6   7NE   </t>
  </si>
  <si>
    <t>HU6 7NE</t>
  </si>
  <si>
    <t>HU67NE</t>
  </si>
  <si>
    <t xml:space="preserve">HU6   7NF   </t>
  </si>
  <si>
    <t>HU6 7NF</t>
  </si>
  <si>
    <t>HU67NF</t>
  </si>
  <si>
    <t xml:space="preserve">HU6   7NG   </t>
  </si>
  <si>
    <t>HU6 7NG</t>
  </si>
  <si>
    <t>HU67NG</t>
  </si>
  <si>
    <t xml:space="preserve">HU6   7PA   </t>
  </si>
  <si>
    <t>HU6 7PA</t>
  </si>
  <si>
    <t>HU67PA</t>
  </si>
  <si>
    <t xml:space="preserve">HU6   7PB   </t>
  </si>
  <si>
    <t>HU6 7PB</t>
  </si>
  <si>
    <t>HU67PB</t>
  </si>
  <si>
    <t xml:space="preserve">HU6   7PE   </t>
  </si>
  <si>
    <t>HU6 7PE</t>
  </si>
  <si>
    <t>HU67PE</t>
  </si>
  <si>
    <t xml:space="preserve">HU6   7PF   </t>
  </si>
  <si>
    <t>HU6 7PF</t>
  </si>
  <si>
    <t>HU67PF</t>
  </si>
  <si>
    <t xml:space="preserve">HU6   7PG   </t>
  </si>
  <si>
    <t>HU6 7PG</t>
  </si>
  <si>
    <t>HU67PG</t>
  </si>
  <si>
    <t xml:space="preserve">HU6   7PH   </t>
  </si>
  <si>
    <t>HU6 7PH</t>
  </si>
  <si>
    <t>HU67PH</t>
  </si>
  <si>
    <t xml:space="preserve">HU6   7PJ   </t>
  </si>
  <si>
    <t>HU6 7PJ</t>
  </si>
  <si>
    <t>HU67PJ</t>
  </si>
  <si>
    <t xml:space="preserve">HU6   7PL   </t>
  </si>
  <si>
    <t>HU6 7PL</t>
  </si>
  <si>
    <t>HU67PL</t>
  </si>
  <si>
    <t xml:space="preserve">HU6   7PQ   </t>
  </si>
  <si>
    <t>HU6 7PQ</t>
  </si>
  <si>
    <t>HU67PQ</t>
  </si>
  <si>
    <t xml:space="preserve">HU6   7PR   </t>
  </si>
  <si>
    <t>HU6 7PR</t>
  </si>
  <si>
    <t>HU67PR</t>
  </si>
  <si>
    <t xml:space="preserve">HU6   7PS   </t>
  </si>
  <si>
    <t>HU6 7PS</t>
  </si>
  <si>
    <t>HU67PS</t>
  </si>
  <si>
    <t xml:space="preserve">HU6   7PT   </t>
  </si>
  <si>
    <t>HU6 7PT</t>
  </si>
  <si>
    <t>HU67PT</t>
  </si>
  <si>
    <t xml:space="preserve">HU6   7PY   </t>
  </si>
  <si>
    <t>HU6 7PY</t>
  </si>
  <si>
    <t>HU67PY</t>
  </si>
  <si>
    <t xml:space="preserve">HU6   7QA   </t>
  </si>
  <si>
    <t>HU6 7QA</t>
  </si>
  <si>
    <t>HU67QA</t>
  </si>
  <si>
    <t xml:space="preserve">HU6   7QB   </t>
  </si>
  <si>
    <t>HU6 7QB</t>
  </si>
  <si>
    <t>HU67QB</t>
  </si>
  <si>
    <t xml:space="preserve">HU6   7QD   </t>
  </si>
  <si>
    <t>HU6 7QD</t>
  </si>
  <si>
    <t>HU67QD</t>
  </si>
  <si>
    <t xml:space="preserve">HU6   7QH   </t>
  </si>
  <si>
    <t>HU6 7QH</t>
  </si>
  <si>
    <t>HU67QH</t>
  </si>
  <si>
    <t xml:space="preserve">HU6   7QL   </t>
  </si>
  <si>
    <t>HU6 7QL</t>
  </si>
  <si>
    <t>HU67QL</t>
  </si>
  <si>
    <t xml:space="preserve">HU6   7QN   </t>
  </si>
  <si>
    <t>HU6 7QN</t>
  </si>
  <si>
    <t>HU67QN</t>
  </si>
  <si>
    <t xml:space="preserve">7RA   </t>
  </si>
  <si>
    <t xml:space="preserve">HU6   7RA   </t>
  </si>
  <si>
    <t>HU6 7RA</t>
  </si>
  <si>
    <t>HU67RA</t>
  </si>
  <si>
    <t xml:space="preserve">HU6   7RB   </t>
  </si>
  <si>
    <t>HU6 7RB</t>
  </si>
  <si>
    <t>HU67RB</t>
  </si>
  <si>
    <t xml:space="preserve">HU6   7RE   </t>
  </si>
  <si>
    <t>HU6 7RE</t>
  </si>
  <si>
    <t>HU67RE</t>
  </si>
  <si>
    <t xml:space="preserve">HU6   7RF   </t>
  </si>
  <si>
    <t>HU6 7RF</t>
  </si>
  <si>
    <t>HU67RF</t>
  </si>
  <si>
    <t xml:space="preserve">HU6   7RG   </t>
  </si>
  <si>
    <t>HU6 7RG</t>
  </si>
  <si>
    <t>HU67RG</t>
  </si>
  <si>
    <t xml:space="preserve">7RH   </t>
  </si>
  <si>
    <t xml:space="preserve">HU6   7RH   </t>
  </si>
  <si>
    <t>HU6 7RH</t>
  </si>
  <si>
    <t>HU67RH</t>
  </si>
  <si>
    <t xml:space="preserve">HU6   7RJ   </t>
  </si>
  <si>
    <t>HU6 7RJ</t>
  </si>
  <si>
    <t>HU67RJ</t>
  </si>
  <si>
    <t xml:space="preserve">HU6   7RL   </t>
  </si>
  <si>
    <t>HU6 7RL</t>
  </si>
  <si>
    <t>HU67RL</t>
  </si>
  <si>
    <t xml:space="preserve">7RQ   </t>
  </si>
  <si>
    <t xml:space="preserve">HU6   7RQ   </t>
  </si>
  <si>
    <t>HU6 7RQ</t>
  </si>
  <si>
    <t>HU67RQ</t>
  </si>
  <si>
    <t xml:space="preserve">HU6   7RS   </t>
  </si>
  <si>
    <t>HU6 7RS</t>
  </si>
  <si>
    <t>HU67RS</t>
  </si>
  <si>
    <t xml:space="preserve">HU6   7RT   </t>
  </si>
  <si>
    <t>HU6 7RT</t>
  </si>
  <si>
    <t>HU67RT</t>
  </si>
  <si>
    <t xml:space="preserve">HU6   7RU   </t>
  </si>
  <si>
    <t>HU6 7RU</t>
  </si>
  <si>
    <t>HU67RU</t>
  </si>
  <si>
    <t xml:space="preserve">HU6   7RY   </t>
  </si>
  <si>
    <t>HU6 7RY</t>
  </si>
  <si>
    <t>HU67RY</t>
  </si>
  <si>
    <t xml:space="preserve">HU6   7RZ   </t>
  </si>
  <si>
    <t>HU6 7RZ</t>
  </si>
  <si>
    <t>HU67RZ</t>
  </si>
  <si>
    <t xml:space="preserve">HU6   7SA   </t>
  </si>
  <si>
    <t>HU6 7SA</t>
  </si>
  <si>
    <t>HU67SA</t>
  </si>
  <si>
    <t xml:space="preserve">HU6   7SB   </t>
  </si>
  <si>
    <t>HU6 7SB</t>
  </si>
  <si>
    <t>HU67SB</t>
  </si>
  <si>
    <t xml:space="preserve">HU6   7SD   </t>
  </si>
  <si>
    <t>HU6 7SD</t>
  </si>
  <si>
    <t>HU67SD</t>
  </si>
  <si>
    <t xml:space="preserve">HU6   7SE   </t>
  </si>
  <si>
    <t>HU6 7SE</t>
  </si>
  <si>
    <t>HU67SE</t>
  </si>
  <si>
    <t xml:space="preserve">HU6   7SG   </t>
  </si>
  <si>
    <t>HU6 7SG</t>
  </si>
  <si>
    <t>HU67SG</t>
  </si>
  <si>
    <t xml:space="preserve">HU6   7SL   </t>
  </si>
  <si>
    <t>HU6 7SL</t>
  </si>
  <si>
    <t>HU67SL</t>
  </si>
  <si>
    <t xml:space="preserve">7SW   </t>
  </si>
  <si>
    <t xml:space="preserve">HU6   7SW   </t>
  </si>
  <si>
    <t>HU6 7SW</t>
  </si>
  <si>
    <t>HU67SW</t>
  </si>
  <si>
    <t xml:space="preserve">HU6   7SX   </t>
  </si>
  <si>
    <t>HU6 7SX</t>
  </si>
  <si>
    <t>HU67SX</t>
  </si>
  <si>
    <t xml:space="preserve">HU6   7SY   </t>
  </si>
  <si>
    <t>HU6 7SY</t>
  </si>
  <si>
    <t>HU67SY</t>
  </si>
  <si>
    <t xml:space="preserve">HU6   7SZ   </t>
  </si>
  <si>
    <t>HU6 7SZ</t>
  </si>
  <si>
    <t>HU67SZ</t>
  </si>
  <si>
    <t xml:space="preserve">HU6   7YP   </t>
  </si>
  <si>
    <t>HU6 7YP</t>
  </si>
  <si>
    <t>HU67YP</t>
  </si>
  <si>
    <t xml:space="preserve">HU6   8NE   </t>
  </si>
  <si>
    <t>HU6 8NE</t>
  </si>
  <si>
    <t>HU68NE</t>
  </si>
  <si>
    <t xml:space="preserve">HU6   8NG   </t>
  </si>
  <si>
    <t>HU6 8NG</t>
  </si>
  <si>
    <t>HU68NG</t>
  </si>
  <si>
    <t xml:space="preserve">HU6   8NJ   </t>
  </si>
  <si>
    <t>HU6 8NJ</t>
  </si>
  <si>
    <t>HU68NJ</t>
  </si>
  <si>
    <t xml:space="preserve">HU6   8NL   </t>
  </si>
  <si>
    <t>HU6 8NL</t>
  </si>
  <si>
    <t>HU68NL</t>
  </si>
  <si>
    <t xml:space="preserve">HU6   8NN   </t>
  </si>
  <si>
    <t>HU6 8NN</t>
  </si>
  <si>
    <t>HU68NN</t>
  </si>
  <si>
    <t xml:space="preserve">HU6   8NP   </t>
  </si>
  <si>
    <t>HU6 8NP</t>
  </si>
  <si>
    <t>HU68NP</t>
  </si>
  <si>
    <t xml:space="preserve">HU6   8NQ   </t>
  </si>
  <si>
    <t>HU6 8NQ</t>
  </si>
  <si>
    <t>HU68NQ</t>
  </si>
  <si>
    <t xml:space="preserve">HU6   8PJ   </t>
  </si>
  <si>
    <t>HU6 8PJ</t>
  </si>
  <si>
    <t>HU68PJ</t>
  </si>
  <si>
    <t xml:space="preserve">HU6   8QA   </t>
  </si>
  <si>
    <t>HU6 8QA</t>
  </si>
  <si>
    <t>HU68QA</t>
  </si>
  <si>
    <t xml:space="preserve">HU6   8QB   </t>
  </si>
  <si>
    <t>HU6 8QB</t>
  </si>
  <si>
    <t>HU68QB</t>
  </si>
  <si>
    <t xml:space="preserve">HU6   8QE   </t>
  </si>
  <si>
    <t>HU6 8QE</t>
  </si>
  <si>
    <t>HU68QE</t>
  </si>
  <si>
    <t xml:space="preserve">HU6   8QF   </t>
  </si>
  <si>
    <t>HU6 8QF</t>
  </si>
  <si>
    <t>HU68QF</t>
  </si>
  <si>
    <t xml:space="preserve">HU6   8QG   </t>
  </si>
  <si>
    <t>HU6 8QG</t>
  </si>
  <si>
    <t>HU68QG</t>
  </si>
  <si>
    <t xml:space="preserve">HU6   8QJ   </t>
  </si>
  <si>
    <t>HU6 8QJ</t>
  </si>
  <si>
    <t>HU68QJ</t>
  </si>
  <si>
    <t xml:space="preserve">HU6   8QL   </t>
  </si>
  <si>
    <t>HU6 8QL</t>
  </si>
  <si>
    <t>HU68QL</t>
  </si>
  <si>
    <t xml:space="preserve">HU6   8QP   </t>
  </si>
  <si>
    <t>HU6 8QP</t>
  </si>
  <si>
    <t>HU68QP</t>
  </si>
  <si>
    <t xml:space="preserve">HU6   8QR   </t>
  </si>
  <si>
    <t>HU6 8QR</t>
  </si>
  <si>
    <t>HU68QR</t>
  </si>
  <si>
    <t xml:space="preserve">HU6   8QS   </t>
  </si>
  <si>
    <t>HU6 8QS</t>
  </si>
  <si>
    <t>HU68QS</t>
  </si>
  <si>
    <t xml:space="preserve">HU6   8QT   </t>
  </si>
  <si>
    <t>HU6 8QT</t>
  </si>
  <si>
    <t>HU68QT</t>
  </si>
  <si>
    <t xml:space="preserve">HU6   8QU   </t>
  </si>
  <si>
    <t>HU6 8QU</t>
  </si>
  <si>
    <t>HU68QU</t>
  </si>
  <si>
    <t xml:space="preserve">HU6   8QW   </t>
  </si>
  <si>
    <t>HU6 8QW</t>
  </si>
  <si>
    <t>HU68QW</t>
  </si>
  <si>
    <t xml:space="preserve">HU6   8QX   </t>
  </si>
  <si>
    <t>HU6 8QX</t>
  </si>
  <si>
    <t>HU68QX</t>
  </si>
  <si>
    <t xml:space="preserve">HU6   8QY   </t>
  </si>
  <si>
    <t>HU6 8QY</t>
  </si>
  <si>
    <t>HU68QY</t>
  </si>
  <si>
    <t xml:space="preserve">HU6   8SA   </t>
  </si>
  <si>
    <t>HU6 8SA</t>
  </si>
  <si>
    <t>HU68SA</t>
  </si>
  <si>
    <t xml:space="preserve">HU6   8SB   </t>
  </si>
  <si>
    <t>HU6 8SB</t>
  </si>
  <si>
    <t>HU68SB</t>
  </si>
  <si>
    <t xml:space="preserve">6RL   </t>
  </si>
  <si>
    <t xml:space="preserve">HU10  6RL   </t>
  </si>
  <si>
    <t>HU10 6RL</t>
  </si>
  <si>
    <t>HU106RL</t>
  </si>
  <si>
    <t xml:space="preserve">6RN   </t>
  </si>
  <si>
    <t xml:space="preserve">HU10  6RN   </t>
  </si>
  <si>
    <t>HU10 6RN</t>
  </si>
  <si>
    <t>HU106RN</t>
  </si>
  <si>
    <t xml:space="preserve">6RW   </t>
  </si>
  <si>
    <t xml:space="preserve">HU10  6RW   </t>
  </si>
  <si>
    <t>HU10 6RW</t>
  </si>
  <si>
    <t>HU106RW</t>
  </si>
  <si>
    <t xml:space="preserve">6RZ   </t>
  </si>
  <si>
    <t xml:space="preserve">HU10  6RZ   </t>
  </si>
  <si>
    <t>HU10 6RZ</t>
  </si>
  <si>
    <t>HU106RZ</t>
  </si>
  <si>
    <t xml:space="preserve">6SJ   </t>
  </si>
  <si>
    <t xml:space="preserve">HU10  6SJ   </t>
  </si>
  <si>
    <t>HU10 6SJ</t>
  </si>
  <si>
    <t>HU106SJ</t>
  </si>
  <si>
    <t xml:space="preserve">6ST   </t>
  </si>
  <si>
    <t xml:space="preserve">HU10  6ST   </t>
  </si>
  <si>
    <t>HU10 6ST</t>
  </si>
  <si>
    <t>HU106ST</t>
  </si>
  <si>
    <t xml:space="preserve">6SY   </t>
  </si>
  <si>
    <t xml:space="preserve">HU10  6SY   </t>
  </si>
  <si>
    <t>HU10 6SY</t>
  </si>
  <si>
    <t>HU106SY</t>
  </si>
  <si>
    <t xml:space="preserve">HU13  2WW   </t>
  </si>
  <si>
    <t>HU13 2WW</t>
  </si>
  <si>
    <t>HU132WW</t>
  </si>
  <si>
    <t xml:space="preserve">HU13  9NS   </t>
  </si>
  <si>
    <t>HU13 9NS</t>
  </si>
  <si>
    <t>HU139NS</t>
  </si>
  <si>
    <t xml:space="preserve">HU13  9NX   </t>
  </si>
  <si>
    <t>HU13 9NX</t>
  </si>
  <si>
    <t>HU139NX</t>
  </si>
  <si>
    <t xml:space="preserve">HU3   1ED   </t>
  </si>
  <si>
    <t>HU3 1ED</t>
  </si>
  <si>
    <t>HU31ED</t>
  </si>
  <si>
    <t xml:space="preserve">HU3   1QB   </t>
  </si>
  <si>
    <t>HU3 1QB</t>
  </si>
  <si>
    <t>HU31QB</t>
  </si>
  <si>
    <t xml:space="preserve">HU3   1YH   </t>
  </si>
  <si>
    <t>HU3 1YH</t>
  </si>
  <si>
    <t>HU31YH</t>
  </si>
  <si>
    <t xml:space="preserve">HU3   1YJ   </t>
  </si>
  <si>
    <t>HU3 1YJ</t>
  </si>
  <si>
    <t>HU31YJ</t>
  </si>
  <si>
    <t xml:space="preserve">1YN   </t>
  </si>
  <si>
    <t xml:space="preserve">HU3   1YN   </t>
  </si>
  <si>
    <t>HU3 1YN</t>
  </si>
  <si>
    <t>HU31YN</t>
  </si>
  <si>
    <t xml:space="preserve">HU3   1YP   </t>
  </si>
  <si>
    <t>HU3 1YP</t>
  </si>
  <si>
    <t>HU31YP</t>
  </si>
  <si>
    <t xml:space="preserve">HU3   1YQ   </t>
  </si>
  <si>
    <t>HU3 1YQ</t>
  </si>
  <si>
    <t>HU31YQ</t>
  </si>
  <si>
    <t xml:space="preserve">HU3   1YS   </t>
  </si>
  <si>
    <t>HU3 1YS</t>
  </si>
  <si>
    <t>HU31YS</t>
  </si>
  <si>
    <t xml:space="preserve">HU3   1YT   </t>
  </si>
  <si>
    <t>HU3 1YT</t>
  </si>
  <si>
    <t>HU31YT</t>
  </si>
  <si>
    <t xml:space="preserve">HU3   2DS   </t>
  </si>
  <si>
    <t>HU3 2DS</t>
  </si>
  <si>
    <t>HU32DS</t>
  </si>
  <si>
    <t xml:space="preserve">HU3   2JY   </t>
  </si>
  <si>
    <t>HU3 2JY</t>
  </si>
  <si>
    <t>HU32JY</t>
  </si>
  <si>
    <t xml:space="preserve">HU3   2NG   </t>
  </si>
  <si>
    <t>HU3 2NG</t>
  </si>
  <si>
    <t>HU32NG</t>
  </si>
  <si>
    <t xml:space="preserve">HU3   2QD   </t>
  </si>
  <si>
    <t>HU3 2QD</t>
  </si>
  <si>
    <t>HU32QD</t>
  </si>
  <si>
    <t xml:space="preserve">2YS   </t>
  </si>
  <si>
    <t xml:space="preserve">HU3   2YS   </t>
  </si>
  <si>
    <t>HU3 2YS</t>
  </si>
  <si>
    <t>HU32YS</t>
  </si>
  <si>
    <t xml:space="preserve">HU3   2YX   </t>
  </si>
  <si>
    <t>HU3 2YX</t>
  </si>
  <si>
    <t>HU32YX</t>
  </si>
  <si>
    <t xml:space="preserve">HU3   4TS   </t>
  </si>
  <si>
    <t>HU3 4TS</t>
  </si>
  <si>
    <t>HU34TS</t>
  </si>
  <si>
    <t xml:space="preserve">HU3   4UR   </t>
  </si>
  <si>
    <t>HU3 4UR</t>
  </si>
  <si>
    <t>HU34UR</t>
  </si>
  <si>
    <t xml:space="preserve">HU3   5JQ   </t>
  </si>
  <si>
    <t>HU3 5JQ</t>
  </si>
  <si>
    <t>HU35JQ</t>
  </si>
  <si>
    <t xml:space="preserve">HU3   5LA   </t>
  </si>
  <si>
    <t>HU3 5LA</t>
  </si>
  <si>
    <t>HU35LA</t>
  </si>
  <si>
    <t xml:space="preserve">HU3   5LE   </t>
  </si>
  <si>
    <t>HU3 5LE</t>
  </si>
  <si>
    <t>HU35LE</t>
  </si>
  <si>
    <t xml:space="preserve">HU3   5LF   </t>
  </si>
  <si>
    <t>HU3 5LF</t>
  </si>
  <si>
    <t>HU35LF</t>
  </si>
  <si>
    <t xml:space="preserve">HU3   5LL   </t>
  </si>
  <si>
    <t>HU3 5LL</t>
  </si>
  <si>
    <t>HU35LL</t>
  </si>
  <si>
    <t xml:space="preserve">HU3   5LN   </t>
  </si>
  <si>
    <t>HU3 5LN</t>
  </si>
  <si>
    <t>HU35LN</t>
  </si>
  <si>
    <t xml:space="preserve">HU3   5LW   </t>
  </si>
  <si>
    <t>HU3 5LW</t>
  </si>
  <si>
    <t>HU35LW</t>
  </si>
  <si>
    <t xml:space="preserve">HU3   5LX   </t>
  </si>
  <si>
    <t>HU3 5LX</t>
  </si>
  <si>
    <t>HU35LX</t>
  </si>
  <si>
    <t xml:space="preserve">HU3   5ND   </t>
  </si>
  <si>
    <t>HU3 5ND</t>
  </si>
  <si>
    <t>HU35ND</t>
  </si>
  <si>
    <t xml:space="preserve">HU3   5NE   </t>
  </si>
  <si>
    <t>HU3 5NE</t>
  </si>
  <si>
    <t>HU35NE</t>
  </si>
  <si>
    <t xml:space="preserve">HU3   5NF   </t>
  </si>
  <si>
    <t>HU3 5NF</t>
  </si>
  <si>
    <t>HU35NF</t>
  </si>
  <si>
    <t xml:space="preserve">HU3   5NG   </t>
  </si>
  <si>
    <t>HU3 5NG</t>
  </si>
  <si>
    <t>HU35NG</t>
  </si>
  <si>
    <t xml:space="preserve">HU3   5NH   </t>
  </si>
  <si>
    <t>HU3 5NH</t>
  </si>
  <si>
    <t>HU35NH</t>
  </si>
  <si>
    <t xml:space="preserve">HU3   5NJ   </t>
  </si>
  <si>
    <t>HU3 5NJ</t>
  </si>
  <si>
    <t>HU35NJ</t>
  </si>
  <si>
    <t xml:space="preserve">HU3   5NL   </t>
  </si>
  <si>
    <t>HU3 5NL</t>
  </si>
  <si>
    <t>HU35NL</t>
  </si>
  <si>
    <t xml:space="preserve">HU3   5NN   </t>
  </si>
  <si>
    <t>HU3 5NN</t>
  </si>
  <si>
    <t>HU35NN</t>
  </si>
  <si>
    <t xml:space="preserve">HU3   5NP   </t>
  </si>
  <si>
    <t>HU3 5NP</t>
  </si>
  <si>
    <t>HU35NP</t>
  </si>
  <si>
    <t xml:space="preserve">HU3   5NQ   </t>
  </si>
  <si>
    <t>HU3 5NQ</t>
  </si>
  <si>
    <t>HU35NQ</t>
  </si>
  <si>
    <t xml:space="preserve">HU3   5NR   </t>
  </si>
  <si>
    <t>HU3 5NR</t>
  </si>
  <si>
    <t>HU35NR</t>
  </si>
  <si>
    <t xml:space="preserve">HU3   5NS   </t>
  </si>
  <si>
    <t>HU3 5NS</t>
  </si>
  <si>
    <t>HU35NS</t>
  </si>
  <si>
    <t xml:space="preserve">5NT   </t>
  </si>
  <si>
    <t xml:space="preserve">HU3   5NT   </t>
  </si>
  <si>
    <t>HU3 5NT</t>
  </si>
  <si>
    <t>HU35NT</t>
  </si>
  <si>
    <t xml:space="preserve">HU3   5NW   </t>
  </si>
  <si>
    <t>HU3 5NW</t>
  </si>
  <si>
    <t>HU35NW</t>
  </si>
  <si>
    <t xml:space="preserve">HU3   5PA   </t>
  </si>
  <si>
    <t>HU3 5PA</t>
  </si>
  <si>
    <t>HU35PA</t>
  </si>
  <si>
    <t xml:space="preserve">HU3   5PB   </t>
  </si>
  <si>
    <t>HU3 5PB</t>
  </si>
  <si>
    <t>HU35PB</t>
  </si>
  <si>
    <t xml:space="preserve">HU3   5PD   </t>
  </si>
  <si>
    <t>HU3 5PD</t>
  </si>
  <si>
    <t>HU35PD</t>
  </si>
  <si>
    <t xml:space="preserve">HU3   5PE   </t>
  </si>
  <si>
    <t>HU3 5PE</t>
  </si>
  <si>
    <t>HU35PE</t>
  </si>
  <si>
    <t xml:space="preserve">HU3   5PF   </t>
  </si>
  <si>
    <t>HU3 5PF</t>
  </si>
  <si>
    <t>HU35PF</t>
  </si>
  <si>
    <t xml:space="preserve">HU3   5PG   </t>
  </si>
  <si>
    <t>HU3 5PG</t>
  </si>
  <si>
    <t>HU35PG</t>
  </si>
  <si>
    <t xml:space="preserve">HU3   5PH   </t>
  </si>
  <si>
    <t>HU3 5PH</t>
  </si>
  <si>
    <t>HU35PH</t>
  </si>
  <si>
    <t xml:space="preserve">HU3   5PJ   </t>
  </si>
  <si>
    <t>HU3 5PJ</t>
  </si>
  <si>
    <t>HU35PJ</t>
  </si>
  <si>
    <t xml:space="preserve">HU3   5PL   </t>
  </si>
  <si>
    <t>HU3 5PL</t>
  </si>
  <si>
    <t>HU35PL</t>
  </si>
  <si>
    <t xml:space="preserve">HU3   5PN   </t>
  </si>
  <si>
    <t>HU3 5PN</t>
  </si>
  <si>
    <t>HU35PN</t>
  </si>
  <si>
    <t xml:space="preserve">HU3   5PP   </t>
  </si>
  <si>
    <t>HU3 5PP</t>
  </si>
  <si>
    <t>HU35PP</t>
  </si>
  <si>
    <t xml:space="preserve">HU3   5PQ   </t>
  </si>
  <si>
    <t>HU3 5PQ</t>
  </si>
  <si>
    <t>HU35PQ</t>
  </si>
  <si>
    <t xml:space="preserve">HU3   5PR   </t>
  </si>
  <si>
    <t>HU3 5PR</t>
  </si>
  <si>
    <t>HU35PR</t>
  </si>
  <si>
    <t xml:space="preserve">HU3   5PS   </t>
  </si>
  <si>
    <t>HU3 5PS</t>
  </si>
  <si>
    <t>HU35PS</t>
  </si>
  <si>
    <t xml:space="preserve">HU3   5PT   </t>
  </si>
  <si>
    <t>HU3 5PT</t>
  </si>
  <si>
    <t>HU35PT</t>
  </si>
  <si>
    <t xml:space="preserve">HU3   5PU   </t>
  </si>
  <si>
    <t>HU3 5PU</t>
  </si>
  <si>
    <t>HU35PU</t>
  </si>
  <si>
    <t xml:space="preserve">HU3   5PW   </t>
  </si>
  <si>
    <t>HU3 5PW</t>
  </si>
  <si>
    <t>HU35PW</t>
  </si>
  <si>
    <t xml:space="preserve">HU3   5PY   </t>
  </si>
  <si>
    <t>HU3 5PY</t>
  </si>
  <si>
    <t>HU35PY</t>
  </si>
  <si>
    <t xml:space="preserve">HU3   5PZ   </t>
  </si>
  <si>
    <t>HU3 5PZ</t>
  </si>
  <si>
    <t>HU35PZ</t>
  </si>
  <si>
    <t xml:space="preserve">HU3   5QA   </t>
  </si>
  <si>
    <t>HU3 5QA</t>
  </si>
  <si>
    <t>HU35QA</t>
  </si>
  <si>
    <t xml:space="preserve">HU3   5QB   </t>
  </si>
  <si>
    <t>HU3 5QB</t>
  </si>
  <si>
    <t>HU35QB</t>
  </si>
  <si>
    <t xml:space="preserve">HU3   5QD   </t>
  </si>
  <si>
    <t>HU3 5QD</t>
  </si>
  <si>
    <t>HU35QD</t>
  </si>
  <si>
    <t xml:space="preserve">HU3   5QE   </t>
  </si>
  <si>
    <t>HU3 5QE</t>
  </si>
  <si>
    <t>HU35QE</t>
  </si>
  <si>
    <t xml:space="preserve">HU3   5QF   </t>
  </si>
  <si>
    <t>HU3 5QF</t>
  </si>
  <si>
    <t>HU35QF</t>
  </si>
  <si>
    <t xml:space="preserve">HU3   5QH   </t>
  </si>
  <si>
    <t>HU3 5QH</t>
  </si>
  <si>
    <t>HU35QH</t>
  </si>
  <si>
    <t xml:space="preserve">HU3   5QN   </t>
  </si>
  <si>
    <t>HU3 5QN</t>
  </si>
  <si>
    <t>HU35QN</t>
  </si>
  <si>
    <t xml:space="preserve">HU3   5QP   </t>
  </si>
  <si>
    <t>HU3 5QP</t>
  </si>
  <si>
    <t>HU35QP</t>
  </si>
  <si>
    <t xml:space="preserve">HU3   5QQ   </t>
  </si>
  <si>
    <t>HU3 5QQ</t>
  </si>
  <si>
    <t>HU35QQ</t>
  </si>
  <si>
    <t xml:space="preserve">HU3   5QR   </t>
  </si>
  <si>
    <t>HU3 5QR</t>
  </si>
  <si>
    <t>HU35QR</t>
  </si>
  <si>
    <t xml:space="preserve">HU3   5QS   </t>
  </si>
  <si>
    <t>HU3 5QS</t>
  </si>
  <si>
    <t>HU35QS</t>
  </si>
  <si>
    <t xml:space="preserve">HU3   5RA   </t>
  </si>
  <si>
    <t>HU3 5RA</t>
  </si>
  <si>
    <t>HU35RA</t>
  </si>
  <si>
    <t xml:space="preserve">HU3   5RB   </t>
  </si>
  <si>
    <t>HU3 5RB</t>
  </si>
  <si>
    <t>HU35RB</t>
  </si>
  <si>
    <t xml:space="preserve">HU3   5RD   </t>
  </si>
  <si>
    <t>HU3 5RD</t>
  </si>
  <si>
    <t>HU35RD</t>
  </si>
  <si>
    <t xml:space="preserve">HU3   5RP   </t>
  </si>
  <si>
    <t>HU3 5RP</t>
  </si>
  <si>
    <t>HU35RP</t>
  </si>
  <si>
    <t xml:space="preserve">HU3   5RQ   </t>
  </si>
  <si>
    <t>HU3 5RQ</t>
  </si>
  <si>
    <t>HU35RQ</t>
  </si>
  <si>
    <t xml:space="preserve">HU3   5RR   </t>
  </si>
  <si>
    <t>HU3 5RR</t>
  </si>
  <si>
    <t>HU35RR</t>
  </si>
  <si>
    <t xml:space="preserve">HU3   5RS   </t>
  </si>
  <si>
    <t>HU3 5RS</t>
  </si>
  <si>
    <t>HU35RS</t>
  </si>
  <si>
    <t xml:space="preserve">5RT   </t>
  </si>
  <si>
    <t xml:space="preserve">HU3   5RT   </t>
  </si>
  <si>
    <t>HU3 5RT</t>
  </si>
  <si>
    <t>HU35RT</t>
  </si>
  <si>
    <t xml:space="preserve">HU3   5RU   </t>
  </si>
  <si>
    <t>HU3 5RU</t>
  </si>
  <si>
    <t>HU35RU</t>
  </si>
  <si>
    <t xml:space="preserve">HU3   5RW   </t>
  </si>
  <si>
    <t>HU3 5RW</t>
  </si>
  <si>
    <t>HU35RW</t>
  </si>
  <si>
    <t xml:space="preserve">HU3   5RX   </t>
  </si>
  <si>
    <t>HU3 5RX</t>
  </si>
  <si>
    <t>HU35RX</t>
  </si>
  <si>
    <t xml:space="preserve">5RY   </t>
  </si>
  <si>
    <t xml:space="preserve">HU3   5RY   </t>
  </si>
  <si>
    <t>HU3 5RY</t>
  </si>
  <si>
    <t>HU35RY</t>
  </si>
  <si>
    <t xml:space="preserve">HU3   5RZ   </t>
  </si>
  <si>
    <t>HU3 5RZ</t>
  </si>
  <si>
    <t>HU35RZ</t>
  </si>
  <si>
    <t xml:space="preserve">HU3   5XB   </t>
  </si>
  <si>
    <t>HU3 5XB</t>
  </si>
  <si>
    <t>HU35XB</t>
  </si>
  <si>
    <t xml:space="preserve">HU3   5YY   </t>
  </si>
  <si>
    <t>HU3 5YY</t>
  </si>
  <si>
    <t>HU35YY</t>
  </si>
  <si>
    <t xml:space="preserve">HU3   6AA   </t>
  </si>
  <si>
    <t>HU3 6AA</t>
  </si>
  <si>
    <t>HU36AA</t>
  </si>
  <si>
    <t xml:space="preserve">HU3   6AB   </t>
  </si>
  <si>
    <t>HU3 6AB</t>
  </si>
  <si>
    <t>HU36AB</t>
  </si>
  <si>
    <t xml:space="preserve">HU3   6AG   </t>
  </si>
  <si>
    <t>HU3 6AG</t>
  </si>
  <si>
    <t>HU36AG</t>
  </si>
  <si>
    <t xml:space="preserve">HU3   6AH   </t>
  </si>
  <si>
    <t>HU3 6AH</t>
  </si>
  <si>
    <t>HU36AH</t>
  </si>
  <si>
    <t xml:space="preserve">HU3   6AJ   </t>
  </si>
  <si>
    <t>HU3 6AJ</t>
  </si>
  <si>
    <t>HU36AJ</t>
  </si>
  <si>
    <t xml:space="preserve">HU3   6AL   </t>
  </si>
  <si>
    <t>HU3 6AL</t>
  </si>
  <si>
    <t>HU36AL</t>
  </si>
  <si>
    <t xml:space="preserve">HU3   6AN   </t>
  </si>
  <si>
    <t>HU3 6AN</t>
  </si>
  <si>
    <t>HU36AN</t>
  </si>
  <si>
    <t xml:space="preserve">HU3   6AP   </t>
  </si>
  <si>
    <t>HU3 6AP</t>
  </si>
  <si>
    <t>HU36AP</t>
  </si>
  <si>
    <t xml:space="preserve">HU3   6AQ   </t>
  </si>
  <si>
    <t>HU3 6AQ</t>
  </si>
  <si>
    <t>HU36AQ</t>
  </si>
  <si>
    <t xml:space="preserve">HU3   6AS   </t>
  </si>
  <si>
    <t>HU3 6AS</t>
  </si>
  <si>
    <t>HU36AS</t>
  </si>
  <si>
    <t xml:space="preserve">HU3   6AT   </t>
  </si>
  <si>
    <t>HU3 6AT</t>
  </si>
  <si>
    <t>HU36AT</t>
  </si>
  <si>
    <t xml:space="preserve">HU3   6AX   </t>
  </si>
  <si>
    <t>HU3 6AX</t>
  </si>
  <si>
    <t>HU36AX</t>
  </si>
  <si>
    <t xml:space="preserve">HU3   6AY   </t>
  </si>
  <si>
    <t>HU3 6AY</t>
  </si>
  <si>
    <t>HU36AY</t>
  </si>
  <si>
    <t xml:space="preserve">HU3   6AZ   </t>
  </si>
  <si>
    <t>HU3 6AZ</t>
  </si>
  <si>
    <t>HU36AZ</t>
  </si>
  <si>
    <t xml:space="preserve">HU3   6BA   </t>
  </si>
  <si>
    <t>HU3 6BA</t>
  </si>
  <si>
    <t>HU36BA</t>
  </si>
  <si>
    <t xml:space="preserve">HU3   6BB   </t>
  </si>
  <si>
    <t>HU3 6BB</t>
  </si>
  <si>
    <t>HU36BB</t>
  </si>
  <si>
    <t xml:space="preserve">HU3   6BE   </t>
  </si>
  <si>
    <t>HU3 6BE</t>
  </si>
  <si>
    <t>HU36BE</t>
  </si>
  <si>
    <t xml:space="preserve">HU3   6BG   </t>
  </si>
  <si>
    <t>HU3 6BG</t>
  </si>
  <si>
    <t>HU36BG</t>
  </si>
  <si>
    <t xml:space="preserve">HU3   6BH   </t>
  </si>
  <si>
    <t>HU3 6BH</t>
  </si>
  <si>
    <t>HU36BH</t>
  </si>
  <si>
    <t xml:space="preserve">HU3   6BJ   </t>
  </si>
  <si>
    <t>HU3 6BJ</t>
  </si>
  <si>
    <t>HU36BJ</t>
  </si>
  <si>
    <t xml:space="preserve">HU3   6BL   </t>
  </si>
  <si>
    <t>HU3 6BL</t>
  </si>
  <si>
    <t>HU36BL</t>
  </si>
  <si>
    <t xml:space="preserve">HU3   6BN   </t>
  </si>
  <si>
    <t>HU3 6BN</t>
  </si>
  <si>
    <t>HU36BN</t>
  </si>
  <si>
    <t xml:space="preserve">HU3   6BS   </t>
  </si>
  <si>
    <t>HU3 6BS</t>
  </si>
  <si>
    <t>HU36BS</t>
  </si>
  <si>
    <t xml:space="preserve">HU3   6BU   </t>
  </si>
  <si>
    <t>HU3 6BU</t>
  </si>
  <si>
    <t>HU36BU</t>
  </si>
  <si>
    <t xml:space="preserve">HU3   6BW   </t>
  </si>
  <si>
    <t>HU3 6BW</t>
  </si>
  <si>
    <t>HU36BW</t>
  </si>
  <si>
    <t xml:space="preserve">HU3   6BX   </t>
  </si>
  <si>
    <t>HU3 6BX</t>
  </si>
  <si>
    <t>HU36BX</t>
  </si>
  <si>
    <t xml:space="preserve">HU3   6BY   </t>
  </si>
  <si>
    <t>HU3 6BY</t>
  </si>
  <si>
    <t>HU36BY</t>
  </si>
  <si>
    <t xml:space="preserve">HU3   6BZ   </t>
  </si>
  <si>
    <t>HU3 6BZ</t>
  </si>
  <si>
    <t>HU36BZ</t>
  </si>
  <si>
    <t xml:space="preserve">HU3   6DA   </t>
  </si>
  <si>
    <t>HU3 6DA</t>
  </si>
  <si>
    <t>HU36DA</t>
  </si>
  <si>
    <t xml:space="preserve">HU3   6DD   </t>
  </si>
  <si>
    <t>HU3 6DD</t>
  </si>
  <si>
    <t>HU36DD</t>
  </si>
  <si>
    <t xml:space="preserve">HU3   6DE   </t>
  </si>
  <si>
    <t>HU3 6DE</t>
  </si>
  <si>
    <t>HU36DE</t>
  </si>
  <si>
    <t xml:space="preserve">HU3   6DF   </t>
  </si>
  <si>
    <t>HU3 6DF</t>
  </si>
  <si>
    <t>HU36DF</t>
  </si>
  <si>
    <t xml:space="preserve">HU3   6DG   </t>
  </si>
  <si>
    <t>HU3 6DG</t>
  </si>
  <si>
    <t>HU36DG</t>
  </si>
  <si>
    <t xml:space="preserve">HU3   6DH   </t>
  </si>
  <si>
    <t>HU3 6DH</t>
  </si>
  <si>
    <t>HU36DH</t>
  </si>
  <si>
    <t xml:space="preserve">HU3   6DJ   </t>
  </si>
  <si>
    <t>HU3 6DJ</t>
  </si>
  <si>
    <t>HU36DJ</t>
  </si>
  <si>
    <t xml:space="preserve">HU3   6DL   </t>
  </si>
  <si>
    <t>HU3 6DL</t>
  </si>
  <si>
    <t>HU36DL</t>
  </si>
  <si>
    <t xml:space="preserve">HU3   6DN   </t>
  </si>
  <si>
    <t>HU3 6DN</t>
  </si>
  <si>
    <t>HU36DN</t>
  </si>
  <si>
    <t xml:space="preserve">HU3   6DP   </t>
  </si>
  <si>
    <t>HU3 6DP</t>
  </si>
  <si>
    <t>HU36DP</t>
  </si>
  <si>
    <t xml:space="preserve">HU3   6DQ   </t>
  </si>
  <si>
    <t>HU3 6DQ</t>
  </si>
  <si>
    <t>HU36DQ</t>
  </si>
  <si>
    <t xml:space="preserve">HU3   6DT   </t>
  </si>
  <si>
    <t>HU3 6DT</t>
  </si>
  <si>
    <t>HU36DT</t>
  </si>
  <si>
    <t xml:space="preserve">HU3   6DW   </t>
  </si>
  <si>
    <t>HU3 6DW</t>
  </si>
  <si>
    <t>HU36DW</t>
  </si>
  <si>
    <t xml:space="preserve">HU3   6DZ   </t>
  </si>
  <si>
    <t>HU3 6DZ</t>
  </si>
  <si>
    <t>HU36DZ</t>
  </si>
  <si>
    <t xml:space="preserve">HU3   6EA   </t>
  </si>
  <si>
    <t>HU3 6EA</t>
  </si>
  <si>
    <t>HU36EA</t>
  </si>
  <si>
    <t xml:space="preserve">HU3   6EB   </t>
  </si>
  <si>
    <t>HU3 6EB</t>
  </si>
  <si>
    <t>HU36EB</t>
  </si>
  <si>
    <t xml:space="preserve">HU3   6ED   </t>
  </si>
  <si>
    <t>HU3 6ED</t>
  </si>
  <si>
    <t>HU36ED</t>
  </si>
  <si>
    <t xml:space="preserve">HU3   6EE   </t>
  </si>
  <si>
    <t>HU3 6EE</t>
  </si>
  <si>
    <t>HU36EE</t>
  </si>
  <si>
    <t xml:space="preserve">HU3   6EF   </t>
  </si>
  <si>
    <t>HU3 6EF</t>
  </si>
  <si>
    <t>HU36EF</t>
  </si>
  <si>
    <t xml:space="preserve">HU3   6EG   </t>
  </si>
  <si>
    <t>HU3 6EG</t>
  </si>
  <si>
    <t>HU36EG</t>
  </si>
  <si>
    <t xml:space="preserve">HU3   6EJ   </t>
  </si>
  <si>
    <t>HU3 6EJ</t>
  </si>
  <si>
    <t>HU36EJ</t>
  </si>
  <si>
    <t xml:space="preserve">HU3   6EL   </t>
  </si>
  <si>
    <t>HU3 6EL</t>
  </si>
  <si>
    <t>HU36EL</t>
  </si>
  <si>
    <t xml:space="preserve">HU3   6EN   </t>
  </si>
  <si>
    <t>HU3 6EN</t>
  </si>
  <si>
    <t>HU36EN</t>
  </si>
  <si>
    <t xml:space="preserve">HU3   6EP   </t>
  </si>
  <si>
    <t>HU3 6EP</t>
  </si>
  <si>
    <t>HU36EP</t>
  </si>
  <si>
    <t xml:space="preserve">HU3   6ES   </t>
  </si>
  <si>
    <t>HU3 6ES</t>
  </si>
  <si>
    <t>HU36ES</t>
  </si>
  <si>
    <t xml:space="preserve">HU3   6ET   </t>
  </si>
  <si>
    <t>HU3 6ET</t>
  </si>
  <si>
    <t>HU36ET</t>
  </si>
  <si>
    <t xml:space="preserve">HU3   6EU   </t>
  </si>
  <si>
    <t>HU3 6EU</t>
  </si>
  <si>
    <t>HU36EU</t>
  </si>
  <si>
    <t xml:space="preserve">HU3   6EX   </t>
  </si>
  <si>
    <t>HU3 6EX</t>
  </si>
  <si>
    <t>HU36EX</t>
  </si>
  <si>
    <t xml:space="preserve">HU3   6EY   </t>
  </si>
  <si>
    <t>HU3 6EY</t>
  </si>
  <si>
    <t>HU36EY</t>
  </si>
  <si>
    <t xml:space="preserve">HU3   6HA   </t>
  </si>
  <si>
    <t>HU3 6HA</t>
  </si>
  <si>
    <t>HU36HA</t>
  </si>
  <si>
    <t xml:space="preserve">HU3   6HB   </t>
  </si>
  <si>
    <t>HU3 6HB</t>
  </si>
  <si>
    <t>HU36HB</t>
  </si>
  <si>
    <t xml:space="preserve">HU3   6HD   </t>
  </si>
  <si>
    <t>HU3 6HD</t>
  </si>
  <si>
    <t>HU36HD</t>
  </si>
  <si>
    <t xml:space="preserve">HU3   6HE   </t>
  </si>
  <si>
    <t>HU3 6HE</t>
  </si>
  <si>
    <t>HU36HE</t>
  </si>
  <si>
    <t xml:space="preserve">6HF   </t>
  </si>
  <si>
    <t xml:space="preserve">HU3   6HF   </t>
  </si>
  <si>
    <t>HU3 6HF</t>
  </si>
  <si>
    <t>HU36HF</t>
  </si>
  <si>
    <t xml:space="preserve">HU3   6HG   </t>
  </si>
  <si>
    <t>HU3 6HG</t>
  </si>
  <si>
    <t>HU36HG</t>
  </si>
  <si>
    <t xml:space="preserve">HU3   6HH   </t>
  </si>
  <si>
    <t>HU3 6HH</t>
  </si>
  <si>
    <t>HU36HH</t>
  </si>
  <si>
    <t xml:space="preserve">HU3   6HJ   </t>
  </si>
  <si>
    <t>HU3 6HJ</t>
  </si>
  <si>
    <t>HU36HJ</t>
  </si>
  <si>
    <t xml:space="preserve">HU3   6HL   </t>
  </si>
  <si>
    <t>HU3 6HL</t>
  </si>
  <si>
    <t>HU36HL</t>
  </si>
  <si>
    <t xml:space="preserve">HU3   6HN   </t>
  </si>
  <si>
    <t>HU3 6HN</t>
  </si>
  <si>
    <t>HU36HN</t>
  </si>
  <si>
    <t xml:space="preserve">HU3   6HP   </t>
  </si>
  <si>
    <t>HU3 6HP</t>
  </si>
  <si>
    <t>HU36HP</t>
  </si>
  <si>
    <t xml:space="preserve">HU3   6HQ   </t>
  </si>
  <si>
    <t>HU3 6HQ</t>
  </si>
  <si>
    <t>HU36HQ</t>
  </si>
  <si>
    <t xml:space="preserve">HU3   6HR   </t>
  </si>
  <si>
    <t>HU3 6HR</t>
  </si>
  <si>
    <t>HU36HR</t>
  </si>
  <si>
    <t xml:space="preserve">HU3   6HS   </t>
  </si>
  <si>
    <t>HU3 6HS</t>
  </si>
  <si>
    <t>HU36HS</t>
  </si>
  <si>
    <t xml:space="preserve">HU3   6JA   </t>
  </si>
  <si>
    <t>HU3 6JA</t>
  </si>
  <si>
    <t>HU36JA</t>
  </si>
  <si>
    <t xml:space="preserve">HU3   6JB   </t>
  </si>
  <si>
    <t>HU3 6JB</t>
  </si>
  <si>
    <t>HU36JB</t>
  </si>
  <si>
    <t xml:space="preserve">HU3   6JG   </t>
  </si>
  <si>
    <t>HU3 6JG</t>
  </si>
  <si>
    <t>HU36JG</t>
  </si>
  <si>
    <t xml:space="preserve">HU3   6JP   </t>
  </si>
  <si>
    <t>HU3 6JP</t>
  </si>
  <si>
    <t>HU36JP</t>
  </si>
  <si>
    <t xml:space="preserve">HU3   6JR   </t>
  </si>
  <si>
    <t>HU3 6JR</t>
  </si>
  <si>
    <t>HU36JR</t>
  </si>
  <si>
    <t xml:space="preserve">HU3   6JS   </t>
  </si>
  <si>
    <t>HU3 6JS</t>
  </si>
  <si>
    <t>HU36JS</t>
  </si>
  <si>
    <t xml:space="preserve">HU3   6JT   </t>
  </si>
  <si>
    <t>HU3 6JT</t>
  </si>
  <si>
    <t>HU36JT</t>
  </si>
  <si>
    <t xml:space="preserve">HU3   6JU   </t>
  </si>
  <si>
    <t>HU3 6JU</t>
  </si>
  <si>
    <t>HU36JU</t>
  </si>
  <si>
    <t xml:space="preserve">HU3   6JW   </t>
  </si>
  <si>
    <t>HU3 6JW</t>
  </si>
  <si>
    <t>HU36JW</t>
  </si>
  <si>
    <t xml:space="preserve">HU3   6LA   </t>
  </si>
  <si>
    <t>HU3 6LA</t>
  </si>
  <si>
    <t>HU36LA</t>
  </si>
  <si>
    <t xml:space="preserve">HU3   6LB   </t>
  </si>
  <si>
    <t>HU3 6LB</t>
  </si>
  <si>
    <t>HU36LB</t>
  </si>
  <si>
    <t xml:space="preserve">HU3   6LD   </t>
  </si>
  <si>
    <t>HU3 6LD</t>
  </si>
  <si>
    <t>HU36LD</t>
  </si>
  <si>
    <t xml:space="preserve">6LE   </t>
  </si>
  <si>
    <t xml:space="preserve">HU3   6LE   </t>
  </si>
  <si>
    <t>HU3 6LE</t>
  </si>
  <si>
    <t>HU36LE</t>
  </si>
  <si>
    <t xml:space="preserve">HU3   6LF   </t>
  </si>
  <si>
    <t>HU3 6LF</t>
  </si>
  <si>
    <t>HU36LF</t>
  </si>
  <si>
    <t xml:space="preserve">HU3   6LG   </t>
  </si>
  <si>
    <t>HU3 6LG</t>
  </si>
  <si>
    <t>HU36LG</t>
  </si>
  <si>
    <t xml:space="preserve">HU3   6LH   </t>
  </si>
  <si>
    <t>HU3 6LH</t>
  </si>
  <si>
    <t>HU36LH</t>
  </si>
  <si>
    <t xml:space="preserve">HU3   6LJ   </t>
  </si>
  <si>
    <t>HU3 6LJ</t>
  </si>
  <si>
    <t>HU36LJ</t>
  </si>
  <si>
    <t xml:space="preserve">HU3   6LN   </t>
  </si>
  <si>
    <t>HU3 6LN</t>
  </si>
  <si>
    <t>HU36LN</t>
  </si>
  <si>
    <t xml:space="preserve">HU3   6NA   </t>
  </si>
  <si>
    <t>HU3 6NA</t>
  </si>
  <si>
    <t>HU36NA</t>
  </si>
  <si>
    <t xml:space="preserve">HU3   6NB   </t>
  </si>
  <si>
    <t>HU3 6NB</t>
  </si>
  <si>
    <t>HU36NB</t>
  </si>
  <si>
    <t xml:space="preserve">HU3   6ND   </t>
  </si>
  <si>
    <t>HU3 6ND</t>
  </si>
  <si>
    <t>HU36ND</t>
  </si>
  <si>
    <t xml:space="preserve">6NE   </t>
  </si>
  <si>
    <t xml:space="preserve">HU3   6NE   </t>
  </si>
  <si>
    <t>HU3 6NE</t>
  </si>
  <si>
    <t>HU36NE</t>
  </si>
  <si>
    <t xml:space="preserve">HU3   6NF   </t>
  </si>
  <si>
    <t>HU3 6NF</t>
  </si>
  <si>
    <t>HU36NF</t>
  </si>
  <si>
    <t xml:space="preserve">HU3   6NG   </t>
  </si>
  <si>
    <t>HU3 6NG</t>
  </si>
  <si>
    <t>HU36NG</t>
  </si>
  <si>
    <t xml:space="preserve">HU3   6NH   </t>
  </si>
  <si>
    <t>HU3 6NH</t>
  </si>
  <si>
    <t>HU36NH</t>
  </si>
  <si>
    <t xml:space="preserve">HU3   6NJ   </t>
  </si>
  <si>
    <t>HU3 6NJ</t>
  </si>
  <si>
    <t>HU36NJ</t>
  </si>
  <si>
    <t xml:space="preserve">HU3   6NL   </t>
  </si>
  <si>
    <t>HU3 6NL</t>
  </si>
  <si>
    <t>HU36NL</t>
  </si>
  <si>
    <t xml:space="preserve">HU3   6NN   </t>
  </si>
  <si>
    <t>HU3 6NN</t>
  </si>
  <si>
    <t>HU36NN</t>
  </si>
  <si>
    <t xml:space="preserve">HU3   6NP   </t>
  </si>
  <si>
    <t>HU3 6NP</t>
  </si>
  <si>
    <t>HU36NP</t>
  </si>
  <si>
    <t xml:space="preserve">6NQ   </t>
  </si>
  <si>
    <t xml:space="preserve">HU3   6NQ   </t>
  </si>
  <si>
    <t>HU3 6NQ</t>
  </si>
  <si>
    <t>HU36NQ</t>
  </si>
  <si>
    <t xml:space="preserve">HU3   6NR   </t>
  </si>
  <si>
    <t>HU3 6NR</t>
  </si>
  <si>
    <t>HU36NR</t>
  </si>
  <si>
    <t xml:space="preserve">HU3   6NS   </t>
  </si>
  <si>
    <t>HU3 6NS</t>
  </si>
  <si>
    <t>HU36NS</t>
  </si>
  <si>
    <t xml:space="preserve">HU3   6NT   </t>
  </si>
  <si>
    <t>HU3 6NT</t>
  </si>
  <si>
    <t>HU36NT</t>
  </si>
  <si>
    <t xml:space="preserve">HU3   6PA   </t>
  </si>
  <si>
    <t>HU3 6PA</t>
  </si>
  <si>
    <t>HU36PA</t>
  </si>
  <si>
    <t xml:space="preserve">HU3   6PB   </t>
  </si>
  <si>
    <t>HU3 6PB</t>
  </si>
  <si>
    <t>HU36PB</t>
  </si>
  <si>
    <t xml:space="preserve">HU3   6PE   </t>
  </si>
  <si>
    <t>HU3 6PE</t>
  </si>
  <si>
    <t>HU36PE</t>
  </si>
  <si>
    <t xml:space="preserve">HU3   6PF   </t>
  </si>
  <si>
    <t>HU3 6PF</t>
  </si>
  <si>
    <t>HU36PF</t>
  </si>
  <si>
    <t xml:space="preserve">HU3   6PG   </t>
  </si>
  <si>
    <t>HU3 6PG</t>
  </si>
  <si>
    <t>HU36PG</t>
  </si>
  <si>
    <t xml:space="preserve">HU3   6PH   </t>
  </si>
  <si>
    <t>HU3 6PH</t>
  </si>
  <si>
    <t>HU36PH</t>
  </si>
  <si>
    <t xml:space="preserve">6PL   </t>
  </si>
  <si>
    <t xml:space="preserve">HU3   6PL   </t>
  </si>
  <si>
    <t>HU3 6PL</t>
  </si>
  <si>
    <t>HU36PL</t>
  </si>
  <si>
    <t xml:space="preserve">HU3   6PN   </t>
  </si>
  <si>
    <t>HU3 6PN</t>
  </si>
  <si>
    <t>HU36PN</t>
  </si>
  <si>
    <t xml:space="preserve">HU3   6PP   </t>
  </si>
  <si>
    <t>HU3 6PP</t>
  </si>
  <si>
    <t>HU36PP</t>
  </si>
  <si>
    <t xml:space="preserve">HU3   6PQ   </t>
  </si>
  <si>
    <t>HU3 6PQ</t>
  </si>
  <si>
    <t>HU36PQ</t>
  </si>
  <si>
    <t xml:space="preserve">HU3   6PR   </t>
  </si>
  <si>
    <t>HU3 6PR</t>
  </si>
  <si>
    <t>HU36PR</t>
  </si>
  <si>
    <t xml:space="preserve">HU3   6PT   </t>
  </si>
  <si>
    <t>HU3 6PT</t>
  </si>
  <si>
    <t>HU36PT</t>
  </si>
  <si>
    <t xml:space="preserve">HU3   6PU   </t>
  </si>
  <si>
    <t>HU3 6PU</t>
  </si>
  <si>
    <t>HU36PU</t>
  </si>
  <si>
    <t xml:space="preserve">6PW   </t>
  </si>
  <si>
    <t xml:space="preserve">HU3   6PW   </t>
  </si>
  <si>
    <t>HU3 6PW</t>
  </si>
  <si>
    <t>HU36PW</t>
  </si>
  <si>
    <t xml:space="preserve">HU3   6PX   </t>
  </si>
  <si>
    <t>HU3 6PX</t>
  </si>
  <si>
    <t>HU36PX</t>
  </si>
  <si>
    <t xml:space="preserve">HU3   6PY   </t>
  </si>
  <si>
    <t>HU3 6PY</t>
  </si>
  <si>
    <t>HU36PY</t>
  </si>
  <si>
    <t xml:space="preserve">6PZ   </t>
  </si>
  <si>
    <t xml:space="preserve">HU3   6PZ   </t>
  </si>
  <si>
    <t>HU3 6PZ</t>
  </si>
  <si>
    <t>HU36PZ</t>
  </si>
  <si>
    <t xml:space="preserve">HU3   6QA   </t>
  </si>
  <si>
    <t>HU3 6QA</t>
  </si>
  <si>
    <t>HU36QA</t>
  </si>
  <si>
    <t xml:space="preserve">HU3   6QD   </t>
  </si>
  <si>
    <t>HU3 6QD</t>
  </si>
  <si>
    <t>HU36QD</t>
  </si>
  <si>
    <t xml:space="preserve">HU3   6QE   </t>
  </si>
  <si>
    <t>HU3 6QE</t>
  </si>
  <si>
    <t>HU36QE</t>
  </si>
  <si>
    <t xml:space="preserve">HU3   6QF   </t>
  </si>
  <si>
    <t>HU3 6QF</t>
  </si>
  <si>
    <t>HU36QF</t>
  </si>
  <si>
    <t xml:space="preserve">HU3   6QG   </t>
  </si>
  <si>
    <t>HU3 6QG</t>
  </si>
  <si>
    <t>HU36QG</t>
  </si>
  <si>
    <t xml:space="preserve">HU3   6QP   </t>
  </si>
  <si>
    <t>HU3 6QP</t>
  </si>
  <si>
    <t>HU36QP</t>
  </si>
  <si>
    <t xml:space="preserve">HU3   6QQ   </t>
  </si>
  <si>
    <t>HU3 6QQ</t>
  </si>
  <si>
    <t>HU36QQ</t>
  </si>
  <si>
    <t xml:space="preserve">HU3   6QR   </t>
  </si>
  <si>
    <t>HU3 6QR</t>
  </si>
  <si>
    <t>HU36QR</t>
  </si>
  <si>
    <t xml:space="preserve">HU3   6QT   </t>
  </si>
  <si>
    <t>HU3 6QT</t>
  </si>
  <si>
    <t>HU36QT</t>
  </si>
  <si>
    <t xml:space="preserve">HU3   6QU   </t>
  </si>
  <si>
    <t>HU3 6QU</t>
  </si>
  <si>
    <t>HU36QU</t>
  </si>
  <si>
    <t xml:space="preserve">HU3   6QX   </t>
  </si>
  <si>
    <t>HU3 6QX</t>
  </si>
  <si>
    <t>HU36QX</t>
  </si>
  <si>
    <t xml:space="preserve">HU3   6QY   </t>
  </si>
  <si>
    <t>HU3 6QY</t>
  </si>
  <si>
    <t>HU36QY</t>
  </si>
  <si>
    <t xml:space="preserve">HU3   6QZ   </t>
  </si>
  <si>
    <t>HU3 6QZ</t>
  </si>
  <si>
    <t>HU36QZ</t>
  </si>
  <si>
    <t xml:space="preserve">HU3   6RA   </t>
  </si>
  <si>
    <t>HU3 6RA</t>
  </si>
  <si>
    <t>HU36RA</t>
  </si>
  <si>
    <t xml:space="preserve">HU3   6RB   </t>
  </si>
  <si>
    <t>HU3 6RB</t>
  </si>
  <si>
    <t>HU36RB</t>
  </si>
  <si>
    <t xml:space="preserve">HU3   6RD   </t>
  </si>
  <si>
    <t>HU3 6RD</t>
  </si>
  <si>
    <t>HU36RD</t>
  </si>
  <si>
    <t xml:space="preserve">HU3   6RE   </t>
  </si>
  <si>
    <t>HU3 6RE</t>
  </si>
  <si>
    <t>HU36RE</t>
  </si>
  <si>
    <t xml:space="preserve">HU3   6RF   </t>
  </si>
  <si>
    <t>HU3 6RF</t>
  </si>
  <si>
    <t>HU36RF</t>
  </si>
  <si>
    <t xml:space="preserve">6RG   </t>
  </si>
  <si>
    <t xml:space="preserve">HU3   6RG   </t>
  </si>
  <si>
    <t>HU3 6RG</t>
  </si>
  <si>
    <t>HU36RG</t>
  </si>
  <si>
    <t xml:space="preserve">6RH   </t>
  </si>
  <si>
    <t xml:space="preserve">HU3   6RH   </t>
  </si>
  <si>
    <t>HU3 6RH</t>
  </si>
  <si>
    <t>HU36RH</t>
  </si>
  <si>
    <t xml:space="preserve">HU3   6RJ   </t>
  </si>
  <si>
    <t>HU3 6RJ</t>
  </si>
  <si>
    <t>HU36RJ</t>
  </si>
  <si>
    <t xml:space="preserve">HU3   6RL   </t>
  </si>
  <si>
    <t>HU3 6RL</t>
  </si>
  <si>
    <t>HU36RL</t>
  </si>
  <si>
    <t xml:space="preserve">HU3   6RN   </t>
  </si>
  <si>
    <t>HU3 6RN</t>
  </si>
  <si>
    <t>HU36RN</t>
  </si>
  <si>
    <t xml:space="preserve">6RP   </t>
  </si>
  <si>
    <t xml:space="preserve">HU3   6RP   </t>
  </si>
  <si>
    <t>HU3 6RP</t>
  </si>
  <si>
    <t>HU36RP</t>
  </si>
  <si>
    <t xml:space="preserve">6RQ   </t>
  </si>
  <si>
    <t xml:space="preserve">HU3   6RQ   </t>
  </si>
  <si>
    <t>HU3 6RQ</t>
  </si>
  <si>
    <t>HU36RQ</t>
  </si>
  <si>
    <t xml:space="preserve">HU3   6RR   </t>
  </si>
  <si>
    <t>HU3 6RR</t>
  </si>
  <si>
    <t>HU36RR</t>
  </si>
  <si>
    <t xml:space="preserve">HU3   6RS   </t>
  </si>
  <si>
    <t>HU3 6RS</t>
  </si>
  <si>
    <t>HU36RS</t>
  </si>
  <si>
    <t xml:space="preserve">6RT   </t>
  </si>
  <si>
    <t xml:space="preserve">HU3   6RT   </t>
  </si>
  <si>
    <t>HU3 6RT</t>
  </si>
  <si>
    <t>HU36RT</t>
  </si>
  <si>
    <t xml:space="preserve">6RU   </t>
  </si>
  <si>
    <t xml:space="preserve">HU3   6RU   </t>
  </si>
  <si>
    <t>HU3 6RU</t>
  </si>
  <si>
    <t>HU36RU</t>
  </si>
  <si>
    <t xml:space="preserve">HU3   6RW   </t>
  </si>
  <si>
    <t>HU3 6RW</t>
  </si>
  <si>
    <t>HU36RW</t>
  </si>
  <si>
    <t xml:space="preserve">6RX   </t>
  </si>
  <si>
    <t xml:space="preserve">HU3   6RX   </t>
  </si>
  <si>
    <t>HU3 6RX</t>
  </si>
  <si>
    <t>HU36RX</t>
  </si>
  <si>
    <t xml:space="preserve">HU3   6RY   </t>
  </si>
  <si>
    <t>HU3 6RY</t>
  </si>
  <si>
    <t>HU36RY</t>
  </si>
  <si>
    <t xml:space="preserve">HU3   6RZ   </t>
  </si>
  <si>
    <t>HU3 6RZ</t>
  </si>
  <si>
    <t>HU36RZ</t>
  </si>
  <si>
    <t xml:space="preserve">HU3   6SA   </t>
  </si>
  <si>
    <t>HU3 6SA</t>
  </si>
  <si>
    <t>HU36SA</t>
  </si>
  <si>
    <t xml:space="preserve">HU3   6SB   </t>
  </si>
  <si>
    <t>HU3 6SB</t>
  </si>
  <si>
    <t>HU36SB</t>
  </si>
  <si>
    <t xml:space="preserve">HU3   6SH   </t>
  </si>
  <si>
    <t>HU3 6SH</t>
  </si>
  <si>
    <t>HU36SH</t>
  </si>
  <si>
    <t xml:space="preserve">6SL   </t>
  </si>
  <si>
    <t xml:space="preserve">HU3   6SL   </t>
  </si>
  <si>
    <t>HU3 6SL</t>
  </si>
  <si>
    <t>HU36SL</t>
  </si>
  <si>
    <t xml:space="preserve">HU3   6SN   </t>
  </si>
  <si>
    <t>HU3 6SN</t>
  </si>
  <si>
    <t>HU36SN</t>
  </si>
  <si>
    <t xml:space="preserve">HU3   6SP   </t>
  </si>
  <si>
    <t>HU3 6SP</t>
  </si>
  <si>
    <t>HU36SP</t>
  </si>
  <si>
    <t xml:space="preserve">HU3   6SR   </t>
  </si>
  <si>
    <t>HU3 6SR</t>
  </si>
  <si>
    <t>HU36SR</t>
  </si>
  <si>
    <t xml:space="preserve">HU3   6SS   </t>
  </si>
  <si>
    <t>HU3 6SS</t>
  </si>
  <si>
    <t>HU36SS</t>
  </si>
  <si>
    <t xml:space="preserve">HU3   6ST   </t>
  </si>
  <si>
    <t>HU3 6ST</t>
  </si>
  <si>
    <t>HU36ST</t>
  </si>
  <si>
    <t xml:space="preserve">HU3   6SU   </t>
  </si>
  <si>
    <t>HU3 6SU</t>
  </si>
  <si>
    <t>HU36SU</t>
  </si>
  <si>
    <t xml:space="preserve">HU3   6SW   </t>
  </si>
  <si>
    <t>HU3 6SW</t>
  </si>
  <si>
    <t>HU36SW</t>
  </si>
  <si>
    <t xml:space="preserve">HU3   6SX   </t>
  </si>
  <si>
    <t>HU3 6SX</t>
  </si>
  <si>
    <t>HU36SX</t>
  </si>
  <si>
    <t xml:space="preserve">HU3   6SY   </t>
  </si>
  <si>
    <t>HU3 6SY</t>
  </si>
  <si>
    <t>HU36SY</t>
  </si>
  <si>
    <t xml:space="preserve">HU3   6SZ   </t>
  </si>
  <si>
    <t>HU3 6SZ</t>
  </si>
  <si>
    <t>HU36SZ</t>
  </si>
  <si>
    <t xml:space="preserve">HU3   6TB   </t>
  </si>
  <si>
    <t>HU3 6TB</t>
  </si>
  <si>
    <t>HU36TB</t>
  </si>
  <si>
    <t xml:space="preserve">HU3   6TE   </t>
  </si>
  <si>
    <t>HU3 6TE</t>
  </si>
  <si>
    <t>HU36TE</t>
  </si>
  <si>
    <t xml:space="preserve">HU3   6TF   </t>
  </si>
  <si>
    <t>HU3 6TF</t>
  </si>
  <si>
    <t>HU36TF</t>
  </si>
  <si>
    <t xml:space="preserve">HU3   6TG   </t>
  </si>
  <si>
    <t>HU3 6TG</t>
  </si>
  <si>
    <t>HU36TG</t>
  </si>
  <si>
    <t xml:space="preserve">HU3   6TH   </t>
  </si>
  <si>
    <t>HU3 6TH</t>
  </si>
  <si>
    <t>HU36TH</t>
  </si>
  <si>
    <t xml:space="preserve">HU3   6TL   </t>
  </si>
  <si>
    <t>HU3 6TL</t>
  </si>
  <si>
    <t>HU36TL</t>
  </si>
  <si>
    <t xml:space="preserve">HU3   6TN   </t>
  </si>
  <si>
    <t>HU3 6TN</t>
  </si>
  <si>
    <t>HU36TN</t>
  </si>
  <si>
    <t xml:space="preserve">HU3   6TP   </t>
  </si>
  <si>
    <t>HU3 6TP</t>
  </si>
  <si>
    <t>HU36TP</t>
  </si>
  <si>
    <t xml:space="preserve">6TR   </t>
  </si>
  <si>
    <t xml:space="preserve">HU3   6TR   </t>
  </si>
  <si>
    <t>HU3 6TR</t>
  </si>
  <si>
    <t>HU36TR</t>
  </si>
  <si>
    <t xml:space="preserve">HU3   6UA   </t>
  </si>
  <si>
    <t>HU3 6UA</t>
  </si>
  <si>
    <t>HU36UA</t>
  </si>
  <si>
    <t xml:space="preserve">HU3   6UB   </t>
  </si>
  <si>
    <t>HU3 6UB</t>
  </si>
  <si>
    <t>HU36UB</t>
  </si>
  <si>
    <t xml:space="preserve">HU3   6UD   </t>
  </si>
  <si>
    <t>HU3 6UD</t>
  </si>
  <si>
    <t>HU36UD</t>
  </si>
  <si>
    <t xml:space="preserve">HU3   6UE   </t>
  </si>
  <si>
    <t>HU3 6UE</t>
  </si>
  <si>
    <t>HU36UE</t>
  </si>
  <si>
    <t xml:space="preserve">HU3   6UF   </t>
  </si>
  <si>
    <t>HU3 6UF</t>
  </si>
  <si>
    <t>HU36UF</t>
  </si>
  <si>
    <t xml:space="preserve">HU3   6UH   </t>
  </si>
  <si>
    <t>HU3 6UH</t>
  </si>
  <si>
    <t>HU36UH</t>
  </si>
  <si>
    <t xml:space="preserve">HU3   6UL   </t>
  </si>
  <si>
    <t>HU3 6UL</t>
  </si>
  <si>
    <t>HU36UL</t>
  </si>
  <si>
    <t xml:space="preserve">HU3   6UU   </t>
  </si>
  <si>
    <t>HU3 6UU</t>
  </si>
  <si>
    <t>HU36UU</t>
  </si>
  <si>
    <t xml:space="preserve">6UZ   </t>
  </si>
  <si>
    <t xml:space="preserve">HU3   6UZ   </t>
  </si>
  <si>
    <t>HU3 6UZ</t>
  </si>
  <si>
    <t>HU36UZ</t>
  </si>
  <si>
    <t xml:space="preserve">HU3   6XA   </t>
  </si>
  <si>
    <t>HU3 6XA</t>
  </si>
  <si>
    <t>HU36XA</t>
  </si>
  <si>
    <t xml:space="preserve">HU3   6XB   </t>
  </si>
  <si>
    <t>HU3 6XB</t>
  </si>
  <si>
    <t>HU36XB</t>
  </si>
  <si>
    <t xml:space="preserve">6XD   </t>
  </si>
  <si>
    <t xml:space="preserve">HU3   6XD   </t>
  </si>
  <si>
    <t>HU3 6XD</t>
  </si>
  <si>
    <t>HU36XD</t>
  </si>
  <si>
    <t xml:space="preserve">6XE   </t>
  </si>
  <si>
    <t xml:space="preserve">HU3   6XE   </t>
  </si>
  <si>
    <t>HU3 6XE</t>
  </si>
  <si>
    <t>HU36XE</t>
  </si>
  <si>
    <t xml:space="preserve">6XG   </t>
  </si>
  <si>
    <t xml:space="preserve">HU3   6XG   </t>
  </si>
  <si>
    <t>HU3 6XG</t>
  </si>
  <si>
    <t>HU36XG</t>
  </si>
  <si>
    <t xml:space="preserve">6XH   </t>
  </si>
  <si>
    <t xml:space="preserve">HU3   6XH   </t>
  </si>
  <si>
    <t>HU3 6XH</t>
  </si>
  <si>
    <t>HU36XH</t>
  </si>
  <si>
    <t xml:space="preserve">6XJ   </t>
  </si>
  <si>
    <t xml:space="preserve">HU3   6XJ   </t>
  </si>
  <si>
    <t>HU3 6XJ</t>
  </si>
  <si>
    <t>HU36XJ</t>
  </si>
  <si>
    <t xml:space="preserve">6XL   </t>
  </si>
  <si>
    <t xml:space="preserve">HU3   6XL   </t>
  </si>
  <si>
    <t>HU3 6XL</t>
  </si>
  <si>
    <t>HU36XL</t>
  </si>
  <si>
    <t xml:space="preserve">6XN   </t>
  </si>
  <si>
    <t xml:space="preserve">HU3   6XN   </t>
  </si>
  <si>
    <t>HU3 6XN</t>
  </si>
  <si>
    <t>HU36XN</t>
  </si>
  <si>
    <t xml:space="preserve">6XP   </t>
  </si>
  <si>
    <t xml:space="preserve">HU3   6XP   </t>
  </si>
  <si>
    <t>HU3 6XP</t>
  </si>
  <si>
    <t>HU36XP</t>
  </si>
  <si>
    <t xml:space="preserve">6XQ   </t>
  </si>
  <si>
    <t xml:space="preserve">HU3   6XQ   </t>
  </si>
  <si>
    <t>HU3 6XQ</t>
  </si>
  <si>
    <t>HU36XQ</t>
  </si>
  <si>
    <t xml:space="preserve">6XW   </t>
  </si>
  <si>
    <t xml:space="preserve">HU3   6XW   </t>
  </si>
  <si>
    <t>HU3 6XW</t>
  </si>
  <si>
    <t>HU36XW</t>
  </si>
  <si>
    <t xml:space="preserve">6YR   </t>
  </si>
  <si>
    <t xml:space="preserve">HU3   6YR   </t>
  </si>
  <si>
    <t>HU3 6YR</t>
  </si>
  <si>
    <t>HU36YR</t>
  </si>
  <si>
    <t xml:space="preserve">6YS   </t>
  </si>
  <si>
    <t xml:space="preserve">HU3   6YS   </t>
  </si>
  <si>
    <t>HU3 6YS</t>
  </si>
  <si>
    <t>HU36YS</t>
  </si>
  <si>
    <t xml:space="preserve">HU3   6YT   </t>
  </si>
  <si>
    <t>HU3 6YT</t>
  </si>
  <si>
    <t>HU36YT</t>
  </si>
  <si>
    <t xml:space="preserve">6YU   </t>
  </si>
  <si>
    <t xml:space="preserve">HU3   6YU   </t>
  </si>
  <si>
    <t>HU3 6YU</t>
  </si>
  <si>
    <t>HU36YU</t>
  </si>
  <si>
    <t xml:space="preserve">HU3   6YW   </t>
  </si>
  <si>
    <t>HU3 6YW</t>
  </si>
  <si>
    <t>HU36YW</t>
  </si>
  <si>
    <t xml:space="preserve">6YX   </t>
  </si>
  <si>
    <t xml:space="preserve">HU3   6YX   </t>
  </si>
  <si>
    <t>HU3 6YX</t>
  </si>
  <si>
    <t>HU36YX</t>
  </si>
  <si>
    <t xml:space="preserve">HU3   6YY   </t>
  </si>
  <si>
    <t>HU3 6YY</t>
  </si>
  <si>
    <t>HU36YY</t>
  </si>
  <si>
    <t xml:space="preserve">HU3   6YZ   </t>
  </si>
  <si>
    <t>HU3 6YZ</t>
  </si>
  <si>
    <t>HU36YZ</t>
  </si>
  <si>
    <t xml:space="preserve">HU3   9NW   </t>
  </si>
  <si>
    <t>HU3 9NW</t>
  </si>
  <si>
    <t>HU39NW</t>
  </si>
  <si>
    <t xml:space="preserve">HU3   9QE   </t>
  </si>
  <si>
    <t>HU3 9QE</t>
  </si>
  <si>
    <t>HU39QE</t>
  </si>
  <si>
    <t xml:space="preserve">HU4   1XX   </t>
  </si>
  <si>
    <t>HU4 1XX</t>
  </si>
  <si>
    <t>HU41XX</t>
  </si>
  <si>
    <t xml:space="preserve">1ZZ   </t>
  </si>
  <si>
    <t xml:space="preserve">HU4   1ZZ   </t>
  </si>
  <si>
    <t>HU4 1ZZ</t>
  </si>
  <si>
    <t>HU41ZZ</t>
  </si>
  <si>
    <t xml:space="preserve">HU4   6AA   </t>
  </si>
  <si>
    <t>HU4 6AA</t>
  </si>
  <si>
    <t>HU46AA</t>
  </si>
  <si>
    <t xml:space="preserve">HU4   6AB   </t>
  </si>
  <si>
    <t>HU4 6AB</t>
  </si>
  <si>
    <t>HU46AB</t>
  </si>
  <si>
    <t xml:space="preserve">HU4   6AD   </t>
  </si>
  <si>
    <t>HU4 6AD</t>
  </si>
  <si>
    <t>HU46AD</t>
  </si>
  <si>
    <t xml:space="preserve">HU4   6AE   </t>
  </si>
  <si>
    <t>HU4 6AE</t>
  </si>
  <si>
    <t>HU46AE</t>
  </si>
  <si>
    <t xml:space="preserve">HU4   6AF   </t>
  </si>
  <si>
    <t>HU4 6AF</t>
  </si>
  <si>
    <t>HU46AF</t>
  </si>
  <si>
    <t xml:space="preserve">HU4   6AG   </t>
  </si>
  <si>
    <t>HU4 6AG</t>
  </si>
  <si>
    <t>HU46AG</t>
  </si>
  <si>
    <t xml:space="preserve">HU4   6AH   </t>
  </si>
  <si>
    <t>HU4 6AH</t>
  </si>
  <si>
    <t>HU46AH</t>
  </si>
  <si>
    <t xml:space="preserve">HU4   6AJ   </t>
  </si>
  <si>
    <t>HU4 6AJ</t>
  </si>
  <si>
    <t>HU46AJ</t>
  </si>
  <si>
    <t xml:space="preserve">HU4   6AL   </t>
  </si>
  <si>
    <t>HU4 6AL</t>
  </si>
  <si>
    <t>HU46AL</t>
  </si>
  <si>
    <t xml:space="preserve">HU4   6AN   </t>
  </si>
  <si>
    <t>HU4 6AN</t>
  </si>
  <si>
    <t>HU46AN</t>
  </si>
  <si>
    <t xml:space="preserve">HU4   6AP   </t>
  </si>
  <si>
    <t>HU4 6AP</t>
  </si>
  <si>
    <t>HU46AP</t>
  </si>
  <si>
    <t xml:space="preserve">HU4   6AQ   </t>
  </si>
  <si>
    <t>HU4 6AQ</t>
  </si>
  <si>
    <t>HU46AQ</t>
  </si>
  <si>
    <t xml:space="preserve">HU4   6AR   </t>
  </si>
  <si>
    <t>HU4 6AR</t>
  </si>
  <si>
    <t>HU46AR</t>
  </si>
  <si>
    <t xml:space="preserve">HU4   6AS   </t>
  </si>
  <si>
    <t>HU4 6AS</t>
  </si>
  <si>
    <t>HU46AS</t>
  </si>
  <si>
    <t xml:space="preserve">HU4   6AT   </t>
  </si>
  <si>
    <t>HU4 6AT</t>
  </si>
  <si>
    <t>HU46AT</t>
  </si>
  <si>
    <t xml:space="preserve">HU4   6AU   </t>
  </si>
  <si>
    <t>HU4 6AU</t>
  </si>
  <si>
    <t>HU46AU</t>
  </si>
  <si>
    <t xml:space="preserve">HU4   6AZ   </t>
  </si>
  <si>
    <t>HU4 6AZ</t>
  </si>
  <si>
    <t>HU46AZ</t>
  </si>
  <si>
    <t xml:space="preserve">HU4   6BD   </t>
  </si>
  <si>
    <t>HU4 6BD</t>
  </si>
  <si>
    <t>HU46BD</t>
  </si>
  <si>
    <t xml:space="preserve">HU4   6BH   </t>
  </si>
  <si>
    <t>HU4 6BH</t>
  </si>
  <si>
    <t>HU46BH</t>
  </si>
  <si>
    <t xml:space="preserve">HU4   6BJ   </t>
  </si>
  <si>
    <t>HU4 6BJ</t>
  </si>
  <si>
    <t>HU46BJ</t>
  </si>
  <si>
    <t xml:space="preserve">HU4   6BL   </t>
  </si>
  <si>
    <t>HU4 6BL</t>
  </si>
  <si>
    <t>HU46BL</t>
  </si>
  <si>
    <t xml:space="preserve">HU4   6BN   </t>
  </si>
  <si>
    <t>HU4 6BN</t>
  </si>
  <si>
    <t>HU46BN</t>
  </si>
  <si>
    <t xml:space="preserve">HU4   6BP   </t>
  </si>
  <si>
    <t>HU4 6BP</t>
  </si>
  <si>
    <t>HU46BP</t>
  </si>
  <si>
    <t xml:space="preserve">HU4   6BT   </t>
  </si>
  <si>
    <t>HU4 6BT</t>
  </si>
  <si>
    <t>HU46BT</t>
  </si>
  <si>
    <t xml:space="preserve">HU4   6BU   </t>
  </si>
  <si>
    <t>HU4 6BU</t>
  </si>
  <si>
    <t>HU46BU</t>
  </si>
  <si>
    <t xml:space="preserve">HU4   6BX   </t>
  </si>
  <si>
    <t>HU4 6BX</t>
  </si>
  <si>
    <t>HU46BX</t>
  </si>
  <si>
    <t xml:space="preserve">HU4   6BY   </t>
  </si>
  <si>
    <t>HU4 6BY</t>
  </si>
  <si>
    <t>HU46BY</t>
  </si>
  <si>
    <t xml:space="preserve">HU4   6BZ   </t>
  </si>
  <si>
    <t>HU4 6BZ</t>
  </si>
  <si>
    <t>HU46BZ</t>
  </si>
  <si>
    <t xml:space="preserve">HU4   6DB   </t>
  </si>
  <si>
    <t>HU4 6DB</t>
  </si>
  <si>
    <t>HU46DB</t>
  </si>
  <si>
    <t xml:space="preserve">HU4   6DD   </t>
  </si>
  <si>
    <t>HU4 6DD</t>
  </si>
  <si>
    <t>HU46DD</t>
  </si>
  <si>
    <t xml:space="preserve">HU4   6DE   </t>
  </si>
  <si>
    <t>HU4 6DE</t>
  </si>
  <si>
    <t>HU46DE</t>
  </si>
  <si>
    <t xml:space="preserve">HU4   6DJ   </t>
  </si>
  <si>
    <t>HU4 6DJ</t>
  </si>
  <si>
    <t>HU46DJ</t>
  </si>
  <si>
    <t xml:space="preserve">HU4   6DL   </t>
  </si>
  <si>
    <t>HU4 6DL</t>
  </si>
  <si>
    <t>HU46DL</t>
  </si>
  <si>
    <t xml:space="preserve">HU4   6DN   </t>
  </si>
  <si>
    <t>HU4 6DN</t>
  </si>
  <si>
    <t>HU46DN</t>
  </si>
  <si>
    <t xml:space="preserve">HU4   6DP   </t>
  </si>
  <si>
    <t>HU4 6DP</t>
  </si>
  <si>
    <t>HU46DP</t>
  </si>
  <si>
    <t xml:space="preserve">HU4   6DR   </t>
  </si>
  <si>
    <t>HU4 6DR</t>
  </si>
  <si>
    <t>HU46DR</t>
  </si>
  <si>
    <t xml:space="preserve">HU4   6DS   </t>
  </si>
  <si>
    <t>HU4 6DS</t>
  </si>
  <si>
    <t>HU46DS</t>
  </si>
  <si>
    <t xml:space="preserve">HU4   6DT   </t>
  </si>
  <si>
    <t>HU4 6DT</t>
  </si>
  <si>
    <t>HU46DT</t>
  </si>
  <si>
    <t xml:space="preserve">HU4   6DU   </t>
  </si>
  <si>
    <t>HU4 6DU</t>
  </si>
  <si>
    <t>HU46DU</t>
  </si>
  <si>
    <t xml:space="preserve">HU4   6DW   </t>
  </si>
  <si>
    <t>HU4 6DW</t>
  </si>
  <si>
    <t>HU46DW</t>
  </si>
  <si>
    <t xml:space="preserve">HU4   6DX   </t>
  </si>
  <si>
    <t>HU4 6DX</t>
  </si>
  <si>
    <t>HU46DX</t>
  </si>
  <si>
    <t xml:space="preserve">HU4   6DY   </t>
  </si>
  <si>
    <t>HU4 6DY</t>
  </si>
  <si>
    <t>HU46DY</t>
  </si>
  <si>
    <t xml:space="preserve">HU4   6DZ   </t>
  </si>
  <si>
    <t>HU4 6DZ</t>
  </si>
  <si>
    <t>HU46DZ</t>
  </si>
  <si>
    <t xml:space="preserve">HU4   6EA   </t>
  </si>
  <si>
    <t>HU4 6EA</t>
  </si>
  <si>
    <t>HU46EA</t>
  </si>
  <si>
    <t xml:space="preserve">HU4   6EB   </t>
  </si>
  <si>
    <t>HU4 6EB</t>
  </si>
  <si>
    <t>HU46EB</t>
  </si>
  <si>
    <t xml:space="preserve">HU4   6ED   </t>
  </si>
  <si>
    <t>HU4 6ED</t>
  </si>
  <si>
    <t>HU46ED</t>
  </si>
  <si>
    <t xml:space="preserve">HU4   6EE   </t>
  </si>
  <si>
    <t>HU4 6EE</t>
  </si>
  <si>
    <t>HU46EE</t>
  </si>
  <si>
    <t xml:space="preserve">HU4   6EL   </t>
  </si>
  <si>
    <t>HU4 6EL</t>
  </si>
  <si>
    <t>HU46EL</t>
  </si>
  <si>
    <t xml:space="preserve">HU4   6EN   </t>
  </si>
  <si>
    <t>HU4 6EN</t>
  </si>
  <si>
    <t>HU46EN</t>
  </si>
  <si>
    <t xml:space="preserve">HU4   6EP   </t>
  </si>
  <si>
    <t>HU4 6EP</t>
  </si>
  <si>
    <t>HU46EP</t>
  </si>
  <si>
    <t xml:space="preserve">HU4   6EQ   </t>
  </si>
  <si>
    <t>HU4 6EQ</t>
  </si>
  <si>
    <t>HU46EQ</t>
  </si>
  <si>
    <t xml:space="preserve">HU4   6ER   </t>
  </si>
  <si>
    <t>HU4 6ER</t>
  </si>
  <si>
    <t>HU46ER</t>
  </si>
  <si>
    <t xml:space="preserve">HU4   6ES   </t>
  </si>
  <si>
    <t>HU4 6ES</t>
  </si>
  <si>
    <t>HU46ES</t>
  </si>
  <si>
    <t xml:space="preserve">HU4   6ET   </t>
  </si>
  <si>
    <t>HU4 6ET</t>
  </si>
  <si>
    <t>HU46ET</t>
  </si>
  <si>
    <t xml:space="preserve">HU4   6EU   </t>
  </si>
  <si>
    <t>HU4 6EU</t>
  </si>
  <si>
    <t>HU46EU</t>
  </si>
  <si>
    <t xml:space="preserve">6EW   </t>
  </si>
  <si>
    <t xml:space="preserve">HU4   6EW   </t>
  </si>
  <si>
    <t>HU4 6EW</t>
  </si>
  <si>
    <t>HU46EW</t>
  </si>
  <si>
    <t xml:space="preserve">HU4   6EX   </t>
  </si>
  <si>
    <t>HU4 6EX</t>
  </si>
  <si>
    <t>HU46EX</t>
  </si>
  <si>
    <t xml:space="preserve">HU4   6EY   </t>
  </si>
  <si>
    <t>HU4 6EY</t>
  </si>
  <si>
    <t>HU46EY</t>
  </si>
  <si>
    <t xml:space="preserve">HU4   6EZ   </t>
  </si>
  <si>
    <t>HU4 6EZ</t>
  </si>
  <si>
    <t>HU46EZ</t>
  </si>
  <si>
    <t xml:space="preserve">HU4   6HA   </t>
  </si>
  <si>
    <t>HU4 6HA</t>
  </si>
  <si>
    <t>HU46HA</t>
  </si>
  <si>
    <t xml:space="preserve">HU4   6HB   </t>
  </si>
  <si>
    <t>HU4 6HB</t>
  </si>
  <si>
    <t>HU46HB</t>
  </si>
  <si>
    <t xml:space="preserve">HU4   6HD   </t>
  </si>
  <si>
    <t>HU4 6HD</t>
  </si>
  <si>
    <t>HU46HD</t>
  </si>
  <si>
    <t xml:space="preserve">HU4   6HE   </t>
  </si>
  <si>
    <t>HU4 6HE</t>
  </si>
  <si>
    <t>HU46HE</t>
  </si>
  <si>
    <t xml:space="preserve">HU4   6HF   </t>
  </si>
  <si>
    <t>HU4 6HF</t>
  </si>
  <si>
    <t>HU46HF</t>
  </si>
  <si>
    <t xml:space="preserve">HU4   6HG   </t>
  </si>
  <si>
    <t>HU4 6HG</t>
  </si>
  <si>
    <t>HU46HG</t>
  </si>
  <si>
    <t xml:space="preserve">HU4   6HH   </t>
  </si>
  <si>
    <t>HU4 6HH</t>
  </si>
  <si>
    <t>HU46HH</t>
  </si>
  <si>
    <t xml:space="preserve">HU4   6HJ   </t>
  </si>
  <si>
    <t>HU4 6HJ</t>
  </si>
  <si>
    <t>HU46HJ</t>
  </si>
  <si>
    <t xml:space="preserve">HU4   6HL   </t>
  </si>
  <si>
    <t>HU4 6HL</t>
  </si>
  <si>
    <t>HU46HL</t>
  </si>
  <si>
    <t xml:space="preserve">HU4   6HN   </t>
  </si>
  <si>
    <t>HU4 6HN</t>
  </si>
  <si>
    <t>HU46HN</t>
  </si>
  <si>
    <t xml:space="preserve">HU4   6HQ   </t>
  </si>
  <si>
    <t>HU4 6HQ</t>
  </si>
  <si>
    <t>HU46HQ</t>
  </si>
  <si>
    <t xml:space="preserve">HU4   6JA   </t>
  </si>
  <si>
    <t>HU4 6JA</t>
  </si>
  <si>
    <t>HU46JA</t>
  </si>
  <si>
    <t xml:space="preserve">HU4   6JB   </t>
  </si>
  <si>
    <t>HU4 6JB</t>
  </si>
  <si>
    <t>HU46JB</t>
  </si>
  <si>
    <t xml:space="preserve">HU4   6JD   </t>
  </si>
  <si>
    <t>HU4 6JD</t>
  </si>
  <si>
    <t>HU46JD</t>
  </si>
  <si>
    <t xml:space="preserve">HU4   6JE   </t>
  </si>
  <si>
    <t>HU4 6JE</t>
  </si>
  <si>
    <t>HU46JE</t>
  </si>
  <si>
    <t xml:space="preserve">HU4   6JG   </t>
  </si>
  <si>
    <t>HU4 6JG</t>
  </si>
  <si>
    <t>HU46JG</t>
  </si>
  <si>
    <t xml:space="preserve">HU4   6JH   </t>
  </si>
  <si>
    <t>HU4 6JH</t>
  </si>
  <si>
    <t>HU46JH</t>
  </si>
  <si>
    <t xml:space="preserve">HU4   6JJ   </t>
  </si>
  <si>
    <t>HU4 6JJ</t>
  </si>
  <si>
    <t>HU46JJ</t>
  </si>
  <si>
    <t xml:space="preserve">HU4   6JL   </t>
  </si>
  <si>
    <t>HU4 6JL</t>
  </si>
  <si>
    <t>HU46JL</t>
  </si>
  <si>
    <t xml:space="preserve">HU4   6JN   </t>
  </si>
  <si>
    <t>HU4 6JN</t>
  </si>
  <si>
    <t>HU46JN</t>
  </si>
  <si>
    <t xml:space="preserve">HU4   6JP   </t>
  </si>
  <si>
    <t>HU4 6JP</t>
  </si>
  <si>
    <t>HU46JP</t>
  </si>
  <si>
    <t xml:space="preserve">HU4   6JR   </t>
  </si>
  <si>
    <t>HU4 6JR</t>
  </si>
  <si>
    <t>HU46JR</t>
  </si>
  <si>
    <t xml:space="preserve">HU4   6JS   </t>
  </si>
  <si>
    <t>HU4 6JS</t>
  </si>
  <si>
    <t>HU46JS</t>
  </si>
  <si>
    <t xml:space="preserve">HU4   6JT   </t>
  </si>
  <si>
    <t>HU4 6JT</t>
  </si>
  <si>
    <t>HU46JT</t>
  </si>
  <si>
    <t xml:space="preserve">HU4   6JU   </t>
  </si>
  <si>
    <t>HU4 6JU</t>
  </si>
  <si>
    <t>HU46JU</t>
  </si>
  <si>
    <t xml:space="preserve">HU4   6JX   </t>
  </si>
  <si>
    <t>HU4 6JX</t>
  </si>
  <si>
    <t>HU46JX</t>
  </si>
  <si>
    <t xml:space="preserve">HU4   6JY   </t>
  </si>
  <si>
    <t>HU4 6JY</t>
  </si>
  <si>
    <t>HU46JY</t>
  </si>
  <si>
    <t xml:space="preserve">HU4   6JZ   </t>
  </si>
  <si>
    <t>HU4 6JZ</t>
  </si>
  <si>
    <t>HU46JZ</t>
  </si>
  <si>
    <t xml:space="preserve">HU4   6LA   </t>
  </si>
  <si>
    <t>HU4 6LA</t>
  </si>
  <si>
    <t>HU46LA</t>
  </si>
  <si>
    <t xml:space="preserve">HU4   6LB   </t>
  </si>
  <si>
    <t>HU4 6LB</t>
  </si>
  <si>
    <t>HU46LB</t>
  </si>
  <si>
    <t xml:space="preserve">HU4   6LD   </t>
  </si>
  <si>
    <t>HU4 6LD</t>
  </si>
  <si>
    <t>HU46LD</t>
  </si>
  <si>
    <t xml:space="preserve">HU4   6LE   </t>
  </si>
  <si>
    <t>HU4 6LE</t>
  </si>
  <si>
    <t>HU46LE</t>
  </si>
  <si>
    <t xml:space="preserve">HU4   6LF   </t>
  </si>
  <si>
    <t>HU4 6LF</t>
  </si>
  <si>
    <t>HU46LF</t>
  </si>
  <si>
    <t xml:space="preserve">HU4   6LG   </t>
  </si>
  <si>
    <t>HU4 6LG</t>
  </si>
  <si>
    <t>HU46LG</t>
  </si>
  <si>
    <t xml:space="preserve">HU4   6LH   </t>
  </si>
  <si>
    <t>HU4 6LH</t>
  </si>
  <si>
    <t>HU46LH</t>
  </si>
  <si>
    <t xml:space="preserve">HU4   6LJ   </t>
  </si>
  <si>
    <t>HU4 6LJ</t>
  </si>
  <si>
    <t>HU46LJ</t>
  </si>
  <si>
    <t xml:space="preserve">HU4   6LQ   </t>
  </si>
  <si>
    <t>HU4 6LQ</t>
  </si>
  <si>
    <t>HU46LQ</t>
  </si>
  <si>
    <t xml:space="preserve">HU4   6LS   </t>
  </si>
  <si>
    <t>HU4 6LS</t>
  </si>
  <si>
    <t>HU46LS</t>
  </si>
  <si>
    <t xml:space="preserve">HU4   6LT   </t>
  </si>
  <si>
    <t>HU4 6LT</t>
  </si>
  <si>
    <t>HU46LT</t>
  </si>
  <si>
    <t xml:space="preserve">HU4   6LU   </t>
  </si>
  <si>
    <t>HU4 6LU</t>
  </si>
  <si>
    <t>HU46LU</t>
  </si>
  <si>
    <t xml:space="preserve">HU4   6LX   </t>
  </si>
  <si>
    <t>HU4 6LX</t>
  </si>
  <si>
    <t>HU46LX</t>
  </si>
  <si>
    <t xml:space="preserve">HU4   6LY   </t>
  </si>
  <si>
    <t>HU4 6LY</t>
  </si>
  <si>
    <t>HU46LY</t>
  </si>
  <si>
    <t xml:space="preserve">HU4   6LZ   </t>
  </si>
  <si>
    <t>HU4 6LZ</t>
  </si>
  <si>
    <t>HU46LZ</t>
  </si>
  <si>
    <t xml:space="preserve">HU4   6NA   </t>
  </si>
  <si>
    <t>HU4 6NA</t>
  </si>
  <si>
    <t>HU46NA</t>
  </si>
  <si>
    <t xml:space="preserve">HU4   6NB   </t>
  </si>
  <si>
    <t>HU4 6NB</t>
  </si>
  <si>
    <t>HU46NB</t>
  </si>
  <si>
    <t xml:space="preserve">HU4   6ND   </t>
  </si>
  <si>
    <t>HU4 6ND</t>
  </si>
  <si>
    <t>HU46ND</t>
  </si>
  <si>
    <t xml:space="preserve">HU4   6NE   </t>
  </si>
  <si>
    <t>HU4 6NE</t>
  </si>
  <si>
    <t>HU46NE</t>
  </si>
  <si>
    <t xml:space="preserve">HU4   6NF   </t>
  </si>
  <si>
    <t>HU4 6NF</t>
  </si>
  <si>
    <t>HU46NF</t>
  </si>
  <si>
    <t xml:space="preserve">HU4   6NG   </t>
  </si>
  <si>
    <t>HU4 6NG</t>
  </si>
  <si>
    <t>HU46NG</t>
  </si>
  <si>
    <t xml:space="preserve">HU4   6NH   </t>
  </si>
  <si>
    <t>HU4 6NH</t>
  </si>
  <si>
    <t>HU46NH</t>
  </si>
  <si>
    <t xml:space="preserve">HU4   6NL   </t>
  </si>
  <si>
    <t>HU4 6NL</t>
  </si>
  <si>
    <t>HU46NL</t>
  </si>
  <si>
    <t xml:space="preserve">HU4   6NN   </t>
  </si>
  <si>
    <t>HU4 6NN</t>
  </si>
  <si>
    <t>HU46NN</t>
  </si>
  <si>
    <t xml:space="preserve">HU4   6NP   </t>
  </si>
  <si>
    <t>HU4 6NP</t>
  </si>
  <si>
    <t>HU46NP</t>
  </si>
  <si>
    <t xml:space="preserve">HU4   6NQ   </t>
  </si>
  <si>
    <t>HU4 6NQ</t>
  </si>
  <si>
    <t>HU46NQ</t>
  </si>
  <si>
    <t xml:space="preserve">HU4   6NR   </t>
  </si>
  <si>
    <t>HU4 6NR</t>
  </si>
  <si>
    <t>HU46NR</t>
  </si>
  <si>
    <t xml:space="preserve">HU4   6NS   </t>
  </si>
  <si>
    <t>HU4 6NS</t>
  </si>
  <si>
    <t>HU46NS</t>
  </si>
  <si>
    <t xml:space="preserve">HU4   6NT   </t>
  </si>
  <si>
    <t>HU4 6NT</t>
  </si>
  <si>
    <t>HU46NT</t>
  </si>
  <si>
    <t xml:space="preserve">6NU   </t>
  </si>
  <si>
    <t xml:space="preserve">HU4   6NU   </t>
  </si>
  <si>
    <t>HU4 6NU</t>
  </si>
  <si>
    <t>HU46NU</t>
  </si>
  <si>
    <t xml:space="preserve">HU4   6PA   </t>
  </si>
  <si>
    <t>HU4 6PA</t>
  </si>
  <si>
    <t>HU46PA</t>
  </si>
  <si>
    <t xml:space="preserve">HU4   6PB   </t>
  </si>
  <si>
    <t>HU4 6PB</t>
  </si>
  <si>
    <t>HU46PB</t>
  </si>
  <si>
    <t xml:space="preserve">HU4   6PE   </t>
  </si>
  <si>
    <t>HU4 6PE</t>
  </si>
  <si>
    <t>HU46PE</t>
  </si>
  <si>
    <t xml:space="preserve">HU4   6PG   </t>
  </si>
  <si>
    <t>HU4 6PG</t>
  </si>
  <si>
    <t>HU46PG</t>
  </si>
  <si>
    <t xml:space="preserve">HU4   6PH   </t>
  </si>
  <si>
    <t>HU4 6PH</t>
  </si>
  <si>
    <t>HU46PH</t>
  </si>
  <si>
    <t xml:space="preserve">HU4   6PJ   </t>
  </si>
  <si>
    <t>HU4 6PJ</t>
  </si>
  <si>
    <t>HU46PJ</t>
  </si>
  <si>
    <t xml:space="preserve">HU4   6PL   </t>
  </si>
  <si>
    <t>HU4 6PL</t>
  </si>
  <si>
    <t>HU46PL</t>
  </si>
  <si>
    <t xml:space="preserve">HU4   6PP   </t>
  </si>
  <si>
    <t>HU4 6PP</t>
  </si>
  <si>
    <t>HU46PP</t>
  </si>
  <si>
    <t xml:space="preserve">HU4   6PQ   </t>
  </si>
  <si>
    <t>HU4 6PQ</t>
  </si>
  <si>
    <t>HU46PQ</t>
  </si>
  <si>
    <t xml:space="preserve">HU4   6PR   </t>
  </si>
  <si>
    <t>HU4 6PR</t>
  </si>
  <si>
    <t>HU46PR</t>
  </si>
  <si>
    <t xml:space="preserve">HU4   6PT   </t>
  </si>
  <si>
    <t>HU4 6PT</t>
  </si>
  <si>
    <t>HU46PT</t>
  </si>
  <si>
    <t xml:space="preserve">HU4   6PU   </t>
  </si>
  <si>
    <t>HU4 6PU</t>
  </si>
  <si>
    <t>HU46PU</t>
  </si>
  <si>
    <t xml:space="preserve">HU4   6PX   </t>
  </si>
  <si>
    <t>HU4 6PX</t>
  </si>
  <si>
    <t>HU46PX</t>
  </si>
  <si>
    <t xml:space="preserve">HU4   6PY   </t>
  </si>
  <si>
    <t>HU4 6PY</t>
  </si>
  <si>
    <t>HU46PY</t>
  </si>
  <si>
    <t xml:space="preserve">HU4   6PZ   </t>
  </si>
  <si>
    <t>HU4 6PZ</t>
  </si>
  <si>
    <t>HU46PZ</t>
  </si>
  <si>
    <t xml:space="preserve">HU4   6QA   </t>
  </si>
  <si>
    <t>HU4 6QA</t>
  </si>
  <si>
    <t>HU46QA</t>
  </si>
  <si>
    <t xml:space="preserve">HU4   6QB   </t>
  </si>
  <si>
    <t>HU4 6QB</t>
  </si>
  <si>
    <t>HU46QB</t>
  </si>
  <si>
    <t xml:space="preserve">HU4   6QD   </t>
  </si>
  <si>
    <t>HU4 6QD</t>
  </si>
  <si>
    <t>HU46QD</t>
  </si>
  <si>
    <t xml:space="preserve">HU4   6QE   </t>
  </si>
  <si>
    <t>HU4 6QE</t>
  </si>
  <si>
    <t>HU46QE</t>
  </si>
  <si>
    <t xml:space="preserve">HU4   6QF   </t>
  </si>
  <si>
    <t>HU4 6QF</t>
  </si>
  <si>
    <t>HU46QF</t>
  </si>
  <si>
    <t xml:space="preserve">HU4   6QG   </t>
  </si>
  <si>
    <t>HU4 6QG</t>
  </si>
  <si>
    <t>HU46QG</t>
  </si>
  <si>
    <t xml:space="preserve">HU4   6QH   </t>
  </si>
  <si>
    <t>HU4 6QH</t>
  </si>
  <si>
    <t>HU46QH</t>
  </si>
  <si>
    <t xml:space="preserve">HU4   6QJ   </t>
  </si>
  <si>
    <t>HU4 6QJ</t>
  </si>
  <si>
    <t>HU46QJ</t>
  </si>
  <si>
    <t xml:space="preserve">HU4   6QL   </t>
  </si>
  <si>
    <t>HU4 6QL</t>
  </si>
  <si>
    <t>HU46QL</t>
  </si>
  <si>
    <t xml:space="preserve">HU4   6QP   </t>
  </si>
  <si>
    <t>HU4 6QP</t>
  </si>
  <si>
    <t>HU46QP</t>
  </si>
  <si>
    <t xml:space="preserve">HU4   6QQ   </t>
  </si>
  <si>
    <t>HU4 6QQ</t>
  </si>
  <si>
    <t>HU46QQ</t>
  </si>
  <si>
    <t xml:space="preserve">HU4   6RA   </t>
  </si>
  <si>
    <t>HU4 6RA</t>
  </si>
  <si>
    <t>HU46RA</t>
  </si>
  <si>
    <t xml:space="preserve">HU4   6RB   </t>
  </si>
  <si>
    <t>HU4 6RB</t>
  </si>
  <si>
    <t>HU46RB</t>
  </si>
  <si>
    <t xml:space="preserve">HU4   6RD   </t>
  </si>
  <si>
    <t>HU4 6RD</t>
  </si>
  <si>
    <t>HU46RD</t>
  </si>
  <si>
    <t xml:space="preserve">HU4   6RE   </t>
  </si>
  <si>
    <t>HU4 6RE</t>
  </si>
  <si>
    <t>HU46RE</t>
  </si>
  <si>
    <t xml:space="preserve">HU4   6RG   </t>
  </si>
  <si>
    <t>HU4 6RG</t>
  </si>
  <si>
    <t>HU46RG</t>
  </si>
  <si>
    <t xml:space="preserve">HU4   6RH   </t>
  </si>
  <si>
    <t>HU4 6RH</t>
  </si>
  <si>
    <t>HU46RH</t>
  </si>
  <si>
    <t xml:space="preserve">HU4   6RJ   </t>
  </si>
  <si>
    <t>HU4 6RJ</t>
  </si>
  <si>
    <t>HU46RJ</t>
  </si>
  <si>
    <t xml:space="preserve">HU4   6RL   </t>
  </si>
  <si>
    <t>HU4 6RL</t>
  </si>
  <si>
    <t>HU46RL</t>
  </si>
  <si>
    <t xml:space="preserve">HU4   6RN   </t>
  </si>
  <si>
    <t>HU4 6RN</t>
  </si>
  <si>
    <t>HU46RN</t>
  </si>
  <si>
    <t xml:space="preserve">HU4   6RP   </t>
  </si>
  <si>
    <t>HU4 6RP</t>
  </si>
  <si>
    <t>HU46RP</t>
  </si>
  <si>
    <t xml:space="preserve">HU4   6RQ   </t>
  </si>
  <si>
    <t>HU4 6RQ</t>
  </si>
  <si>
    <t>HU46RQ</t>
  </si>
  <si>
    <t xml:space="preserve">HU4   6RR   </t>
  </si>
  <si>
    <t>HU4 6RR</t>
  </si>
  <si>
    <t>HU46RR</t>
  </si>
  <si>
    <t xml:space="preserve">HU4   6RS   </t>
  </si>
  <si>
    <t>HU4 6RS</t>
  </si>
  <si>
    <t>HU46RS</t>
  </si>
  <si>
    <t xml:space="preserve">HU4   6RT   </t>
  </si>
  <si>
    <t>HU4 6RT</t>
  </si>
  <si>
    <t>HU46RT</t>
  </si>
  <si>
    <t xml:space="preserve">HU4   6RU   </t>
  </si>
  <si>
    <t>HU4 6RU</t>
  </si>
  <si>
    <t>HU46RU</t>
  </si>
  <si>
    <t xml:space="preserve">HU4   6RW   </t>
  </si>
  <si>
    <t>HU4 6RW</t>
  </si>
  <si>
    <t>HU46RW</t>
  </si>
  <si>
    <t xml:space="preserve">HU4   6RX   </t>
  </si>
  <si>
    <t>HU4 6RX</t>
  </si>
  <si>
    <t>HU46RX</t>
  </si>
  <si>
    <t xml:space="preserve">HU4   6RY   </t>
  </si>
  <si>
    <t>HU4 6RY</t>
  </si>
  <si>
    <t>HU46RY</t>
  </si>
  <si>
    <t xml:space="preserve">HU4   6RZ   </t>
  </si>
  <si>
    <t>HU4 6RZ</t>
  </si>
  <si>
    <t>HU46RZ</t>
  </si>
  <si>
    <t xml:space="preserve">HU4   6SA   </t>
  </si>
  <si>
    <t>HU4 6SA</t>
  </si>
  <si>
    <t>HU46SA</t>
  </si>
  <si>
    <t xml:space="preserve">HU4   6SB   </t>
  </si>
  <si>
    <t>HU4 6SB</t>
  </si>
  <si>
    <t>HU46SB</t>
  </si>
  <si>
    <t xml:space="preserve">HU4   6SD   </t>
  </si>
  <si>
    <t>HU4 6SD</t>
  </si>
  <si>
    <t>HU46SD</t>
  </si>
  <si>
    <t xml:space="preserve">HU4   6SE   </t>
  </si>
  <si>
    <t>HU4 6SE</t>
  </si>
  <si>
    <t>HU46SE</t>
  </si>
  <si>
    <t xml:space="preserve">HU4   6SF   </t>
  </si>
  <si>
    <t>HU4 6SF</t>
  </si>
  <si>
    <t>HU46SF</t>
  </si>
  <si>
    <t xml:space="preserve">HU4   6SH   </t>
  </si>
  <si>
    <t>HU4 6SH</t>
  </si>
  <si>
    <t>HU46SH</t>
  </si>
  <si>
    <t xml:space="preserve">HU4   6SJ   </t>
  </si>
  <si>
    <t>HU4 6SJ</t>
  </si>
  <si>
    <t>HU46SJ</t>
  </si>
  <si>
    <t xml:space="preserve">HU4   6SL   </t>
  </si>
  <si>
    <t>HU4 6SL</t>
  </si>
  <si>
    <t>HU46SL</t>
  </si>
  <si>
    <t xml:space="preserve">HU4   6SN   </t>
  </si>
  <si>
    <t>HU4 6SN</t>
  </si>
  <si>
    <t>HU46SN</t>
  </si>
  <si>
    <t xml:space="preserve">HU4   6SP   </t>
  </si>
  <si>
    <t>HU4 6SP</t>
  </si>
  <si>
    <t>HU46SP</t>
  </si>
  <si>
    <t xml:space="preserve">HU4   6SQ   </t>
  </si>
  <si>
    <t>HU4 6SQ</t>
  </si>
  <si>
    <t>HU46SQ</t>
  </si>
  <si>
    <t xml:space="preserve">HU4   6SR   </t>
  </si>
  <si>
    <t>HU4 6SR</t>
  </si>
  <si>
    <t>HU46SR</t>
  </si>
  <si>
    <t xml:space="preserve">HU4   6SS   </t>
  </si>
  <si>
    <t>HU4 6SS</t>
  </si>
  <si>
    <t>HU46SS</t>
  </si>
  <si>
    <t xml:space="preserve">HU4   6ST   </t>
  </si>
  <si>
    <t>HU4 6ST</t>
  </si>
  <si>
    <t>HU46ST</t>
  </si>
  <si>
    <t xml:space="preserve">HU4   6SU   </t>
  </si>
  <si>
    <t>HU4 6SU</t>
  </si>
  <si>
    <t>HU46SU</t>
  </si>
  <si>
    <t xml:space="preserve">HU4   6SW   </t>
  </si>
  <si>
    <t>HU4 6SW</t>
  </si>
  <si>
    <t>HU46SW</t>
  </si>
  <si>
    <t xml:space="preserve">HU4   6SX   </t>
  </si>
  <si>
    <t>HU4 6SX</t>
  </si>
  <si>
    <t>HU46SX</t>
  </si>
  <si>
    <t xml:space="preserve">HU4   6SY   </t>
  </si>
  <si>
    <t>HU4 6SY</t>
  </si>
  <si>
    <t>HU46SY</t>
  </si>
  <si>
    <t xml:space="preserve">HU4   6SZ   </t>
  </si>
  <si>
    <t>HU4 6SZ</t>
  </si>
  <si>
    <t>HU46SZ</t>
  </si>
  <si>
    <t xml:space="preserve">HU4   6TA   </t>
  </si>
  <si>
    <t>HU4 6TA</t>
  </si>
  <si>
    <t>HU46TA</t>
  </si>
  <si>
    <t xml:space="preserve">HU4   6TB   </t>
  </si>
  <si>
    <t>HU4 6TB</t>
  </si>
  <si>
    <t>HU46TB</t>
  </si>
  <si>
    <t xml:space="preserve">HU4   6TD   </t>
  </si>
  <si>
    <t>HU4 6TD</t>
  </si>
  <si>
    <t>HU46TD</t>
  </si>
  <si>
    <t xml:space="preserve">HU4   6TE   </t>
  </si>
  <si>
    <t>HU4 6TE</t>
  </si>
  <si>
    <t>HU46TE</t>
  </si>
  <si>
    <t xml:space="preserve">HU4   6TF   </t>
  </si>
  <si>
    <t>HU4 6TF</t>
  </si>
  <si>
    <t>HU46TF</t>
  </si>
  <si>
    <t xml:space="preserve">HU4   6TG   </t>
  </si>
  <si>
    <t>HU4 6TG</t>
  </si>
  <si>
    <t>HU46TG</t>
  </si>
  <si>
    <t xml:space="preserve">HU4   6TH   </t>
  </si>
  <si>
    <t>HU4 6TH</t>
  </si>
  <si>
    <t>HU46TH</t>
  </si>
  <si>
    <t xml:space="preserve">HU4   6TJ   </t>
  </si>
  <si>
    <t>HU4 6TJ</t>
  </si>
  <si>
    <t>HU46TJ</t>
  </si>
  <si>
    <t xml:space="preserve">HU4   6TL   </t>
  </si>
  <si>
    <t>HU4 6TL</t>
  </si>
  <si>
    <t>HU46TL</t>
  </si>
  <si>
    <t xml:space="preserve">HU4   6TN   </t>
  </si>
  <si>
    <t>HU4 6TN</t>
  </si>
  <si>
    <t>HU46TN</t>
  </si>
  <si>
    <t xml:space="preserve">HU4   6TP   </t>
  </si>
  <si>
    <t>HU4 6TP</t>
  </si>
  <si>
    <t>HU46TP</t>
  </si>
  <si>
    <t xml:space="preserve">HU4   6TR   </t>
  </si>
  <si>
    <t>HU4 6TR</t>
  </si>
  <si>
    <t>HU46TR</t>
  </si>
  <si>
    <t xml:space="preserve">HU4   6TS   </t>
  </si>
  <si>
    <t>HU4 6TS</t>
  </si>
  <si>
    <t>HU46TS</t>
  </si>
  <si>
    <t xml:space="preserve">6TT   </t>
  </si>
  <si>
    <t xml:space="preserve">HU4   6TT   </t>
  </si>
  <si>
    <t>HU4 6TT</t>
  </si>
  <si>
    <t>HU46TT</t>
  </si>
  <si>
    <t xml:space="preserve">6TU   </t>
  </si>
  <si>
    <t xml:space="preserve">HU4   6TU   </t>
  </si>
  <si>
    <t>HU4 6TU</t>
  </si>
  <si>
    <t>HU46TU</t>
  </si>
  <si>
    <t xml:space="preserve">HU4   6TW   </t>
  </si>
  <si>
    <t>HU4 6TW</t>
  </si>
  <si>
    <t>HU46TW</t>
  </si>
  <si>
    <t xml:space="preserve">6TX   </t>
  </si>
  <si>
    <t xml:space="preserve">HU4   6TX   </t>
  </si>
  <si>
    <t>HU4 6TX</t>
  </si>
  <si>
    <t>HU46TX</t>
  </si>
  <si>
    <t xml:space="preserve">HU4   6UA   </t>
  </si>
  <si>
    <t>HU4 6UA</t>
  </si>
  <si>
    <t>HU46UA</t>
  </si>
  <si>
    <t xml:space="preserve">HU4   6UB   </t>
  </si>
  <si>
    <t>HU4 6UB</t>
  </si>
  <si>
    <t>HU46UB</t>
  </si>
  <si>
    <t xml:space="preserve">HU4   6UD   </t>
  </si>
  <si>
    <t>HU4 6UD</t>
  </si>
  <si>
    <t>HU46UD</t>
  </si>
  <si>
    <t xml:space="preserve">HU4   6UE   </t>
  </si>
  <si>
    <t>HU4 6UE</t>
  </si>
  <si>
    <t>HU46UE</t>
  </si>
  <si>
    <t xml:space="preserve">HU4   6UF   </t>
  </si>
  <si>
    <t>HU4 6UF</t>
  </si>
  <si>
    <t>HU46UF</t>
  </si>
  <si>
    <t xml:space="preserve">HU4   6UG   </t>
  </si>
  <si>
    <t>HU4 6UG</t>
  </si>
  <si>
    <t>HU46UG</t>
  </si>
  <si>
    <t xml:space="preserve">HU4   6UH   </t>
  </si>
  <si>
    <t>HU4 6UH</t>
  </si>
  <si>
    <t>HU46UH</t>
  </si>
  <si>
    <t xml:space="preserve">HU4   6UJ   </t>
  </si>
  <si>
    <t>HU4 6UJ</t>
  </si>
  <si>
    <t>HU46UJ</t>
  </si>
  <si>
    <t xml:space="preserve">HU4   6UL   </t>
  </si>
  <si>
    <t>HU4 6UL</t>
  </si>
  <si>
    <t>HU46UL</t>
  </si>
  <si>
    <t xml:space="preserve">HU4   6UN   </t>
  </si>
  <si>
    <t>HU4 6UN</t>
  </si>
  <si>
    <t>HU46UN</t>
  </si>
  <si>
    <t xml:space="preserve">HU4   6UP   </t>
  </si>
  <si>
    <t>HU4 6UP</t>
  </si>
  <si>
    <t>HU46UP</t>
  </si>
  <si>
    <t xml:space="preserve">HU4   6UQ   </t>
  </si>
  <si>
    <t>HU4 6UQ</t>
  </si>
  <si>
    <t>HU46UQ</t>
  </si>
  <si>
    <t xml:space="preserve">HU4   6UR   </t>
  </si>
  <si>
    <t>HU4 6UR</t>
  </si>
  <si>
    <t>HU46UR</t>
  </si>
  <si>
    <t xml:space="preserve">HU4   6US   </t>
  </si>
  <si>
    <t>HU4 6US</t>
  </si>
  <si>
    <t>HU46US</t>
  </si>
  <si>
    <t xml:space="preserve">HU4   6UT   </t>
  </si>
  <si>
    <t>HU4 6UT</t>
  </si>
  <si>
    <t>HU46UT</t>
  </si>
  <si>
    <t xml:space="preserve">HU4   6UW   </t>
  </si>
  <si>
    <t>HU4 6UW</t>
  </si>
  <si>
    <t>HU46UW</t>
  </si>
  <si>
    <t xml:space="preserve">HU4   6XA   </t>
  </si>
  <si>
    <t>HU4 6XA</t>
  </si>
  <si>
    <t>HU46XA</t>
  </si>
  <si>
    <t xml:space="preserve">HU4   6XB   </t>
  </si>
  <si>
    <t>HU4 6XB</t>
  </si>
  <si>
    <t>HU46XB</t>
  </si>
  <si>
    <t xml:space="preserve">HU4   6XD   </t>
  </si>
  <si>
    <t>HU4 6XD</t>
  </si>
  <si>
    <t>HU46XD</t>
  </si>
  <si>
    <t xml:space="preserve">HU4   6XE   </t>
  </si>
  <si>
    <t>HU4 6XE</t>
  </si>
  <si>
    <t>HU46XE</t>
  </si>
  <si>
    <t xml:space="preserve">HU4   6XG   </t>
  </si>
  <si>
    <t>HU4 6XG</t>
  </si>
  <si>
    <t>HU46XG</t>
  </si>
  <si>
    <t xml:space="preserve">HU4   6XH   </t>
  </si>
  <si>
    <t>HU4 6XH</t>
  </si>
  <si>
    <t>HU46XH</t>
  </si>
  <si>
    <t xml:space="preserve">HU4   6XJ   </t>
  </si>
  <si>
    <t>HU4 6XJ</t>
  </si>
  <si>
    <t>HU46XJ</t>
  </si>
  <si>
    <t xml:space="preserve">HU4   6XL   </t>
  </si>
  <si>
    <t>HU4 6XL</t>
  </si>
  <si>
    <t>HU46XL</t>
  </si>
  <si>
    <t xml:space="preserve">HU4   6XN   </t>
  </si>
  <si>
    <t>HU4 6XN</t>
  </si>
  <si>
    <t>HU46XN</t>
  </si>
  <si>
    <t xml:space="preserve">HU4   6XP   </t>
  </si>
  <si>
    <t>HU4 6XP</t>
  </si>
  <si>
    <t>HU46XP</t>
  </si>
  <si>
    <t xml:space="preserve">HU4   6XQ   </t>
  </si>
  <si>
    <t>HU4 6XQ</t>
  </si>
  <si>
    <t>HU46XQ</t>
  </si>
  <si>
    <t xml:space="preserve">HU4   6XR   </t>
  </si>
  <si>
    <t>HU4 6XR</t>
  </si>
  <si>
    <t>HU46XR</t>
  </si>
  <si>
    <t xml:space="preserve">6XS   </t>
  </si>
  <si>
    <t xml:space="preserve">HU4   6XS   </t>
  </si>
  <si>
    <t>HU4 6XS</t>
  </si>
  <si>
    <t>HU46XS</t>
  </si>
  <si>
    <t xml:space="preserve">6XT   </t>
  </si>
  <si>
    <t xml:space="preserve">HU4   6XT   </t>
  </si>
  <si>
    <t>HU4 6XT</t>
  </si>
  <si>
    <t>HU46XT</t>
  </si>
  <si>
    <t xml:space="preserve">6XU   </t>
  </si>
  <si>
    <t xml:space="preserve">HU4   6XU   </t>
  </si>
  <si>
    <t>HU4 6XU</t>
  </si>
  <si>
    <t>HU46XU</t>
  </si>
  <si>
    <t xml:space="preserve">HU4   6XW   </t>
  </si>
  <si>
    <t>HU4 6XW</t>
  </si>
  <si>
    <t>HU46XW</t>
  </si>
  <si>
    <t xml:space="preserve">6XX   </t>
  </si>
  <si>
    <t xml:space="preserve">HU4   6XX   </t>
  </si>
  <si>
    <t>HU4 6XX</t>
  </si>
  <si>
    <t>HU46XX</t>
  </si>
  <si>
    <t xml:space="preserve">6XY   </t>
  </si>
  <si>
    <t xml:space="preserve">HU4   6XY   </t>
  </si>
  <si>
    <t>HU4 6XY</t>
  </si>
  <si>
    <t>HU46XY</t>
  </si>
  <si>
    <t xml:space="preserve">HU4   6XZ   </t>
  </si>
  <si>
    <t>HU4 6XZ</t>
  </si>
  <si>
    <t>HU46XZ</t>
  </si>
  <si>
    <t xml:space="preserve">HU4   6YR   </t>
  </si>
  <si>
    <t>HU4 6YR</t>
  </si>
  <si>
    <t>HU46YR</t>
  </si>
  <si>
    <t xml:space="preserve">HU4   6YS   </t>
  </si>
  <si>
    <t>HU4 6YS</t>
  </si>
  <si>
    <t>HU46YS</t>
  </si>
  <si>
    <t xml:space="preserve">HU4   6YT   </t>
  </si>
  <si>
    <t>HU4 6YT</t>
  </si>
  <si>
    <t>HU46YT</t>
  </si>
  <si>
    <t xml:space="preserve">HU4   6YU   </t>
  </si>
  <si>
    <t>HU4 6YU</t>
  </si>
  <si>
    <t>HU46YU</t>
  </si>
  <si>
    <t xml:space="preserve">HU4   6YX   </t>
  </si>
  <si>
    <t>HU4 6YX</t>
  </si>
  <si>
    <t>HU46YX</t>
  </si>
  <si>
    <t xml:space="preserve">HU4   6YY   </t>
  </si>
  <si>
    <t>HU4 6YY</t>
  </si>
  <si>
    <t>HU46YY</t>
  </si>
  <si>
    <t xml:space="preserve">HU4   7AA   </t>
  </si>
  <si>
    <t>HU4 7AA</t>
  </si>
  <si>
    <t>HU47AA</t>
  </si>
  <si>
    <t xml:space="preserve">HU4   7AB   </t>
  </si>
  <si>
    <t>HU4 7AB</t>
  </si>
  <si>
    <t>HU47AB</t>
  </si>
  <si>
    <t xml:space="preserve">HU4   7AD   </t>
  </si>
  <si>
    <t>HU4 7AD</t>
  </si>
  <si>
    <t>HU47AD</t>
  </si>
  <si>
    <t xml:space="preserve">HU4   7AE   </t>
  </si>
  <si>
    <t>HU4 7AE</t>
  </si>
  <si>
    <t>HU47AE</t>
  </si>
  <si>
    <t xml:space="preserve">HU4   7AF   </t>
  </si>
  <si>
    <t>HU4 7AF</t>
  </si>
  <si>
    <t>HU47AF</t>
  </si>
  <si>
    <t xml:space="preserve">HU4   7AG   </t>
  </si>
  <si>
    <t>HU4 7AG</t>
  </si>
  <si>
    <t>HU47AG</t>
  </si>
  <si>
    <t xml:space="preserve">HU4   7AH   </t>
  </si>
  <si>
    <t>HU4 7AH</t>
  </si>
  <si>
    <t>HU47AH</t>
  </si>
  <si>
    <t xml:space="preserve">HU4   7AJ   </t>
  </si>
  <si>
    <t>HU4 7AJ</t>
  </si>
  <si>
    <t>HU47AJ</t>
  </si>
  <si>
    <t xml:space="preserve">HU4   7AL   </t>
  </si>
  <si>
    <t>HU4 7AL</t>
  </si>
  <si>
    <t>HU47AL</t>
  </si>
  <si>
    <t xml:space="preserve">HU4   7AN   </t>
  </si>
  <si>
    <t>HU4 7AN</t>
  </si>
  <si>
    <t>HU47AN</t>
  </si>
  <si>
    <t xml:space="preserve">HU4   7AP   </t>
  </si>
  <si>
    <t>HU4 7AP</t>
  </si>
  <si>
    <t>HU47AP</t>
  </si>
  <si>
    <t xml:space="preserve">HU4   7AQ   </t>
  </si>
  <si>
    <t>HU4 7AQ</t>
  </si>
  <si>
    <t>HU47AQ</t>
  </si>
  <si>
    <t xml:space="preserve">HU4   7AR   </t>
  </si>
  <si>
    <t>HU4 7AR</t>
  </si>
  <si>
    <t>HU47AR</t>
  </si>
  <si>
    <t xml:space="preserve">HU4   7AS   </t>
  </si>
  <si>
    <t>HU4 7AS</t>
  </si>
  <si>
    <t>HU47AS</t>
  </si>
  <si>
    <t xml:space="preserve">HU4   7AT   </t>
  </si>
  <si>
    <t>HU4 7AT</t>
  </si>
  <si>
    <t>HU47AT</t>
  </si>
  <si>
    <t xml:space="preserve">HU4   7AU   </t>
  </si>
  <si>
    <t>HU4 7AU</t>
  </si>
  <si>
    <t>HU47AU</t>
  </si>
  <si>
    <t xml:space="preserve">HU4   7AW   </t>
  </si>
  <si>
    <t>HU4 7AW</t>
  </si>
  <si>
    <t>HU47AW</t>
  </si>
  <si>
    <t xml:space="preserve">HU4   7AX   </t>
  </si>
  <si>
    <t>HU4 7AX</t>
  </si>
  <si>
    <t>HU47AX</t>
  </si>
  <si>
    <t xml:space="preserve">HU4   7AY   </t>
  </si>
  <si>
    <t>HU4 7AY</t>
  </si>
  <si>
    <t>HU47AY</t>
  </si>
  <si>
    <t xml:space="preserve">HU4   7AZ   </t>
  </si>
  <si>
    <t>HU4 7AZ</t>
  </si>
  <si>
    <t>HU47AZ</t>
  </si>
  <si>
    <t xml:space="preserve">HU4   7BA   </t>
  </si>
  <si>
    <t>HU4 7BA</t>
  </si>
  <si>
    <t>HU47BA</t>
  </si>
  <si>
    <t xml:space="preserve">HU4   7BB   </t>
  </si>
  <si>
    <t>HU4 7BB</t>
  </si>
  <si>
    <t>HU47BB</t>
  </si>
  <si>
    <t xml:space="preserve">HU4   7BD   </t>
  </si>
  <si>
    <t>HU4 7BD</t>
  </si>
  <si>
    <t>HU47BD</t>
  </si>
  <si>
    <t xml:space="preserve">HU4   7DY   </t>
  </si>
  <si>
    <t>HU4 7DY</t>
  </si>
  <si>
    <t>HU47DY</t>
  </si>
  <si>
    <t xml:space="preserve">HU4   7NA   </t>
  </si>
  <si>
    <t>HU4 7NA</t>
  </si>
  <si>
    <t>HU47NA</t>
  </si>
  <si>
    <t xml:space="preserve">HU4   7NB   </t>
  </si>
  <si>
    <t>HU4 7NB</t>
  </si>
  <si>
    <t>HU47NB</t>
  </si>
  <si>
    <t xml:space="preserve">HU4   7ND   </t>
  </si>
  <si>
    <t>HU4 7ND</t>
  </si>
  <si>
    <t>HU47ND</t>
  </si>
  <si>
    <t xml:space="preserve">HU4   7NE   </t>
  </si>
  <si>
    <t>HU4 7NE</t>
  </si>
  <si>
    <t>HU47NE</t>
  </si>
  <si>
    <t xml:space="preserve">HU4   7NG   </t>
  </si>
  <si>
    <t>HU4 7NG</t>
  </si>
  <si>
    <t>HU47NG</t>
  </si>
  <si>
    <t xml:space="preserve">HU4   7NH   </t>
  </si>
  <si>
    <t>HU4 7NH</t>
  </si>
  <si>
    <t>HU47NH</t>
  </si>
  <si>
    <t xml:space="preserve">HU4   7NJ   </t>
  </si>
  <si>
    <t>HU4 7NJ</t>
  </si>
  <si>
    <t>HU47NJ</t>
  </si>
  <si>
    <t xml:space="preserve">HU4   7NL   </t>
  </si>
  <si>
    <t>HU4 7NL</t>
  </si>
  <si>
    <t>HU47NL</t>
  </si>
  <si>
    <t xml:space="preserve">HU4   7NN   </t>
  </si>
  <si>
    <t>HU4 7NN</t>
  </si>
  <si>
    <t>HU47NN</t>
  </si>
  <si>
    <t xml:space="preserve">HU4   7NP   </t>
  </si>
  <si>
    <t>HU4 7NP</t>
  </si>
  <si>
    <t>HU47NP</t>
  </si>
  <si>
    <t xml:space="preserve">7NQ   </t>
  </si>
  <si>
    <t xml:space="preserve">HU4   7NQ   </t>
  </si>
  <si>
    <t>HU4 7NQ</t>
  </si>
  <si>
    <t>HU47NQ</t>
  </si>
  <si>
    <t xml:space="preserve">HU4   7NR   </t>
  </si>
  <si>
    <t>HU4 7NR</t>
  </si>
  <si>
    <t>HU47NR</t>
  </si>
  <si>
    <t xml:space="preserve">HU4   7NS   </t>
  </si>
  <si>
    <t>HU4 7NS</t>
  </si>
  <si>
    <t>HU47NS</t>
  </si>
  <si>
    <t xml:space="preserve">HU4   7NT   </t>
  </si>
  <si>
    <t>HU4 7NT</t>
  </si>
  <si>
    <t>HU47NT</t>
  </si>
  <si>
    <t xml:space="preserve">HU4   7NU   </t>
  </si>
  <si>
    <t>HU4 7NU</t>
  </si>
  <si>
    <t>HU47NU</t>
  </si>
  <si>
    <t xml:space="preserve">HU4   7NX   </t>
  </si>
  <si>
    <t>HU4 7NX</t>
  </si>
  <si>
    <t>HU47NX</t>
  </si>
  <si>
    <t xml:space="preserve">HU4   7NY   </t>
  </si>
  <si>
    <t>HU4 7NY</t>
  </si>
  <si>
    <t>HU47NY</t>
  </si>
  <si>
    <t xml:space="preserve">7NZ   </t>
  </si>
  <si>
    <t xml:space="preserve">HU4   7NZ   </t>
  </si>
  <si>
    <t>HU4 7NZ</t>
  </si>
  <si>
    <t>HU47NZ</t>
  </si>
  <si>
    <t xml:space="preserve">HU4   7PA   </t>
  </si>
  <si>
    <t>HU4 7PA</t>
  </si>
  <si>
    <t>HU47PA</t>
  </si>
  <si>
    <t xml:space="preserve">HU4   7PL   </t>
  </si>
  <si>
    <t>HU4 7PL</t>
  </si>
  <si>
    <t>HU47PL</t>
  </si>
  <si>
    <t xml:space="preserve">HU4   7PN   </t>
  </si>
  <si>
    <t>HU4 7PN</t>
  </si>
  <si>
    <t>HU47PN</t>
  </si>
  <si>
    <t xml:space="preserve">HU4   7PP   </t>
  </si>
  <si>
    <t>HU4 7PP</t>
  </si>
  <si>
    <t>HU47PP</t>
  </si>
  <si>
    <t xml:space="preserve">HU4   7PQ   </t>
  </si>
  <si>
    <t>HU4 7PQ</t>
  </si>
  <si>
    <t>HU47PQ</t>
  </si>
  <si>
    <t xml:space="preserve">HU4   7PR   </t>
  </si>
  <si>
    <t>HU4 7PR</t>
  </si>
  <si>
    <t>HU47PR</t>
  </si>
  <si>
    <t xml:space="preserve">HU4   7PS   </t>
  </si>
  <si>
    <t>HU4 7PS</t>
  </si>
  <si>
    <t>HU47PS</t>
  </si>
  <si>
    <t xml:space="preserve">HU4   7PT   </t>
  </si>
  <si>
    <t>HU4 7PT</t>
  </si>
  <si>
    <t>HU47PT</t>
  </si>
  <si>
    <t xml:space="preserve">HU4   7PU   </t>
  </si>
  <si>
    <t>HU4 7PU</t>
  </si>
  <si>
    <t>HU47PU</t>
  </si>
  <si>
    <t xml:space="preserve">HU4   7PX   </t>
  </si>
  <si>
    <t>HU4 7PX</t>
  </si>
  <si>
    <t>HU47PX</t>
  </si>
  <si>
    <t xml:space="preserve">HU4   7PY   </t>
  </si>
  <si>
    <t>HU4 7PY</t>
  </si>
  <si>
    <t>HU47PY</t>
  </si>
  <si>
    <t xml:space="preserve">7PZ   </t>
  </si>
  <si>
    <t xml:space="preserve">HU4   7PZ   </t>
  </si>
  <si>
    <t>HU4 7PZ</t>
  </si>
  <si>
    <t>HU47PZ</t>
  </si>
  <si>
    <t xml:space="preserve">HU4   7QA   </t>
  </si>
  <si>
    <t>HU4 7QA</t>
  </si>
  <si>
    <t>HU47QA</t>
  </si>
  <si>
    <t xml:space="preserve">HU4   7QB   </t>
  </si>
  <si>
    <t>HU4 7QB</t>
  </si>
  <si>
    <t>HU47QB</t>
  </si>
  <si>
    <t xml:space="preserve">HU4   7QD   </t>
  </si>
  <si>
    <t>HU4 7QD</t>
  </si>
  <si>
    <t>HU47QD</t>
  </si>
  <si>
    <t xml:space="preserve">HU4   7QE   </t>
  </si>
  <si>
    <t>HU4 7QE</t>
  </si>
  <si>
    <t>HU47QE</t>
  </si>
  <si>
    <t xml:space="preserve">HU4   7QF   </t>
  </si>
  <si>
    <t>HU4 7QF</t>
  </si>
  <si>
    <t>HU47QF</t>
  </si>
  <si>
    <t xml:space="preserve">HU4   7QG   </t>
  </si>
  <si>
    <t>HU4 7QG</t>
  </si>
  <si>
    <t>HU47QG</t>
  </si>
  <si>
    <t xml:space="preserve">HU4   7QH   </t>
  </si>
  <si>
    <t>HU4 7QH</t>
  </si>
  <si>
    <t>HU47QH</t>
  </si>
  <si>
    <t xml:space="preserve">HU4   7QJ   </t>
  </si>
  <si>
    <t>HU4 7QJ</t>
  </si>
  <si>
    <t>HU47QJ</t>
  </si>
  <si>
    <t xml:space="preserve">HU4   7QL   </t>
  </si>
  <si>
    <t>HU4 7QL</t>
  </si>
  <si>
    <t>HU47QL</t>
  </si>
  <si>
    <t xml:space="preserve">HU4   7QQ   </t>
  </si>
  <si>
    <t>HU4 7QQ</t>
  </si>
  <si>
    <t>HU47QQ</t>
  </si>
  <si>
    <t xml:space="preserve">HU4   7RA   </t>
  </si>
  <si>
    <t>HU4 7RA</t>
  </si>
  <si>
    <t>HU47RA</t>
  </si>
  <si>
    <t xml:space="preserve">HU4   7RB   </t>
  </si>
  <si>
    <t>HU4 7RB</t>
  </si>
  <si>
    <t>HU47RB</t>
  </si>
  <si>
    <t xml:space="preserve">HU4   7RD   </t>
  </si>
  <si>
    <t>HU4 7RD</t>
  </si>
  <si>
    <t>HU47RD</t>
  </si>
  <si>
    <t xml:space="preserve">HU4   7RE   </t>
  </si>
  <si>
    <t>HU4 7RE</t>
  </si>
  <si>
    <t>HU47RE</t>
  </si>
  <si>
    <t xml:space="preserve">HU4   7RG   </t>
  </si>
  <si>
    <t>HU4 7RG</t>
  </si>
  <si>
    <t>HU47RG</t>
  </si>
  <si>
    <t xml:space="preserve">HU4   7RH   </t>
  </si>
  <si>
    <t>HU4 7RH</t>
  </si>
  <si>
    <t>HU47RH</t>
  </si>
  <si>
    <t xml:space="preserve">HU4   7RJ   </t>
  </si>
  <si>
    <t>HU4 7RJ</t>
  </si>
  <si>
    <t>HU47RJ</t>
  </si>
  <si>
    <t xml:space="preserve">HU4   7RN   </t>
  </si>
  <si>
    <t>HU4 7RN</t>
  </si>
  <si>
    <t>HU47RN</t>
  </si>
  <si>
    <t xml:space="preserve">HU4   7RP   </t>
  </si>
  <si>
    <t>HU4 7RP</t>
  </si>
  <si>
    <t>HU47RP</t>
  </si>
  <si>
    <t xml:space="preserve">HU4   7RQ   </t>
  </si>
  <si>
    <t>HU4 7RQ</t>
  </si>
  <si>
    <t>HU47RQ</t>
  </si>
  <si>
    <t xml:space="preserve">HU4   7RR   </t>
  </si>
  <si>
    <t>HU4 7RR</t>
  </si>
  <si>
    <t>HU47RR</t>
  </si>
  <si>
    <t xml:space="preserve">HU4   7RS   </t>
  </si>
  <si>
    <t>HU4 7RS</t>
  </si>
  <si>
    <t>HU47RS</t>
  </si>
  <si>
    <t xml:space="preserve">HU4   7RT   </t>
  </si>
  <si>
    <t>HU4 7RT</t>
  </si>
  <si>
    <t>HU47RT</t>
  </si>
  <si>
    <t xml:space="preserve">HU4   7RU   </t>
  </si>
  <si>
    <t>HU4 7RU</t>
  </si>
  <si>
    <t>HU47RU</t>
  </si>
  <si>
    <t xml:space="preserve">HU4   7RX   </t>
  </si>
  <si>
    <t>HU4 7RX</t>
  </si>
  <si>
    <t>HU47RX</t>
  </si>
  <si>
    <t xml:space="preserve">HU4   7RY   </t>
  </si>
  <si>
    <t>HU4 7RY</t>
  </si>
  <si>
    <t>HU47RY</t>
  </si>
  <si>
    <t xml:space="preserve">HU4   7RZ   </t>
  </si>
  <si>
    <t>HU4 7RZ</t>
  </si>
  <si>
    <t>HU47RZ</t>
  </si>
  <si>
    <t xml:space="preserve">HU4   7SA   </t>
  </si>
  <si>
    <t>HU4 7SA</t>
  </si>
  <si>
    <t>HU47SA</t>
  </si>
  <si>
    <t xml:space="preserve">HU4   7SB   </t>
  </si>
  <si>
    <t>HU4 7SB</t>
  </si>
  <si>
    <t>HU47SB</t>
  </si>
  <si>
    <t xml:space="preserve">HU4   7SD   </t>
  </si>
  <si>
    <t>HU4 7SD</t>
  </si>
  <si>
    <t>HU47SD</t>
  </si>
  <si>
    <t xml:space="preserve">HU4   7SE   </t>
  </si>
  <si>
    <t>HU4 7SE</t>
  </si>
  <si>
    <t>HU47SE</t>
  </si>
  <si>
    <t xml:space="preserve">HU4   7SF   </t>
  </si>
  <si>
    <t>HU4 7SF</t>
  </si>
  <si>
    <t>HU47SF</t>
  </si>
  <si>
    <t xml:space="preserve">HU4   7SG   </t>
  </si>
  <si>
    <t>HU4 7SG</t>
  </si>
  <si>
    <t>HU47SG</t>
  </si>
  <si>
    <t xml:space="preserve">HU4   7SH   </t>
  </si>
  <si>
    <t>HU4 7SH</t>
  </si>
  <si>
    <t>HU47SH</t>
  </si>
  <si>
    <t xml:space="preserve">HU4   7SJ   </t>
  </si>
  <si>
    <t>HU4 7SJ</t>
  </si>
  <si>
    <t>HU47SJ</t>
  </si>
  <si>
    <t xml:space="preserve">HU4   7SL   </t>
  </si>
  <si>
    <t>HU4 7SL</t>
  </si>
  <si>
    <t>HU47SL</t>
  </si>
  <si>
    <t xml:space="preserve">HU4   7SN   </t>
  </si>
  <si>
    <t>HU4 7SN</t>
  </si>
  <si>
    <t>HU47SN</t>
  </si>
  <si>
    <t xml:space="preserve">HU4   7SP   </t>
  </si>
  <si>
    <t>HU4 7SP</t>
  </si>
  <si>
    <t>HU47SP</t>
  </si>
  <si>
    <t xml:space="preserve">7SQ   </t>
  </si>
  <si>
    <t xml:space="preserve">HU4   7SQ   </t>
  </si>
  <si>
    <t>HU4 7SQ</t>
  </si>
  <si>
    <t>HU47SQ</t>
  </si>
  <si>
    <t xml:space="preserve">HU4   7SR   </t>
  </si>
  <si>
    <t>HU4 7SR</t>
  </si>
  <si>
    <t>HU47SR</t>
  </si>
  <si>
    <t xml:space="preserve">HU4   7SS   </t>
  </si>
  <si>
    <t>HU4 7SS</t>
  </si>
  <si>
    <t>HU47SS</t>
  </si>
  <si>
    <t xml:space="preserve">HU4   7ST   </t>
  </si>
  <si>
    <t>HU4 7ST</t>
  </si>
  <si>
    <t>HU47ST</t>
  </si>
  <si>
    <t xml:space="preserve">HU4   7SU   </t>
  </si>
  <si>
    <t>HU4 7SU</t>
  </si>
  <si>
    <t>HU47SU</t>
  </si>
  <si>
    <t xml:space="preserve">HU4   7SW   </t>
  </si>
  <si>
    <t>HU4 7SW</t>
  </si>
  <si>
    <t>HU47SW</t>
  </si>
  <si>
    <t xml:space="preserve">HU4   7SX   </t>
  </si>
  <si>
    <t>HU4 7SX</t>
  </si>
  <si>
    <t>HU47SX</t>
  </si>
  <si>
    <t xml:space="preserve">HU4   7SY   </t>
  </si>
  <si>
    <t>HU4 7SY</t>
  </si>
  <si>
    <t>HU47SY</t>
  </si>
  <si>
    <t xml:space="preserve">HU4   7SZ   </t>
  </si>
  <si>
    <t>HU4 7SZ</t>
  </si>
  <si>
    <t>HU47SZ</t>
  </si>
  <si>
    <t xml:space="preserve">HU4   7TA   </t>
  </si>
  <si>
    <t>HU4 7TA</t>
  </si>
  <si>
    <t>HU47TA</t>
  </si>
  <si>
    <t xml:space="preserve">7YR   </t>
  </si>
  <si>
    <t xml:space="preserve">HU4   7YR   </t>
  </si>
  <si>
    <t>HU4 7YR</t>
  </si>
  <si>
    <t>HU47YR</t>
  </si>
  <si>
    <t xml:space="preserve">HU4   7YS   </t>
  </si>
  <si>
    <t>HU4 7YS</t>
  </si>
  <si>
    <t>HU47YS</t>
  </si>
  <si>
    <t xml:space="preserve">HU4   7YT   </t>
  </si>
  <si>
    <t>HU4 7YT</t>
  </si>
  <si>
    <t>HU47YT</t>
  </si>
  <si>
    <t xml:space="preserve">HU4   7YU   </t>
  </si>
  <si>
    <t>HU4 7YU</t>
  </si>
  <si>
    <t>HU47YU</t>
  </si>
  <si>
    <t xml:space="preserve">HU4   7YY   </t>
  </si>
  <si>
    <t>HU4 7YY</t>
  </si>
  <si>
    <t>HU47YY</t>
  </si>
  <si>
    <t xml:space="preserve">HU4   7YZ   </t>
  </si>
  <si>
    <t>HU4 7YZ</t>
  </si>
  <si>
    <t>HU47YZ</t>
  </si>
  <si>
    <t xml:space="preserve">HU5   1HT   </t>
  </si>
  <si>
    <t>HU5 1HT</t>
  </si>
  <si>
    <t>HU51HT</t>
  </si>
  <si>
    <t xml:space="preserve">HU5   5AA   </t>
  </si>
  <si>
    <t>HU5 5AA</t>
  </si>
  <si>
    <t>HU55AA</t>
  </si>
  <si>
    <t xml:space="preserve">HU5   5AB   </t>
  </si>
  <si>
    <t>HU5 5AB</t>
  </si>
  <si>
    <t>HU55AB</t>
  </si>
  <si>
    <t xml:space="preserve">HU5   5AD   </t>
  </si>
  <si>
    <t>HU5 5AD</t>
  </si>
  <si>
    <t>HU55AD</t>
  </si>
  <si>
    <t xml:space="preserve">HU5   5AE   </t>
  </si>
  <si>
    <t>HU5 5AE</t>
  </si>
  <si>
    <t>HU55AE</t>
  </si>
  <si>
    <t xml:space="preserve">HU5   5AF   </t>
  </si>
  <si>
    <t>HU5 5AF</t>
  </si>
  <si>
    <t>HU55AF</t>
  </si>
  <si>
    <t xml:space="preserve">HU5   5AG   </t>
  </si>
  <si>
    <t>HU5 5AG</t>
  </si>
  <si>
    <t>HU55AG</t>
  </si>
  <si>
    <t xml:space="preserve">HU5   5AH   </t>
  </si>
  <si>
    <t>HU5 5AH</t>
  </si>
  <si>
    <t>HU55AH</t>
  </si>
  <si>
    <t xml:space="preserve">HU5   5AJ   </t>
  </si>
  <si>
    <t>HU5 5AJ</t>
  </si>
  <si>
    <t>HU55AJ</t>
  </si>
  <si>
    <t xml:space="preserve">HU5   5AL   </t>
  </si>
  <si>
    <t>HU5 5AL</t>
  </si>
  <si>
    <t>HU55AL</t>
  </si>
  <si>
    <t xml:space="preserve">HU5   5AN   </t>
  </si>
  <si>
    <t>HU5 5AN</t>
  </si>
  <si>
    <t>HU55AN</t>
  </si>
  <si>
    <t xml:space="preserve">HU5   5AP   </t>
  </si>
  <si>
    <t>HU5 5AP</t>
  </si>
  <si>
    <t>HU55AP</t>
  </si>
  <si>
    <t xml:space="preserve">HU5   5AR   </t>
  </si>
  <si>
    <t>HU5 5AR</t>
  </si>
  <si>
    <t>HU55AR</t>
  </si>
  <si>
    <t xml:space="preserve">HU5   5AS   </t>
  </si>
  <si>
    <t>HU5 5AS</t>
  </si>
  <si>
    <t>HU55AS</t>
  </si>
  <si>
    <t xml:space="preserve">HU5   5AT   </t>
  </si>
  <si>
    <t>HU5 5AT</t>
  </si>
  <si>
    <t>HU55AT</t>
  </si>
  <si>
    <t xml:space="preserve">HU5   5AU   </t>
  </si>
  <si>
    <t>HU5 5AU</t>
  </si>
  <si>
    <t>HU55AU</t>
  </si>
  <si>
    <t xml:space="preserve">HU5   5AW   </t>
  </si>
  <si>
    <t>HU5 5AW</t>
  </si>
  <si>
    <t>HU55AW</t>
  </si>
  <si>
    <t xml:space="preserve">HU5   5AX   </t>
  </si>
  <si>
    <t>HU5 5AX</t>
  </si>
  <si>
    <t>HU55AX</t>
  </si>
  <si>
    <t xml:space="preserve">HU5   5AY   </t>
  </si>
  <si>
    <t>HU5 5AY</t>
  </si>
  <si>
    <t>HU55AY</t>
  </si>
  <si>
    <t xml:space="preserve">HU5   5BA   </t>
  </si>
  <si>
    <t>HU5 5BA</t>
  </si>
  <si>
    <t>HU55BA</t>
  </si>
  <si>
    <t xml:space="preserve">HU5   5BB   </t>
  </si>
  <si>
    <t>HU5 5BB</t>
  </si>
  <si>
    <t>HU55BB</t>
  </si>
  <si>
    <t xml:space="preserve">HU5   5BD   </t>
  </si>
  <si>
    <t>HU5 5BD</t>
  </si>
  <si>
    <t>HU55BD</t>
  </si>
  <si>
    <t xml:space="preserve">HU5   5BE   </t>
  </si>
  <si>
    <t>HU5 5BE</t>
  </si>
  <si>
    <t>HU55BE</t>
  </si>
  <si>
    <t xml:space="preserve">5BF   </t>
  </si>
  <si>
    <t xml:space="preserve">HU5   5BF   </t>
  </si>
  <si>
    <t>HU5 5BF</t>
  </si>
  <si>
    <t>HU55BF</t>
  </si>
  <si>
    <t xml:space="preserve">HU5   5BG   </t>
  </si>
  <si>
    <t>HU5 5BG</t>
  </si>
  <si>
    <t>HU55BG</t>
  </si>
  <si>
    <t xml:space="preserve">HU5   5BH   </t>
  </si>
  <si>
    <t>HU5 5BH</t>
  </si>
  <si>
    <t>HU55BH</t>
  </si>
  <si>
    <t xml:space="preserve">HU5   5BJ   </t>
  </si>
  <si>
    <t>HU5 5BJ</t>
  </si>
  <si>
    <t>HU55BJ</t>
  </si>
  <si>
    <t xml:space="preserve">HU5   5BL   </t>
  </si>
  <si>
    <t>HU5 5BL</t>
  </si>
  <si>
    <t>HU55BL</t>
  </si>
  <si>
    <t xml:space="preserve">HU5   5BN   </t>
  </si>
  <si>
    <t>HU5 5BN</t>
  </si>
  <si>
    <t>HU55BN</t>
  </si>
  <si>
    <t xml:space="preserve">HU5   5BP   </t>
  </si>
  <si>
    <t>HU5 5BP</t>
  </si>
  <si>
    <t>HU55BP</t>
  </si>
  <si>
    <t xml:space="preserve">HU5   5BS   </t>
  </si>
  <si>
    <t>HU5 5BS</t>
  </si>
  <si>
    <t>HU55BS</t>
  </si>
  <si>
    <t xml:space="preserve">HU5   5BT   </t>
  </si>
  <si>
    <t>HU5 5BT</t>
  </si>
  <si>
    <t>HU55BT</t>
  </si>
  <si>
    <t xml:space="preserve">HU5   5BU   </t>
  </si>
  <si>
    <t>HU5 5BU</t>
  </si>
  <si>
    <t>HU55BU</t>
  </si>
  <si>
    <t xml:space="preserve">HU5   5BX   </t>
  </si>
  <si>
    <t>HU5 5BX</t>
  </si>
  <si>
    <t>HU55BX</t>
  </si>
  <si>
    <t xml:space="preserve">HU5   5BY   </t>
  </si>
  <si>
    <t>HU5 5BY</t>
  </si>
  <si>
    <t>HU55BY</t>
  </si>
  <si>
    <t xml:space="preserve">HU5   5BZ   </t>
  </si>
  <si>
    <t>HU5 5BZ</t>
  </si>
  <si>
    <t>HU55BZ</t>
  </si>
  <si>
    <t xml:space="preserve">HU5   5DA   </t>
  </si>
  <si>
    <t>HU5 5DA</t>
  </si>
  <si>
    <t>HU55DA</t>
  </si>
  <si>
    <t xml:space="preserve">HU5   5DB   </t>
  </si>
  <si>
    <t>HU5 5DB</t>
  </si>
  <si>
    <t>HU55DB</t>
  </si>
  <si>
    <t xml:space="preserve">HU5   5DD   </t>
  </si>
  <si>
    <t>HU5 5DD</t>
  </si>
  <si>
    <t>HU55DD</t>
  </si>
  <si>
    <t xml:space="preserve">HU5   5DE   </t>
  </si>
  <si>
    <t>HU5 5DE</t>
  </si>
  <si>
    <t>HU55DE</t>
  </si>
  <si>
    <t xml:space="preserve">HU5   5DF   </t>
  </si>
  <si>
    <t>HU5 5DF</t>
  </si>
  <si>
    <t>HU55DF</t>
  </si>
  <si>
    <t xml:space="preserve">HU5   5DG   </t>
  </si>
  <si>
    <t>HU5 5DG</t>
  </si>
  <si>
    <t>HU55DG</t>
  </si>
  <si>
    <t xml:space="preserve">HU5   5DH   </t>
  </si>
  <si>
    <t>HU5 5DH</t>
  </si>
  <si>
    <t>HU55DH</t>
  </si>
  <si>
    <t xml:space="preserve">HU5   5DJ   </t>
  </si>
  <si>
    <t>HU5 5DJ</t>
  </si>
  <si>
    <t>HU55DJ</t>
  </si>
  <si>
    <t xml:space="preserve">HU5   5DL   </t>
  </si>
  <si>
    <t>HU5 5DL</t>
  </si>
  <si>
    <t>HU55DL</t>
  </si>
  <si>
    <t xml:space="preserve">HU5   5DN   </t>
  </si>
  <si>
    <t>HU5 5DN</t>
  </si>
  <si>
    <t>HU55DN</t>
  </si>
  <si>
    <t xml:space="preserve">HU5   5DP   </t>
  </si>
  <si>
    <t>HU5 5DP</t>
  </si>
  <si>
    <t>HU55DP</t>
  </si>
  <si>
    <t xml:space="preserve">HU5   5DQ   </t>
  </si>
  <si>
    <t>HU5 5DQ</t>
  </si>
  <si>
    <t>HU55DQ</t>
  </si>
  <si>
    <t xml:space="preserve">HU5   5DR   </t>
  </si>
  <si>
    <t>HU5 5DR</t>
  </si>
  <si>
    <t>HU55DR</t>
  </si>
  <si>
    <t xml:space="preserve">HU5   5DS   </t>
  </si>
  <si>
    <t>HU5 5DS</t>
  </si>
  <si>
    <t>HU55DS</t>
  </si>
  <si>
    <t xml:space="preserve">HU5   5DT   </t>
  </si>
  <si>
    <t>HU5 5DT</t>
  </si>
  <si>
    <t>HU55DT</t>
  </si>
  <si>
    <t xml:space="preserve">HU5   5DU   </t>
  </si>
  <si>
    <t>HU5 5DU</t>
  </si>
  <si>
    <t>HU55DU</t>
  </si>
  <si>
    <t xml:space="preserve">HU5   5DW   </t>
  </si>
  <si>
    <t>HU5 5DW</t>
  </si>
  <si>
    <t>HU55DW</t>
  </si>
  <si>
    <t xml:space="preserve">HU5   5DX   </t>
  </si>
  <si>
    <t>HU5 5DX</t>
  </si>
  <si>
    <t>HU55DX</t>
  </si>
  <si>
    <t xml:space="preserve">HU5   5DY   </t>
  </si>
  <si>
    <t>HU5 5DY</t>
  </si>
  <si>
    <t>HU55DY</t>
  </si>
  <si>
    <t xml:space="preserve">HU5   5DZ   </t>
  </si>
  <si>
    <t>HU5 5DZ</t>
  </si>
  <si>
    <t>HU55DZ</t>
  </si>
  <si>
    <t xml:space="preserve">HU5   5EA   </t>
  </si>
  <si>
    <t>HU5 5EA</t>
  </si>
  <si>
    <t>HU55EA</t>
  </si>
  <si>
    <t xml:space="preserve">HU5   5EB   </t>
  </si>
  <si>
    <t>HU5 5EB</t>
  </si>
  <si>
    <t>HU55EB</t>
  </si>
  <si>
    <t xml:space="preserve">HU5   5ED   </t>
  </si>
  <si>
    <t>HU5 5ED</t>
  </si>
  <si>
    <t>HU55ED</t>
  </si>
  <si>
    <t xml:space="preserve">HU5   5EE   </t>
  </si>
  <si>
    <t>HU5 5EE</t>
  </si>
  <si>
    <t>HU55EE</t>
  </si>
  <si>
    <t xml:space="preserve">HU5   5EF   </t>
  </si>
  <si>
    <t>HU5 5EF</t>
  </si>
  <si>
    <t>HU55EF</t>
  </si>
  <si>
    <t xml:space="preserve">HU5   5EG   </t>
  </si>
  <si>
    <t>HU5 5EG</t>
  </si>
  <si>
    <t>HU55EG</t>
  </si>
  <si>
    <t xml:space="preserve">HU5   5EH   </t>
  </si>
  <si>
    <t>HU5 5EH</t>
  </si>
  <si>
    <t>HU55EH</t>
  </si>
  <si>
    <t xml:space="preserve">HU5   5EJ   </t>
  </si>
  <si>
    <t>HU5 5EJ</t>
  </si>
  <si>
    <t>HU55EJ</t>
  </si>
  <si>
    <t xml:space="preserve">HU5   5EL   </t>
  </si>
  <si>
    <t>HU5 5EL</t>
  </si>
  <si>
    <t>HU55EL</t>
  </si>
  <si>
    <t xml:space="preserve">HU5   5EN   </t>
  </si>
  <si>
    <t>HU5 5EN</t>
  </si>
  <si>
    <t>HU55EN</t>
  </si>
  <si>
    <t xml:space="preserve">HU5   5EP   </t>
  </si>
  <si>
    <t>HU5 5EP</t>
  </si>
  <si>
    <t>HU55EP</t>
  </si>
  <si>
    <t xml:space="preserve">HU5   5EQ   </t>
  </si>
  <si>
    <t>HU5 5EQ</t>
  </si>
  <si>
    <t>HU55EQ</t>
  </si>
  <si>
    <t xml:space="preserve">HU5   5ER   </t>
  </si>
  <si>
    <t>HU5 5ER</t>
  </si>
  <si>
    <t>HU55ER</t>
  </si>
  <si>
    <t xml:space="preserve">HU5   5ES   </t>
  </si>
  <si>
    <t>HU5 5ES</t>
  </si>
  <si>
    <t>HU55ES</t>
  </si>
  <si>
    <t xml:space="preserve">HU5   5ET   </t>
  </si>
  <si>
    <t>HU5 5ET</t>
  </si>
  <si>
    <t>HU55ET</t>
  </si>
  <si>
    <t xml:space="preserve">HU5   5EU   </t>
  </si>
  <si>
    <t>HU5 5EU</t>
  </si>
  <si>
    <t>HU55EU</t>
  </si>
  <si>
    <t xml:space="preserve">HU5   5EW   </t>
  </si>
  <si>
    <t>HU5 5EW</t>
  </si>
  <si>
    <t>HU55EW</t>
  </si>
  <si>
    <t xml:space="preserve">HU5   5EZ   </t>
  </si>
  <si>
    <t>HU5 5EZ</t>
  </si>
  <si>
    <t>HU55EZ</t>
  </si>
  <si>
    <t xml:space="preserve">5FB   </t>
  </si>
  <si>
    <t xml:space="preserve">HU5   5FB   </t>
  </si>
  <si>
    <t>HU5 5FB</t>
  </si>
  <si>
    <t>HU55FB</t>
  </si>
  <si>
    <t xml:space="preserve">5FD   </t>
  </si>
  <si>
    <t xml:space="preserve">HU5   5FD   </t>
  </si>
  <si>
    <t>HU5 5FD</t>
  </si>
  <si>
    <t>HU55FD</t>
  </si>
  <si>
    <t xml:space="preserve">5FE   </t>
  </si>
  <si>
    <t xml:space="preserve">HU5   5FE   </t>
  </si>
  <si>
    <t>HU5 5FE</t>
  </si>
  <si>
    <t>HU55FE</t>
  </si>
  <si>
    <t xml:space="preserve">5FF   </t>
  </si>
  <si>
    <t xml:space="preserve">HU5   5FF   </t>
  </si>
  <si>
    <t>HU5 5FF</t>
  </si>
  <si>
    <t>HU55FF</t>
  </si>
  <si>
    <t xml:space="preserve">5FH   </t>
  </si>
  <si>
    <t xml:space="preserve">HU5   5FH   </t>
  </si>
  <si>
    <t>HU5 5FH</t>
  </si>
  <si>
    <t>HU55FH</t>
  </si>
  <si>
    <t xml:space="preserve">5FL   </t>
  </si>
  <si>
    <t xml:space="preserve">HU5   5FL   </t>
  </si>
  <si>
    <t>HU5 5FL</t>
  </si>
  <si>
    <t>HU55FL</t>
  </si>
  <si>
    <t xml:space="preserve">5FQ   </t>
  </si>
  <si>
    <t xml:space="preserve">HU5   5FQ   </t>
  </si>
  <si>
    <t>HU5 5FQ</t>
  </si>
  <si>
    <t>HU55FQ</t>
  </si>
  <si>
    <t xml:space="preserve">5GA   </t>
  </si>
  <si>
    <t xml:space="preserve">HU5   5GA   </t>
  </si>
  <si>
    <t>HU5 5GA</t>
  </si>
  <si>
    <t>HU55GA</t>
  </si>
  <si>
    <t xml:space="preserve">5GB   </t>
  </si>
  <si>
    <t xml:space="preserve">HU5   5GB   </t>
  </si>
  <si>
    <t>HU5 5GB</t>
  </si>
  <si>
    <t>HU55GB</t>
  </si>
  <si>
    <t xml:space="preserve">5GD   </t>
  </si>
  <si>
    <t xml:space="preserve">HU5   5GD   </t>
  </si>
  <si>
    <t>HU5 5GD</t>
  </si>
  <si>
    <t>HU55GD</t>
  </si>
  <si>
    <t xml:space="preserve">HU5   5HA   </t>
  </si>
  <si>
    <t>HU5 5HA</t>
  </si>
  <si>
    <t>HU55HA</t>
  </si>
  <si>
    <t xml:space="preserve">HU5   5HB   </t>
  </si>
  <si>
    <t>HU5 5HB</t>
  </si>
  <si>
    <t>HU55HB</t>
  </si>
  <si>
    <t xml:space="preserve">HU5   5HD   </t>
  </si>
  <si>
    <t>HU5 5HD</t>
  </si>
  <si>
    <t>HU55HD</t>
  </si>
  <si>
    <t xml:space="preserve">HU5   5HH   </t>
  </si>
  <si>
    <t>HU5 5HH</t>
  </si>
  <si>
    <t>HU55HH</t>
  </si>
  <si>
    <t xml:space="preserve">HU5   5HJ   </t>
  </si>
  <si>
    <t>HU5 5HJ</t>
  </si>
  <si>
    <t>HU55HJ</t>
  </si>
  <si>
    <t xml:space="preserve">HU5   5HL   </t>
  </si>
  <si>
    <t>HU5 5HL</t>
  </si>
  <si>
    <t>HU55HL</t>
  </si>
  <si>
    <t xml:space="preserve">HU5   5HN   </t>
  </si>
  <si>
    <t>HU5 5HN</t>
  </si>
  <si>
    <t>HU55HN</t>
  </si>
  <si>
    <t xml:space="preserve">HU5   5HP   </t>
  </si>
  <si>
    <t>HU5 5HP</t>
  </si>
  <si>
    <t>HU55HP</t>
  </si>
  <si>
    <t xml:space="preserve">HU5   5HR   </t>
  </si>
  <si>
    <t>HU5 5HR</t>
  </si>
  <si>
    <t>HU55HR</t>
  </si>
  <si>
    <t xml:space="preserve">HU5   5HS   </t>
  </si>
  <si>
    <t>HU5 5HS</t>
  </si>
  <si>
    <t>HU55HS</t>
  </si>
  <si>
    <t xml:space="preserve">HU5   5HT   </t>
  </si>
  <si>
    <t>HU5 5HT</t>
  </si>
  <si>
    <t>HU55HT</t>
  </si>
  <si>
    <t xml:space="preserve">HU5   5HU   </t>
  </si>
  <si>
    <t>HU5 5HU</t>
  </si>
  <si>
    <t>HU55HU</t>
  </si>
  <si>
    <t xml:space="preserve">HU5   5HW   </t>
  </si>
  <si>
    <t>HU5 5HW</t>
  </si>
  <si>
    <t>HU55HW</t>
  </si>
  <si>
    <t xml:space="preserve">HU5   5HX   </t>
  </si>
  <si>
    <t>HU5 5HX</t>
  </si>
  <si>
    <t>HU55HX</t>
  </si>
  <si>
    <t xml:space="preserve">HU5   5HY   </t>
  </si>
  <si>
    <t>HU5 5HY</t>
  </si>
  <si>
    <t>HU55HY</t>
  </si>
  <si>
    <t xml:space="preserve">HU5   5HZ   </t>
  </si>
  <si>
    <t>HU5 5HZ</t>
  </si>
  <si>
    <t>HU55HZ</t>
  </si>
  <si>
    <t xml:space="preserve">HU5   5JA   </t>
  </si>
  <si>
    <t>HU5 5JA</t>
  </si>
  <si>
    <t>HU55JA</t>
  </si>
  <si>
    <t xml:space="preserve">HU5   5JB   </t>
  </si>
  <si>
    <t>HU5 5JB</t>
  </si>
  <si>
    <t>HU55JB</t>
  </si>
  <si>
    <t xml:space="preserve">HU5   5JD   </t>
  </si>
  <si>
    <t>HU5 5JD</t>
  </si>
  <si>
    <t>HU55JD</t>
  </si>
  <si>
    <t xml:space="preserve">HU5   5JJ   </t>
  </si>
  <si>
    <t>HU5 5JJ</t>
  </si>
  <si>
    <t>HU55JJ</t>
  </si>
  <si>
    <t xml:space="preserve">HU5   5JL   </t>
  </si>
  <si>
    <t>HU5 5JL</t>
  </si>
  <si>
    <t>HU55JL</t>
  </si>
  <si>
    <t xml:space="preserve">HU5   5JN   </t>
  </si>
  <si>
    <t>HU5 5JN</t>
  </si>
  <si>
    <t>HU55JN</t>
  </si>
  <si>
    <t xml:space="preserve">HU5   5JR   </t>
  </si>
  <si>
    <t>HU5 5JR</t>
  </si>
  <si>
    <t>HU55JR</t>
  </si>
  <si>
    <t xml:space="preserve">HU5   5JT   </t>
  </si>
  <si>
    <t>HU5 5JT</t>
  </si>
  <si>
    <t>HU55JT</t>
  </si>
  <si>
    <t xml:space="preserve">HU5   5JW   </t>
  </si>
  <si>
    <t>HU5 5JW</t>
  </si>
  <si>
    <t>HU55JW</t>
  </si>
  <si>
    <t xml:space="preserve">HU5   5JX   </t>
  </si>
  <si>
    <t>HU5 5JX</t>
  </si>
  <si>
    <t>HU55JX</t>
  </si>
  <si>
    <t xml:space="preserve">HU5   5JY   </t>
  </si>
  <si>
    <t>HU5 5JY</t>
  </si>
  <si>
    <t>HU55JY</t>
  </si>
  <si>
    <t xml:space="preserve">HU5   5JZ   </t>
  </si>
  <si>
    <t>HU5 5JZ</t>
  </si>
  <si>
    <t>HU55JZ</t>
  </si>
  <si>
    <t xml:space="preserve">HU5   5LA   </t>
  </si>
  <si>
    <t>HU5 5LA</t>
  </si>
  <si>
    <t>HU55LA</t>
  </si>
  <si>
    <t xml:space="preserve">HU5   5LB   </t>
  </si>
  <si>
    <t>HU5 5LB</t>
  </si>
  <si>
    <t>HU55LB</t>
  </si>
  <si>
    <t xml:space="preserve">HU5   5LD   </t>
  </si>
  <si>
    <t>HU5 5LD</t>
  </si>
  <si>
    <t>HU55LD</t>
  </si>
  <si>
    <t xml:space="preserve">HU5   5LE   </t>
  </si>
  <si>
    <t>HU5 5LE</t>
  </si>
  <si>
    <t>HU55LE</t>
  </si>
  <si>
    <t xml:space="preserve">HU5   5LF   </t>
  </si>
  <si>
    <t>HU5 5LF</t>
  </si>
  <si>
    <t>HU55LF</t>
  </si>
  <si>
    <t xml:space="preserve">HU5   5LG   </t>
  </si>
  <si>
    <t>HU5 5LG</t>
  </si>
  <si>
    <t>HU55LG</t>
  </si>
  <si>
    <t xml:space="preserve">HU5   5LH   </t>
  </si>
  <si>
    <t>HU5 5LH</t>
  </si>
  <si>
    <t>HU55LH</t>
  </si>
  <si>
    <t xml:space="preserve">HU5   5LJ   </t>
  </si>
  <si>
    <t>HU5 5LJ</t>
  </si>
  <si>
    <t>HU55LJ</t>
  </si>
  <si>
    <t xml:space="preserve">HU5   5LL   </t>
  </si>
  <si>
    <t>HU5 5LL</t>
  </si>
  <si>
    <t>HU55LL</t>
  </si>
  <si>
    <t xml:space="preserve">HU5   5LN   </t>
  </si>
  <si>
    <t>HU5 5LN</t>
  </si>
  <si>
    <t>HU55LN</t>
  </si>
  <si>
    <t xml:space="preserve">HU5   5LP   </t>
  </si>
  <si>
    <t>HU5 5LP</t>
  </si>
  <si>
    <t>HU55LP</t>
  </si>
  <si>
    <t xml:space="preserve">HU5   5LT   </t>
  </si>
  <si>
    <t>HU5 5LT</t>
  </si>
  <si>
    <t>HU55LT</t>
  </si>
  <si>
    <t xml:space="preserve">HU5   5LU   </t>
  </si>
  <si>
    <t>HU5 5LU</t>
  </si>
  <si>
    <t>HU55LU</t>
  </si>
  <si>
    <t xml:space="preserve">HU5   5LW   </t>
  </si>
  <si>
    <t>HU5 5LW</t>
  </si>
  <si>
    <t>HU55LW</t>
  </si>
  <si>
    <t xml:space="preserve">HU5   5LX   </t>
  </si>
  <si>
    <t>HU5 5LX</t>
  </si>
  <si>
    <t>HU55LX</t>
  </si>
  <si>
    <t xml:space="preserve">HU5   5LY   </t>
  </si>
  <si>
    <t>HU5 5LY</t>
  </si>
  <si>
    <t>HU55LY</t>
  </si>
  <si>
    <t xml:space="preserve">HU5   5LZ   </t>
  </si>
  <si>
    <t>HU5 5LZ</t>
  </si>
  <si>
    <t>HU55LZ</t>
  </si>
  <si>
    <t xml:space="preserve">HU5   5NA   </t>
  </si>
  <si>
    <t>HU5 5NA</t>
  </si>
  <si>
    <t>HU55NA</t>
  </si>
  <si>
    <t xml:space="preserve">HU5   5NB   </t>
  </si>
  <si>
    <t>HU5 5NB</t>
  </si>
  <si>
    <t>HU55NB</t>
  </si>
  <si>
    <t xml:space="preserve">HU5   5ND   </t>
  </si>
  <si>
    <t>HU5 5ND</t>
  </si>
  <si>
    <t>HU55ND</t>
  </si>
  <si>
    <t xml:space="preserve">HU5   5NE   </t>
  </si>
  <si>
    <t>HU5 5NE</t>
  </si>
  <si>
    <t>HU55NE</t>
  </si>
  <si>
    <t xml:space="preserve">HU5   5NF   </t>
  </si>
  <si>
    <t>HU5 5NF</t>
  </si>
  <si>
    <t>HU55NF</t>
  </si>
  <si>
    <t xml:space="preserve">HU5   5NG   </t>
  </si>
  <si>
    <t>HU5 5NG</t>
  </si>
  <si>
    <t>HU55NG</t>
  </si>
  <si>
    <t xml:space="preserve">HU5   5NH   </t>
  </si>
  <si>
    <t>HU5 5NH</t>
  </si>
  <si>
    <t>HU55NH</t>
  </si>
  <si>
    <t xml:space="preserve">HU5   5NJ   </t>
  </si>
  <si>
    <t>HU5 5NJ</t>
  </si>
  <si>
    <t>HU55NJ</t>
  </si>
  <si>
    <t xml:space="preserve">HU5   5NL   </t>
  </si>
  <si>
    <t>HU5 5NL</t>
  </si>
  <si>
    <t>HU55NL</t>
  </si>
  <si>
    <t xml:space="preserve">HU5   5NN   </t>
  </si>
  <si>
    <t>HU5 5NN</t>
  </si>
  <si>
    <t>HU55NN</t>
  </si>
  <si>
    <t xml:space="preserve">HU5   5NS   </t>
  </si>
  <si>
    <t>HU5 5NS</t>
  </si>
  <si>
    <t>HU55NS</t>
  </si>
  <si>
    <t xml:space="preserve">HU5   5NT   </t>
  </si>
  <si>
    <t>HU5 5NT</t>
  </si>
  <si>
    <t>HU55NT</t>
  </si>
  <si>
    <t xml:space="preserve">HU5   5NU   </t>
  </si>
  <si>
    <t>HU5 5NU</t>
  </si>
  <si>
    <t>HU55NU</t>
  </si>
  <si>
    <t xml:space="preserve">HU5   5NX   </t>
  </si>
  <si>
    <t>HU5 5NX</t>
  </si>
  <si>
    <t>HU55NX</t>
  </si>
  <si>
    <t xml:space="preserve">HU5   5NY   </t>
  </si>
  <si>
    <t>HU5 5NY</t>
  </si>
  <si>
    <t>HU55NY</t>
  </si>
  <si>
    <t xml:space="preserve">5NZ   </t>
  </si>
  <si>
    <t xml:space="preserve">HU5   5NZ   </t>
  </si>
  <si>
    <t>HU5 5NZ</t>
  </si>
  <si>
    <t>HU55NZ</t>
  </si>
  <si>
    <t xml:space="preserve">HU5   5PA   </t>
  </si>
  <si>
    <t>HU5 5PA</t>
  </si>
  <si>
    <t>HU55PA</t>
  </si>
  <si>
    <t xml:space="preserve">HU5   5PB   </t>
  </si>
  <si>
    <t>HU5 5PB</t>
  </si>
  <si>
    <t>HU55PB</t>
  </si>
  <si>
    <t xml:space="preserve">HU5   5PG   </t>
  </si>
  <si>
    <t>HU5 5PG</t>
  </si>
  <si>
    <t>HU55PG</t>
  </si>
  <si>
    <t xml:space="preserve">HU5   5PH   </t>
  </si>
  <si>
    <t>HU5 5PH</t>
  </si>
  <si>
    <t>HU55PH</t>
  </si>
  <si>
    <t xml:space="preserve">HU5   5PJ   </t>
  </si>
  <si>
    <t>HU5 5PJ</t>
  </si>
  <si>
    <t>HU55PJ</t>
  </si>
  <si>
    <t xml:space="preserve">HU5   5PL   </t>
  </si>
  <si>
    <t>HU5 5PL</t>
  </si>
  <si>
    <t>HU55PL</t>
  </si>
  <si>
    <t xml:space="preserve">HU5   5PN   </t>
  </si>
  <si>
    <t>HU5 5PN</t>
  </si>
  <si>
    <t>HU55PN</t>
  </si>
  <si>
    <t xml:space="preserve">HU5   5PP   </t>
  </si>
  <si>
    <t>HU5 5PP</t>
  </si>
  <si>
    <t>HU55PP</t>
  </si>
  <si>
    <t xml:space="preserve">HU5   5PR   </t>
  </si>
  <si>
    <t>HU5 5PR</t>
  </si>
  <si>
    <t>HU55PR</t>
  </si>
  <si>
    <t xml:space="preserve">HU5   5PT   </t>
  </si>
  <si>
    <t>HU5 5PT</t>
  </si>
  <si>
    <t>HU55PT</t>
  </si>
  <si>
    <t xml:space="preserve">HU5   5PU   </t>
  </si>
  <si>
    <t>HU5 5PU</t>
  </si>
  <si>
    <t>HU55PU</t>
  </si>
  <si>
    <t xml:space="preserve">HU5   5PW   </t>
  </si>
  <si>
    <t>HU5 5PW</t>
  </si>
  <si>
    <t>HU55PW</t>
  </si>
  <si>
    <t xml:space="preserve">HU5   5PX   </t>
  </si>
  <si>
    <t>HU5 5PX</t>
  </si>
  <si>
    <t>HU55PX</t>
  </si>
  <si>
    <t xml:space="preserve">HU5   5PY   </t>
  </si>
  <si>
    <t>HU5 5PY</t>
  </si>
  <si>
    <t>HU55PY</t>
  </si>
  <si>
    <t xml:space="preserve">HU5   5PZ   </t>
  </si>
  <si>
    <t>HU5 5PZ</t>
  </si>
  <si>
    <t>HU55PZ</t>
  </si>
  <si>
    <t xml:space="preserve">HU5   5QA   </t>
  </si>
  <si>
    <t>HU5 5QA</t>
  </si>
  <si>
    <t>HU55QA</t>
  </si>
  <si>
    <t xml:space="preserve">HU5   5QD   </t>
  </si>
  <si>
    <t>HU5 5QD</t>
  </si>
  <si>
    <t>HU55QD</t>
  </si>
  <si>
    <t xml:space="preserve">HU5   5QE   </t>
  </si>
  <si>
    <t>HU5 5QE</t>
  </si>
  <si>
    <t>HU55QE</t>
  </si>
  <si>
    <t xml:space="preserve">HU5   5QG   </t>
  </si>
  <si>
    <t>HU5 5QG</t>
  </si>
  <si>
    <t>HU55QG</t>
  </si>
  <si>
    <t xml:space="preserve">HU5   5QJ   </t>
  </si>
  <si>
    <t>HU5 5QJ</t>
  </si>
  <si>
    <t>HU55QJ</t>
  </si>
  <si>
    <t xml:space="preserve">HU5   5QL   </t>
  </si>
  <si>
    <t>HU5 5QL</t>
  </si>
  <si>
    <t>HU55QL</t>
  </si>
  <si>
    <t xml:space="preserve">HU5   5QN   </t>
  </si>
  <si>
    <t>HU5 5QN</t>
  </si>
  <si>
    <t>HU55QN</t>
  </si>
  <si>
    <t xml:space="preserve">HU5   5QP   </t>
  </si>
  <si>
    <t>HU5 5QP</t>
  </si>
  <si>
    <t>HU55QP</t>
  </si>
  <si>
    <t xml:space="preserve">HU5   5QQ   </t>
  </si>
  <si>
    <t>HU5 5QQ</t>
  </si>
  <si>
    <t>HU55QQ</t>
  </si>
  <si>
    <t xml:space="preserve">HU5   5QR   </t>
  </si>
  <si>
    <t>HU5 5QR</t>
  </si>
  <si>
    <t>HU55QR</t>
  </si>
  <si>
    <t xml:space="preserve">HU5   5QS   </t>
  </si>
  <si>
    <t>HU5 5QS</t>
  </si>
  <si>
    <t>HU55QS</t>
  </si>
  <si>
    <t xml:space="preserve">HU5   5QT   </t>
  </si>
  <si>
    <t>HU5 5QT</t>
  </si>
  <si>
    <t>HU55QT</t>
  </si>
  <si>
    <t xml:space="preserve">HU5   5QU   </t>
  </si>
  <si>
    <t>HU5 5QU</t>
  </si>
  <si>
    <t>HU55QU</t>
  </si>
  <si>
    <t xml:space="preserve">HU5   5QW   </t>
  </si>
  <si>
    <t>HU5 5QW</t>
  </si>
  <si>
    <t>HU55QW</t>
  </si>
  <si>
    <t xml:space="preserve">HU5   5QX   </t>
  </si>
  <si>
    <t>HU5 5QX</t>
  </si>
  <si>
    <t>HU55QX</t>
  </si>
  <si>
    <t xml:space="preserve">HU5   5QY   </t>
  </si>
  <si>
    <t>HU5 5QY</t>
  </si>
  <si>
    <t>HU55QY</t>
  </si>
  <si>
    <t xml:space="preserve">HU5   5QZ   </t>
  </si>
  <si>
    <t>HU5 5QZ</t>
  </si>
  <si>
    <t>HU55QZ</t>
  </si>
  <si>
    <t xml:space="preserve">HU5   5RA   </t>
  </si>
  <si>
    <t>HU5 5RA</t>
  </si>
  <si>
    <t>HU55RA</t>
  </si>
  <si>
    <t xml:space="preserve">HU5   5RB   </t>
  </si>
  <si>
    <t>HU5 5RB</t>
  </si>
  <si>
    <t>HU55RB</t>
  </si>
  <si>
    <t xml:space="preserve">HU5   5RD   </t>
  </si>
  <si>
    <t>HU5 5RD</t>
  </si>
  <si>
    <t>HU55RD</t>
  </si>
  <si>
    <t xml:space="preserve">HU5   5RE   </t>
  </si>
  <si>
    <t>HU5 5RE</t>
  </si>
  <si>
    <t>HU55RE</t>
  </si>
  <si>
    <t xml:space="preserve">HU5   5RH   </t>
  </si>
  <si>
    <t>HU5 5RH</t>
  </si>
  <si>
    <t>HU55RH</t>
  </si>
  <si>
    <t xml:space="preserve">HU5   5RJ   </t>
  </si>
  <si>
    <t>HU5 5RJ</t>
  </si>
  <si>
    <t>HU55RJ</t>
  </si>
  <si>
    <t xml:space="preserve">HU5   5RL   </t>
  </si>
  <si>
    <t>HU5 5RL</t>
  </si>
  <si>
    <t>HU55RL</t>
  </si>
  <si>
    <t xml:space="preserve">HU5   5RN   </t>
  </si>
  <si>
    <t>HU5 5RN</t>
  </si>
  <si>
    <t>HU55RN</t>
  </si>
  <si>
    <t xml:space="preserve">HU5   5RP   </t>
  </si>
  <si>
    <t>HU5 5RP</t>
  </si>
  <si>
    <t>HU55RP</t>
  </si>
  <si>
    <t xml:space="preserve">HU5   5RR   </t>
  </si>
  <si>
    <t>HU5 5RR</t>
  </si>
  <si>
    <t>HU55RR</t>
  </si>
  <si>
    <t xml:space="preserve">HU5   5RS   </t>
  </si>
  <si>
    <t>HU5 5RS</t>
  </si>
  <si>
    <t>HU55RS</t>
  </si>
  <si>
    <t xml:space="preserve">HU5   5RT   </t>
  </si>
  <si>
    <t>HU5 5RT</t>
  </si>
  <si>
    <t>HU55RT</t>
  </si>
  <si>
    <t xml:space="preserve">HU5   5RU   </t>
  </si>
  <si>
    <t>HU5 5RU</t>
  </si>
  <si>
    <t>HU55RU</t>
  </si>
  <si>
    <t xml:space="preserve">HU5   5RW   </t>
  </si>
  <si>
    <t>HU5 5RW</t>
  </si>
  <si>
    <t>HU55RW</t>
  </si>
  <si>
    <t xml:space="preserve">HU5   5RX   </t>
  </si>
  <si>
    <t>HU5 5RX</t>
  </si>
  <si>
    <t>HU55RX</t>
  </si>
  <si>
    <t xml:space="preserve">HU5   5RY   </t>
  </si>
  <si>
    <t>HU5 5RY</t>
  </si>
  <si>
    <t>HU55RY</t>
  </si>
  <si>
    <t xml:space="preserve">HU5   5RZ   </t>
  </si>
  <si>
    <t>HU5 5RZ</t>
  </si>
  <si>
    <t>HU55RZ</t>
  </si>
  <si>
    <t xml:space="preserve">HU5   5SA   </t>
  </si>
  <si>
    <t>HU5 5SA</t>
  </si>
  <si>
    <t>HU55SA</t>
  </si>
  <si>
    <t xml:space="preserve">HU5   5SB   </t>
  </si>
  <si>
    <t>HU5 5SB</t>
  </si>
  <si>
    <t>HU55SB</t>
  </si>
  <si>
    <t xml:space="preserve">HU5   5SE   </t>
  </si>
  <si>
    <t>HU5 5SE</t>
  </si>
  <si>
    <t>HU55SE</t>
  </si>
  <si>
    <t xml:space="preserve">HU5   5SF   </t>
  </si>
  <si>
    <t>HU5 5SF</t>
  </si>
  <si>
    <t>HU55SF</t>
  </si>
  <si>
    <t xml:space="preserve">HU5   5SG   </t>
  </si>
  <si>
    <t>HU5 5SG</t>
  </si>
  <si>
    <t>HU55SG</t>
  </si>
  <si>
    <t xml:space="preserve">HU5   5SH   </t>
  </si>
  <si>
    <t>HU5 5SH</t>
  </si>
  <si>
    <t>HU55SH</t>
  </si>
  <si>
    <t xml:space="preserve">HU5   5SJ   </t>
  </si>
  <si>
    <t>HU5 5SJ</t>
  </si>
  <si>
    <t>HU55SJ</t>
  </si>
  <si>
    <t xml:space="preserve">HU5   5SL   </t>
  </si>
  <si>
    <t>HU5 5SL</t>
  </si>
  <si>
    <t>HU55SL</t>
  </si>
  <si>
    <t xml:space="preserve">HU5   5SN   </t>
  </si>
  <si>
    <t>HU5 5SN</t>
  </si>
  <si>
    <t>HU55SN</t>
  </si>
  <si>
    <t xml:space="preserve">HU5   5SP   </t>
  </si>
  <si>
    <t>HU5 5SP</t>
  </si>
  <si>
    <t>HU55SP</t>
  </si>
  <si>
    <t xml:space="preserve">HU5   5SQ   </t>
  </si>
  <si>
    <t>HU5 5SQ</t>
  </si>
  <si>
    <t>HU55SQ</t>
  </si>
  <si>
    <t xml:space="preserve">HU5   5SR   </t>
  </si>
  <si>
    <t>HU5 5SR</t>
  </si>
  <si>
    <t>HU55SR</t>
  </si>
  <si>
    <t xml:space="preserve">HU5   5SS   </t>
  </si>
  <si>
    <t>HU5 5SS</t>
  </si>
  <si>
    <t>HU55SS</t>
  </si>
  <si>
    <t xml:space="preserve">HU5   5ST   </t>
  </si>
  <si>
    <t>HU5 5ST</t>
  </si>
  <si>
    <t>HU55ST</t>
  </si>
  <si>
    <t xml:space="preserve">HU5   5SU   </t>
  </si>
  <si>
    <t>HU5 5SU</t>
  </si>
  <si>
    <t>HU55SU</t>
  </si>
  <si>
    <t xml:space="preserve">HU5   5SW   </t>
  </si>
  <si>
    <t>HU5 5SW</t>
  </si>
  <si>
    <t>HU55SW</t>
  </si>
  <si>
    <t xml:space="preserve">HU5   5SX   </t>
  </si>
  <si>
    <t>HU5 5SX</t>
  </si>
  <si>
    <t>HU55SX</t>
  </si>
  <si>
    <t xml:space="preserve">HU5   5SY   </t>
  </si>
  <si>
    <t>HU5 5SY</t>
  </si>
  <si>
    <t>HU55SY</t>
  </si>
  <si>
    <t xml:space="preserve">HU5   5TA   </t>
  </si>
  <si>
    <t>HU5 5TA</t>
  </si>
  <si>
    <t>HU55TA</t>
  </si>
  <si>
    <t xml:space="preserve">HU5   5TB   </t>
  </si>
  <si>
    <t>HU5 5TB</t>
  </si>
  <si>
    <t>HU55TB</t>
  </si>
  <si>
    <t xml:space="preserve">HU5   5TD   </t>
  </si>
  <si>
    <t>HU5 5TD</t>
  </si>
  <si>
    <t>HU55TD</t>
  </si>
  <si>
    <t xml:space="preserve">HU5   5TE   </t>
  </si>
  <si>
    <t>HU5 5TE</t>
  </si>
  <si>
    <t>HU55TE</t>
  </si>
  <si>
    <t xml:space="preserve">HU5   5TF   </t>
  </si>
  <si>
    <t>HU5 5TF</t>
  </si>
  <si>
    <t>HU55TF</t>
  </si>
  <si>
    <t xml:space="preserve">HU5   5TG   </t>
  </si>
  <si>
    <t>HU5 5TG</t>
  </si>
  <si>
    <t>HU55TG</t>
  </si>
  <si>
    <t xml:space="preserve">HU5   5TH   </t>
  </si>
  <si>
    <t>HU5 5TH</t>
  </si>
  <si>
    <t>HU55TH</t>
  </si>
  <si>
    <t xml:space="preserve">HU5   5TJ   </t>
  </si>
  <si>
    <t>HU5 5TJ</t>
  </si>
  <si>
    <t>HU55TJ</t>
  </si>
  <si>
    <t xml:space="preserve">HU5   5TL   </t>
  </si>
  <si>
    <t>HU5 5TL</t>
  </si>
  <si>
    <t>HU55TL</t>
  </si>
  <si>
    <t xml:space="preserve">HU5   5TN   </t>
  </si>
  <si>
    <t>HU5 5TN</t>
  </si>
  <si>
    <t>HU55TN</t>
  </si>
  <si>
    <t xml:space="preserve">HU5   5TP   </t>
  </si>
  <si>
    <t>HU5 5TP</t>
  </si>
  <si>
    <t>HU55TP</t>
  </si>
  <si>
    <t xml:space="preserve">HU5   5TQ   </t>
  </si>
  <si>
    <t>HU5 5TQ</t>
  </si>
  <si>
    <t>HU55TQ</t>
  </si>
  <si>
    <t xml:space="preserve">HU5   5TR   </t>
  </si>
  <si>
    <t>HU5 5TR</t>
  </si>
  <si>
    <t>HU55TR</t>
  </si>
  <si>
    <t xml:space="preserve">HU5   5TS   </t>
  </si>
  <si>
    <t>HU5 5TS</t>
  </si>
  <si>
    <t>HU55TS</t>
  </si>
  <si>
    <t xml:space="preserve">HU5   5TT   </t>
  </si>
  <si>
    <t>HU5 5TT</t>
  </si>
  <si>
    <t>HU55TT</t>
  </si>
  <si>
    <t xml:space="preserve">HU5   5TU   </t>
  </si>
  <si>
    <t>HU5 5TU</t>
  </si>
  <si>
    <t>HU55TU</t>
  </si>
  <si>
    <t xml:space="preserve">HU5   5TW   </t>
  </si>
  <si>
    <t>HU5 5TW</t>
  </si>
  <si>
    <t>HU55TW</t>
  </si>
  <si>
    <t xml:space="preserve">HU5   5TX   </t>
  </si>
  <si>
    <t>HU5 5TX</t>
  </si>
  <si>
    <t>HU55TX</t>
  </si>
  <si>
    <t xml:space="preserve">HU5   5TY   </t>
  </si>
  <si>
    <t>HU5 5TY</t>
  </si>
  <si>
    <t>HU55TY</t>
  </si>
  <si>
    <t xml:space="preserve">HU5   5TZ   </t>
  </si>
  <si>
    <t>HU5 5TZ</t>
  </si>
  <si>
    <t>HU55TZ</t>
  </si>
  <si>
    <t xml:space="preserve">HU5   5UA   </t>
  </si>
  <si>
    <t>HU5 5UA</t>
  </si>
  <si>
    <t>HU55UA</t>
  </si>
  <si>
    <t xml:space="preserve">HU5   5UB   </t>
  </si>
  <si>
    <t>HU5 5UB</t>
  </si>
  <si>
    <t>HU55UB</t>
  </si>
  <si>
    <t xml:space="preserve">HU5   5UD   </t>
  </si>
  <si>
    <t>HU5 5UD</t>
  </si>
  <si>
    <t>HU55UD</t>
  </si>
  <si>
    <t xml:space="preserve">HU5   5UE   </t>
  </si>
  <si>
    <t>HU5 5UE</t>
  </si>
  <si>
    <t>HU55UE</t>
  </si>
  <si>
    <t xml:space="preserve">HU5   5UF   </t>
  </si>
  <si>
    <t>HU5 5UF</t>
  </si>
  <si>
    <t>HU55UF</t>
  </si>
  <si>
    <t xml:space="preserve">HU5   5UG   </t>
  </si>
  <si>
    <t>HU5 5UG</t>
  </si>
  <si>
    <t>HU55UG</t>
  </si>
  <si>
    <t xml:space="preserve">HU5   5UH   </t>
  </si>
  <si>
    <t>HU5 5UH</t>
  </si>
  <si>
    <t>HU55UH</t>
  </si>
  <si>
    <t xml:space="preserve">HU5   5UJ   </t>
  </si>
  <si>
    <t>HU5 5UJ</t>
  </si>
  <si>
    <t>HU55UJ</t>
  </si>
  <si>
    <t xml:space="preserve">HU5   5UL   </t>
  </si>
  <si>
    <t>HU5 5UL</t>
  </si>
  <si>
    <t>HU55UL</t>
  </si>
  <si>
    <t xml:space="preserve">HU5   5UN   </t>
  </si>
  <si>
    <t>HU5 5UN</t>
  </si>
  <si>
    <t>HU55UN</t>
  </si>
  <si>
    <t xml:space="preserve">HU5   5UP   </t>
  </si>
  <si>
    <t>HU5 5UP</t>
  </si>
  <si>
    <t>HU55UP</t>
  </si>
  <si>
    <t xml:space="preserve">5UQ   </t>
  </si>
  <si>
    <t xml:space="preserve">HU5   5UQ   </t>
  </si>
  <si>
    <t>HU5 5UQ</t>
  </si>
  <si>
    <t>HU55UQ</t>
  </si>
  <si>
    <t xml:space="preserve">HU5   5UR   </t>
  </si>
  <si>
    <t>HU5 5UR</t>
  </si>
  <si>
    <t>HU55UR</t>
  </si>
  <si>
    <t xml:space="preserve">HU5   5US   </t>
  </si>
  <si>
    <t>HU5 5US</t>
  </si>
  <si>
    <t>HU55US</t>
  </si>
  <si>
    <t xml:space="preserve">HU5   5UU   </t>
  </si>
  <si>
    <t>HU5 5UU</t>
  </si>
  <si>
    <t>HU55UU</t>
  </si>
  <si>
    <t xml:space="preserve">HU5   5UW   </t>
  </si>
  <si>
    <t>HU5 5UW</t>
  </si>
  <si>
    <t>HU55UW</t>
  </si>
  <si>
    <t xml:space="preserve">HU5   5UX   </t>
  </si>
  <si>
    <t>HU5 5UX</t>
  </si>
  <si>
    <t>HU55UX</t>
  </si>
  <si>
    <t xml:space="preserve">HU5   5UY   </t>
  </si>
  <si>
    <t>HU5 5UY</t>
  </si>
  <si>
    <t>HU55UY</t>
  </si>
  <si>
    <t xml:space="preserve">HU5   5UZ   </t>
  </si>
  <si>
    <t>HU5 5UZ</t>
  </si>
  <si>
    <t>HU55UZ</t>
  </si>
  <si>
    <t xml:space="preserve">5WZ   </t>
  </si>
  <si>
    <t xml:space="preserve">HU5   5WZ   </t>
  </si>
  <si>
    <t>HU5 5WZ</t>
  </si>
  <si>
    <t>HU55WZ</t>
  </si>
  <si>
    <t xml:space="preserve">HU5   5XA   </t>
  </si>
  <si>
    <t>HU5 5XA</t>
  </si>
  <si>
    <t>HU55XA</t>
  </si>
  <si>
    <t xml:space="preserve">HU5   5XB   </t>
  </si>
  <si>
    <t>HU5 5XB</t>
  </si>
  <si>
    <t>HU55XB</t>
  </si>
  <si>
    <t xml:space="preserve">HU5   5XD   </t>
  </si>
  <si>
    <t>HU5 5XD</t>
  </si>
  <si>
    <t>HU55XD</t>
  </si>
  <si>
    <t xml:space="preserve">HU5   5XE   </t>
  </si>
  <si>
    <t>HU5 5XE</t>
  </si>
  <si>
    <t>HU55XE</t>
  </si>
  <si>
    <t xml:space="preserve">5XF   </t>
  </si>
  <si>
    <t xml:space="preserve">HU5   5XF   </t>
  </si>
  <si>
    <t>HU5 5XF</t>
  </si>
  <si>
    <t>HU55XF</t>
  </si>
  <si>
    <t xml:space="preserve">HU5   5XG   </t>
  </si>
  <si>
    <t>HU5 5XG</t>
  </si>
  <si>
    <t>HU55XG</t>
  </si>
  <si>
    <t xml:space="preserve">HU5   5XH   </t>
  </si>
  <si>
    <t>HU5 5XH</t>
  </si>
  <si>
    <t>HU55XH</t>
  </si>
  <si>
    <t xml:space="preserve">HU5   5XJ   </t>
  </si>
  <si>
    <t>HU5 5XJ</t>
  </si>
  <si>
    <t>HU55XJ</t>
  </si>
  <si>
    <t xml:space="preserve">HU5   5XL   </t>
  </si>
  <si>
    <t>HU5 5XL</t>
  </si>
  <si>
    <t>HU55XL</t>
  </si>
  <si>
    <t xml:space="preserve">HU5   5XN   </t>
  </si>
  <si>
    <t>HU5 5XN</t>
  </si>
  <si>
    <t>HU55XN</t>
  </si>
  <si>
    <t xml:space="preserve">HU5   5XP   </t>
  </si>
  <si>
    <t>HU5 5XP</t>
  </si>
  <si>
    <t>HU55XP</t>
  </si>
  <si>
    <t xml:space="preserve">5XQ   </t>
  </si>
  <si>
    <t xml:space="preserve">HU5   5XQ   </t>
  </si>
  <si>
    <t>HU5 5XQ</t>
  </si>
  <si>
    <t>HU55XQ</t>
  </si>
  <si>
    <t xml:space="preserve">HU5   5XR   </t>
  </si>
  <si>
    <t>HU5 5XR</t>
  </si>
  <si>
    <t>HU55XR</t>
  </si>
  <si>
    <t xml:space="preserve">HU5   5XS   </t>
  </si>
  <si>
    <t>HU5 5XS</t>
  </si>
  <si>
    <t>HU55XS</t>
  </si>
  <si>
    <t xml:space="preserve">HU5   5XT   </t>
  </si>
  <si>
    <t>HU5 5XT</t>
  </si>
  <si>
    <t>HU55XT</t>
  </si>
  <si>
    <t xml:space="preserve">HU5   5XU   </t>
  </si>
  <si>
    <t>HU5 5XU</t>
  </si>
  <si>
    <t>HU55XU</t>
  </si>
  <si>
    <t xml:space="preserve">HU5   5XW   </t>
  </si>
  <si>
    <t>HU5 5XW</t>
  </si>
  <si>
    <t>HU55XW</t>
  </si>
  <si>
    <t xml:space="preserve">HU5   5XX   </t>
  </si>
  <si>
    <t>HU5 5XX</t>
  </si>
  <si>
    <t>HU55XX</t>
  </si>
  <si>
    <t xml:space="preserve">HU5   5XY   </t>
  </si>
  <si>
    <t>HU5 5XY</t>
  </si>
  <si>
    <t>HU55XY</t>
  </si>
  <si>
    <t xml:space="preserve">HU5   5XZ   </t>
  </si>
  <si>
    <t>HU5 5XZ</t>
  </si>
  <si>
    <t>HU55XZ</t>
  </si>
  <si>
    <t xml:space="preserve">HU5   5YA   </t>
  </si>
  <si>
    <t>HU5 5YA</t>
  </si>
  <si>
    <t>HU55YA</t>
  </si>
  <si>
    <t xml:space="preserve">HU5   5YB   </t>
  </si>
  <si>
    <t>HU5 5YB</t>
  </si>
  <si>
    <t>HU55YB</t>
  </si>
  <si>
    <t xml:space="preserve">HU5   5YD   </t>
  </si>
  <si>
    <t>HU5 5YD</t>
  </si>
  <si>
    <t>HU55YD</t>
  </si>
  <si>
    <t xml:space="preserve">HU5   5YE   </t>
  </si>
  <si>
    <t>HU5 5YE</t>
  </si>
  <si>
    <t>HU55YE</t>
  </si>
  <si>
    <t xml:space="preserve">HU5   5YF   </t>
  </si>
  <si>
    <t>HU5 5YF</t>
  </si>
  <si>
    <t>HU55YF</t>
  </si>
  <si>
    <t xml:space="preserve">HU5   5YG   </t>
  </si>
  <si>
    <t>HU5 5YG</t>
  </si>
  <si>
    <t>HU55YG</t>
  </si>
  <si>
    <t xml:space="preserve">5YH   </t>
  </si>
  <si>
    <t xml:space="preserve">HU5   5YH   </t>
  </si>
  <si>
    <t>HU5 5YH</t>
  </si>
  <si>
    <t>HU55YH</t>
  </si>
  <si>
    <t xml:space="preserve">HU5   5YJ   </t>
  </si>
  <si>
    <t>HU5 5YJ</t>
  </si>
  <si>
    <t>HU55YJ</t>
  </si>
  <si>
    <t xml:space="preserve">HU5   5YL   </t>
  </si>
  <si>
    <t>HU5 5YL</t>
  </si>
  <si>
    <t>HU55YL</t>
  </si>
  <si>
    <t xml:space="preserve">HU5   5YN   </t>
  </si>
  <si>
    <t>HU5 5YN</t>
  </si>
  <si>
    <t>HU55YN</t>
  </si>
  <si>
    <t xml:space="preserve">HU5   5YP   </t>
  </si>
  <si>
    <t>HU5 5YP</t>
  </si>
  <si>
    <t>HU55YP</t>
  </si>
  <si>
    <t xml:space="preserve">HU5   5YQ   </t>
  </si>
  <si>
    <t>HU5 5YQ</t>
  </si>
  <si>
    <t>HU55YQ</t>
  </si>
  <si>
    <t xml:space="preserve">HU5   5YR   </t>
  </si>
  <si>
    <t>HU5 5YR</t>
  </si>
  <si>
    <t>HU55YR</t>
  </si>
  <si>
    <t xml:space="preserve">HU5   5YS   </t>
  </si>
  <si>
    <t>HU5 5YS</t>
  </si>
  <si>
    <t>HU55YS</t>
  </si>
  <si>
    <t xml:space="preserve">HU5   5YT   </t>
  </si>
  <si>
    <t>HU5 5YT</t>
  </si>
  <si>
    <t>HU55YT</t>
  </si>
  <si>
    <t xml:space="preserve">HU5   5YU   </t>
  </si>
  <si>
    <t>HU5 5YU</t>
  </si>
  <si>
    <t>HU55YU</t>
  </si>
  <si>
    <t xml:space="preserve">HU5   5YW   </t>
  </si>
  <si>
    <t>HU5 5YW</t>
  </si>
  <si>
    <t>HU55YW</t>
  </si>
  <si>
    <t xml:space="preserve">HU5   5YX   </t>
  </si>
  <si>
    <t>HU5 5YX</t>
  </si>
  <si>
    <t>HU55YX</t>
  </si>
  <si>
    <t xml:space="preserve">HU5   5YY   </t>
  </si>
  <si>
    <t>HU5 5YY</t>
  </si>
  <si>
    <t>HU55YY</t>
  </si>
  <si>
    <t xml:space="preserve">HU5   5YZ   </t>
  </si>
  <si>
    <t>HU5 5YZ</t>
  </si>
  <si>
    <t>HU55YZ</t>
  </si>
  <si>
    <t xml:space="preserve">HU6   6RG   </t>
  </si>
  <si>
    <t>HU6 6RG</t>
  </si>
  <si>
    <t>HU66RG</t>
  </si>
  <si>
    <t>Postcode</t>
  </si>
  <si>
    <t>Postcode 2</t>
  </si>
  <si>
    <t>Exchange</t>
  </si>
  <si>
    <t>Please Select</t>
  </si>
  <si>
    <t>Yes</t>
  </si>
  <si>
    <t>No</t>
  </si>
  <si>
    <t>Service Type</t>
  </si>
  <si>
    <t>Analogue</t>
  </si>
  <si>
    <t>ISDN2</t>
  </si>
  <si>
    <t>ISDN30</t>
  </si>
  <si>
    <t>Broadband</t>
  </si>
  <si>
    <t>Additional Socket</t>
  </si>
  <si>
    <t>Internal Move of Socket</t>
  </si>
  <si>
    <t>Resume</t>
  </si>
  <si>
    <t>Add Divert</t>
  </si>
  <si>
    <t>Remove Divert</t>
  </si>
  <si>
    <t>Type of Request</t>
  </si>
  <si>
    <t>Service Details</t>
  </si>
  <si>
    <t>Add OCB</t>
  </si>
  <si>
    <t>Remove OCB</t>
  </si>
  <si>
    <t>INCOMING</t>
  </si>
  <si>
    <t>Please Select (Drop Down Table)</t>
  </si>
  <si>
    <t>OUTGOING</t>
  </si>
  <si>
    <t>Permanent Call Barring</t>
  </si>
  <si>
    <t>Pre-Arranged Call Barring</t>
  </si>
  <si>
    <t>Selective Call Barring</t>
  </si>
  <si>
    <t>PIN Number:</t>
  </si>
  <si>
    <t>Number of Blocks of 10</t>
  </si>
  <si>
    <t>Number of digits to be sent</t>
  </si>
  <si>
    <t>Connection Fee</t>
  </si>
  <si>
    <t>Add DDI Range</t>
  </si>
  <si>
    <t>Remove DDI Range</t>
  </si>
  <si>
    <t>Connection</t>
  </si>
  <si>
    <t>Rental Add</t>
  </si>
  <si>
    <t>Rental Remove</t>
  </si>
  <si>
    <t>Add &amp; Remove DDI Range</t>
  </si>
  <si>
    <t>-</t>
  </si>
  <si>
    <t xml:space="preserve">Move of DSL Form </t>
  </si>
  <si>
    <t xml:space="preserve">Socket Alteration Form </t>
  </si>
  <si>
    <t>Additional Monthly Charge</t>
  </si>
  <si>
    <t>Workdays</t>
  </si>
  <si>
    <t>SLA</t>
  </si>
  <si>
    <t>sla</t>
  </si>
  <si>
    <t>ISDN30 Configuration Changes</t>
  </si>
  <si>
    <t>Divert Message Required?</t>
  </si>
  <si>
    <t>Include DDI?</t>
  </si>
  <si>
    <t>Addtioanl Details</t>
  </si>
  <si>
    <t>Additional Information</t>
  </si>
  <si>
    <t>DDI Range to be altered / Line to add DDI to</t>
  </si>
  <si>
    <t>Total DDI Required</t>
  </si>
  <si>
    <t>Management</t>
  </si>
  <si>
    <t>Number of Lines or Circuits to Move</t>
  </si>
  <si>
    <t>Line Rental (per month)</t>
  </si>
  <si>
    <t>Current Tariff</t>
  </si>
  <si>
    <t>Current Tariff +£1.50</t>
  </si>
  <si>
    <t>Removal Fee (1)</t>
  </si>
  <si>
    <t>Removal Fee (2)</t>
  </si>
  <si>
    <t>MOVE</t>
  </si>
  <si>
    <t>WITHN EXCHANGE</t>
  </si>
  <si>
    <t>DIFFERENT EXCHANGE</t>
  </si>
  <si>
    <t>NEW</t>
  </si>
  <si>
    <t>KC Installation Required</t>
  </si>
  <si>
    <t>Take Current Numbers to New Address</t>
  </si>
  <si>
    <t>Quantity of Lines or Circuits to Move</t>
  </si>
  <si>
    <t>In</t>
  </si>
  <si>
    <t>Out</t>
  </si>
  <si>
    <t>Number of Lines / Circuits</t>
  </si>
  <si>
    <t>Total</t>
  </si>
  <si>
    <t>Management Fee</t>
  </si>
  <si>
    <t>Total Connection</t>
  </si>
  <si>
    <t>1st 10</t>
  </si>
  <si>
    <t>11+</t>
  </si>
  <si>
    <t>Line Rental 
(per month)</t>
  </si>
  <si>
    <t>Order Number</t>
  </si>
  <si>
    <t>3. Site Contact Details</t>
  </si>
  <si>
    <t>4. Charges</t>
  </si>
  <si>
    <t>Estimated Provide Date</t>
  </si>
  <si>
    <t>DN/ Channel to be changed</t>
  </si>
  <si>
    <t>In-Life Change Required</t>
  </si>
  <si>
    <t>ADSL</t>
  </si>
  <si>
    <t>Analogue to ISND2</t>
  </si>
  <si>
    <t>ISDN2 to Analogue</t>
  </si>
  <si>
    <t xml:space="preserve">Totals:   </t>
  </si>
  <si>
    <t>Analogue &amp; ISDN2 Converts</t>
  </si>
  <si>
    <t>Miscellaneous</t>
  </si>
  <si>
    <t>One-Off Charge</t>
  </si>
  <si>
    <t>Monthly Charge</t>
  </si>
  <si>
    <t>Connection / Removal Fee</t>
  </si>
  <si>
    <t xml:space="preserve">Enter PIN here                                      </t>
  </si>
  <si>
    <t xml:space="preserve">No PIN Required                                          </t>
  </si>
  <si>
    <t xml:space="preserve">-                                           </t>
  </si>
  <si>
    <t>Reseller Tariff:</t>
  </si>
  <si>
    <t>Reseller Tariffs: Analogue</t>
  </si>
  <si>
    <t>Reseller Tariffs: ISDN2</t>
  </si>
  <si>
    <t>Number of ISDN2 Channels</t>
  </si>
  <si>
    <t>Number of Analogue Lines</t>
  </si>
  <si>
    <t>If Tab Deleted</t>
  </si>
  <si>
    <t>Full Suspend (TOS)</t>
  </si>
  <si>
    <t>Outgoing Calls Suspend (OCB)</t>
  </si>
  <si>
    <t>Additional Charges</t>
  </si>
  <si>
    <t>Monthly</t>
  </si>
  <si>
    <t>One -Off</t>
  </si>
  <si>
    <t>0 - 750</t>
  </si>
  <si>
    <t>751 - 1500</t>
  </si>
  <si>
    <t>1501 - 3000</t>
  </si>
  <si>
    <t>3001+</t>
  </si>
  <si>
    <t>Additonal Charges</t>
  </si>
  <si>
    <t>One - Off</t>
  </si>
  <si>
    <t>Monthly Fee</t>
  </si>
  <si>
    <t>Please email the completed form to wholesalepartners@kcom.com</t>
  </si>
  <si>
    <t xml:space="preserve">    Wholesale</t>
  </si>
  <si>
    <t xml:space="preserve">          Change of Number Form </t>
  </si>
  <si>
    <t xml:space="preserve">          Please email the completed form to wholesalepartners@kcom.com</t>
  </si>
  <si>
    <t>Current Address</t>
  </si>
  <si>
    <t>New Address</t>
  </si>
  <si>
    <t xml:space="preserve">           Suspension and Resume Form</t>
  </si>
  <si>
    <t xml:space="preserve">           Please email the completed form to wholesalepartners@kcom.com</t>
  </si>
  <si>
    <t xml:space="preserve">  Wholesale</t>
  </si>
  <si>
    <t xml:space="preserve">       Addition and Removal of Divert Form</t>
  </si>
  <si>
    <t xml:space="preserve">       Please email the completed form to wholesalepartners@kcom.com</t>
  </si>
  <si>
    <t xml:space="preserve">   Wholesale</t>
  </si>
  <si>
    <t xml:space="preserve">         Addition and Removal of Call Barring Form</t>
  </si>
  <si>
    <t xml:space="preserve">              Please email the completed form to wholesalepartners@kcom.com</t>
  </si>
  <si>
    <t xml:space="preserve">     Wholesale</t>
  </si>
  <si>
    <t xml:space="preserve">                Addition / Removal of DDI Range</t>
  </si>
  <si>
    <t xml:space="preserve">                        Please email the completed form to wholesalepartners@kcom.com</t>
  </si>
  <si>
    <t xml:space="preserve">       Wholesale</t>
  </si>
  <si>
    <t xml:space="preserve">                   Analogue &amp; ISDN2 Conversions</t>
  </si>
  <si>
    <t xml:space="preserve">                             Please email the completed form to wholesalepartners@kcom.com</t>
  </si>
  <si>
    <t xml:space="preserve">              Miscellaneous Requests</t>
  </si>
  <si>
    <t xml:space="preserve">                    Please email the completed form to wholesalepartners@kcom.com</t>
  </si>
  <si>
    <t xml:space="preserve">Move of Connect Broadband Fibre Form </t>
  </si>
  <si>
    <t>TBA</t>
  </si>
  <si>
    <t>Move DSL</t>
  </si>
  <si>
    <t>Connect Broadband Fibre Move</t>
  </si>
  <si>
    <t xml:space="preserve"> </t>
  </si>
  <si>
    <t>In-Life Requests -V7.0</t>
  </si>
  <si>
    <t xml:space="preserve">This Order is subject to the Terms and Conditions set out in your initial contract. KCOM Group Limited are committed to provide the highest standards of customer care. KCOM reserves the right to change specifications without prior notice.   </t>
  </si>
  <si>
    <t xml:space="preserve">KCOM Group Limited. Registered office: 37 Carr Lane Hull HU1 3RE – Registered in England and Wales No. 2150618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</si>
</sst>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0;\-0;;@"/>
  </numFmts>
  <fonts count="35" x14ac:knownFonts="1">
    <font>
      <sz val="11"/>
      <color theme="1"/>
      <name val="Calibri"/>
      <family val="2"/>
      <scheme val="minor"/>
    </font>
    <font>
      <sz val="11"/>
      <color theme="1"/>
      <name val="Trebuchet MS"/>
      <family val="2"/>
    </font>
    <font>
      <sz val="32"/>
      <color theme="1"/>
      <name val="Trebuchet MS"/>
      <family val="2"/>
    </font>
    <font>
      <b/>
      <u/>
      <sz val="10"/>
      <color theme="1"/>
      <name val="Trebuchet MS"/>
      <family val="2"/>
    </font>
    <font>
      <b/>
      <sz val="10.5"/>
      <color theme="6"/>
      <name val="Trebuchet MS"/>
      <family val="2"/>
    </font>
    <font>
      <sz val="10"/>
      <color theme="1"/>
      <name val="Trebuchet MS"/>
      <family val="2"/>
    </font>
    <font>
      <sz val="10.5"/>
      <color theme="1"/>
      <name val="Trebuchet MS"/>
      <family val="2"/>
    </font>
    <font>
      <b/>
      <sz val="9"/>
      <color theme="0"/>
      <name val="Trebuchet MS"/>
      <family val="2"/>
    </font>
    <font>
      <sz val="9"/>
      <color theme="1"/>
      <name val="Trebuchet MS"/>
      <family val="2"/>
    </font>
    <font>
      <b/>
      <sz val="10"/>
      <color theme="0"/>
      <name val="Trebuchet MS"/>
      <family val="2"/>
    </font>
    <font>
      <sz val="9"/>
      <name val="Trebuchet MS"/>
      <family val="2"/>
    </font>
    <font>
      <b/>
      <sz val="10"/>
      <color theme="1"/>
      <name val="Trebuchet MS"/>
      <family val="2"/>
    </font>
    <font>
      <sz val="11"/>
      <color theme="6"/>
      <name val="Trebuchet MS"/>
      <family val="2"/>
    </font>
    <font>
      <b/>
      <sz val="11"/>
      <color theme="6"/>
      <name val="Trebuchet MS"/>
      <family val="2"/>
    </font>
    <font>
      <b/>
      <sz val="9"/>
      <color theme="6"/>
      <name val="Trebuchet MS"/>
      <family val="2"/>
    </font>
    <font>
      <sz val="10"/>
      <color rgb="FF807F83"/>
      <name val="Trebuchet MS"/>
      <family val="2"/>
    </font>
    <font>
      <b/>
      <sz val="11"/>
      <color theme="1"/>
      <name val="Calibri"/>
      <family val="2"/>
      <scheme val="minor"/>
    </font>
    <font>
      <i/>
      <sz val="10"/>
      <name val="Trebuchet MS"/>
      <family val="2"/>
    </font>
    <font>
      <sz val="10"/>
      <name val="Trebuchet MS"/>
      <family val="2"/>
    </font>
    <font>
      <b/>
      <sz val="10"/>
      <color theme="6"/>
      <name val="Trebuchet MS"/>
      <family val="2"/>
    </font>
    <font>
      <sz val="10"/>
      <name val="Arial"/>
      <family val="2"/>
    </font>
    <font>
      <sz val="11"/>
      <name val="Arial"/>
      <family val="2"/>
    </font>
    <font>
      <b/>
      <sz val="10"/>
      <name val="Arial"/>
      <family val="2"/>
    </font>
    <font>
      <b/>
      <sz val="9"/>
      <color theme="5"/>
      <name val="Trebuchet MS"/>
      <family val="2"/>
    </font>
    <font>
      <b/>
      <u/>
      <sz val="10"/>
      <name val="Arial"/>
      <family val="2"/>
    </font>
    <font>
      <sz val="11"/>
      <color rgb="FF454545"/>
      <name val="Arial"/>
      <family val="2"/>
    </font>
    <font>
      <b/>
      <sz val="10"/>
      <color theme="1"/>
      <name val="Calibri"/>
      <family val="2"/>
      <scheme val="minor"/>
    </font>
    <font>
      <sz val="10"/>
      <color theme="1"/>
      <name val="Calibri"/>
      <family val="2"/>
      <scheme val="minor"/>
    </font>
    <font>
      <sz val="10"/>
      <color theme="0"/>
      <name val="Trebuchet MS"/>
      <family val="2"/>
    </font>
    <font>
      <sz val="8"/>
      <color indexed="81"/>
      <name val="Tahoma"/>
      <family val="2"/>
    </font>
    <font>
      <b/>
      <sz val="8"/>
      <color indexed="81"/>
      <name val="Tahoma"/>
      <family val="2"/>
    </font>
    <font>
      <b/>
      <sz val="11"/>
      <color theme="0"/>
      <name val="Trebuchet MS"/>
      <family val="2"/>
    </font>
    <font>
      <sz val="11"/>
      <name val="Trebuchet MS"/>
      <family val="2"/>
    </font>
    <font>
      <b/>
      <sz val="11"/>
      <color theme="1"/>
      <name val="Trebuchet MS"/>
      <family val="2"/>
    </font>
    <font>
      <sz val="11"/>
      <color theme="0"/>
      <name val="Trebuchet MS"/>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indexed="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3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diagonal/>
    </border>
    <border>
      <left/>
      <right/>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tint="0.79998168889431442"/>
      </left>
      <right style="thin">
        <color auto="1"/>
      </right>
      <top style="thin">
        <color auto="1"/>
      </top>
      <bottom style="thin">
        <color auto="1"/>
      </bottom>
      <diagonal/>
    </border>
    <border>
      <left style="thin">
        <color theme="3" tint="0.79998168889431442"/>
      </left>
      <right style="thin">
        <color auto="1"/>
      </right>
      <top/>
      <bottom style="thin">
        <color auto="1"/>
      </bottom>
      <diagonal/>
    </border>
    <border>
      <left/>
      <right style="thin">
        <color theme="3"/>
      </right>
      <top style="thin">
        <color theme="3"/>
      </top>
      <bottom style="thin">
        <color theme="3"/>
      </bottom>
      <diagonal/>
    </border>
    <border>
      <left/>
      <right/>
      <top style="thin">
        <color auto="1"/>
      </top>
      <bottom/>
      <diagonal/>
    </border>
    <border>
      <left/>
      <right/>
      <top/>
      <bottom style="thin">
        <color indexed="64"/>
      </bottom>
      <diagonal/>
    </border>
  </borders>
  <cellStyleXfs count="4">
    <xf numFmtId="0" fontId="0" fillId="0" borderId="0"/>
    <xf numFmtId="0" fontId="20" fillId="0" borderId="0"/>
    <xf numFmtId="0" fontId="23" fillId="2" borderId="0"/>
    <xf numFmtId="0" fontId="20" fillId="0" borderId="0"/>
  </cellStyleXfs>
  <cellXfs count="449">
    <xf numFmtId="0" fontId="0" fillId="0" borderId="0" xfId="0"/>
    <xf numFmtId="0" fontId="1" fillId="2" borderId="1" xfId="0" applyFont="1" applyFill="1" applyBorder="1"/>
    <xf numFmtId="0" fontId="1" fillId="2" borderId="2" xfId="0" applyFont="1" applyFill="1" applyBorder="1"/>
    <xf numFmtId="0" fontId="1" fillId="2" borderId="4" xfId="0" applyFont="1" applyFill="1" applyBorder="1"/>
    <xf numFmtId="0" fontId="6" fillId="2" borderId="0" xfId="0" applyFont="1" applyFill="1" applyBorder="1" applyAlignment="1">
      <alignment vertical="top" wrapText="1"/>
    </xf>
    <xf numFmtId="14" fontId="8" fillId="2" borderId="0" xfId="0" applyNumberFormat="1" applyFont="1" applyFill="1" applyBorder="1" applyAlignment="1" applyProtection="1">
      <alignment horizontal="center" vertical="center"/>
      <protection locked="0" hidden="1"/>
    </xf>
    <xf numFmtId="0" fontId="1" fillId="2" borderId="0" xfId="0" applyFont="1" applyFill="1" applyBorder="1"/>
    <xf numFmtId="0" fontId="9" fillId="2" borderId="0" xfId="0" applyFont="1" applyFill="1" applyBorder="1" applyAlignment="1">
      <alignment vertical="center"/>
    </xf>
    <xf numFmtId="0" fontId="8" fillId="2" borderId="0" xfId="0" applyFont="1" applyFill="1" applyBorder="1" applyAlignment="1" applyProtection="1">
      <protection locked="0" hidden="1"/>
    </xf>
    <xf numFmtId="0" fontId="8" fillId="2" borderId="0" xfId="0" applyFont="1" applyFill="1" applyAlignment="1"/>
    <xf numFmtId="0" fontId="8" fillId="2" borderId="0" xfId="0" applyFont="1" applyFill="1" applyBorder="1" applyAlignment="1" applyProtection="1">
      <alignment vertical="center"/>
      <protection locked="0" hidden="1"/>
    </xf>
    <xf numFmtId="0" fontId="8" fillId="2" borderId="6" xfId="0" applyFont="1" applyFill="1" applyBorder="1" applyAlignment="1" applyProtection="1">
      <protection locked="0" hidden="1"/>
    </xf>
    <xf numFmtId="0" fontId="8" fillId="2" borderId="7" xfId="0" applyFont="1" applyFill="1" applyBorder="1" applyAlignment="1" applyProtection="1">
      <protection locked="0" hidden="1"/>
    </xf>
    <xf numFmtId="0" fontId="8" fillId="2" borderId="6" xfId="0" applyFont="1" applyFill="1" applyBorder="1" applyAlignment="1" applyProtection="1">
      <alignment vertical="center"/>
      <protection locked="0" hidden="1"/>
    </xf>
    <xf numFmtId="0" fontId="8" fillId="2" borderId="7" xfId="0" applyFont="1" applyFill="1" applyBorder="1" applyAlignment="1" applyProtection="1">
      <alignment vertical="center"/>
      <protection locked="0" hidden="1"/>
    </xf>
    <xf numFmtId="0" fontId="8" fillId="2" borderId="10" xfId="0" applyFont="1" applyFill="1" applyBorder="1" applyAlignment="1" applyProtection="1">
      <protection locked="0" hidden="1"/>
    </xf>
    <xf numFmtId="0" fontId="8" fillId="2" borderId="10" xfId="0" applyFont="1" applyFill="1" applyBorder="1" applyAlignment="1" applyProtection="1">
      <alignment vertical="center"/>
      <protection locked="0" hidden="1"/>
    </xf>
    <xf numFmtId="0" fontId="9" fillId="2" borderId="0" xfId="0" applyFont="1" applyFill="1" applyBorder="1" applyAlignment="1">
      <alignment horizontal="left" vertical="center" indent="1"/>
    </xf>
    <xf numFmtId="0" fontId="5" fillId="2" borderId="0" xfId="0" applyFont="1" applyFill="1"/>
    <xf numFmtId="0" fontId="5" fillId="2" borderId="2" xfId="0" applyFont="1" applyFill="1" applyBorder="1"/>
    <xf numFmtId="0" fontId="5" fillId="2" borderId="3" xfId="0" applyFont="1" applyFill="1" applyBorder="1"/>
    <xf numFmtId="0" fontId="5" fillId="2" borderId="0" xfId="0" applyFont="1" applyFill="1" applyBorder="1"/>
    <xf numFmtId="0" fontId="5" fillId="2" borderId="0" xfId="0" applyFont="1" applyFill="1" applyBorder="1" applyAlignment="1">
      <alignment horizontal="left" indent="8"/>
    </xf>
    <xf numFmtId="0" fontId="5" fillId="2" borderId="5" xfId="0" applyFont="1" applyFill="1" applyBorder="1"/>
    <xf numFmtId="0" fontId="8" fillId="2" borderId="0" xfId="0" applyFont="1" applyFill="1" applyBorder="1" applyAlignment="1">
      <alignment horizontal="center" vertical="center" wrapText="1"/>
    </xf>
    <xf numFmtId="0" fontId="8" fillId="2" borderId="0" xfId="0" applyFont="1" applyFill="1" applyAlignment="1">
      <alignment horizontal="center" vertical="center" wrapText="1"/>
    </xf>
    <xf numFmtId="0" fontId="8" fillId="4" borderId="10" xfId="0" applyFont="1" applyFill="1" applyBorder="1" applyAlignment="1">
      <alignment horizontal="center" vertical="center" wrapText="1"/>
    </xf>
    <xf numFmtId="0" fontId="1" fillId="2" borderId="10" xfId="0" applyFont="1" applyFill="1" applyBorder="1" applyAlignment="1">
      <alignment horizontal="center"/>
    </xf>
    <xf numFmtId="0" fontId="8" fillId="2" borderId="10" xfId="0" applyFont="1" applyFill="1" applyBorder="1"/>
    <xf numFmtId="0" fontId="8" fillId="2" borderId="0" xfId="0" applyFont="1" applyFill="1" applyBorder="1"/>
    <xf numFmtId="0" fontId="8" fillId="2" borderId="4"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5" xfId="0" applyFont="1" applyFill="1" applyBorder="1"/>
    <xf numFmtId="0" fontId="8" fillId="2" borderId="5" xfId="0" applyFont="1" applyFill="1" applyBorder="1" applyAlignment="1">
      <alignment horizontal="center" vertical="center" wrapText="1"/>
    </xf>
    <xf numFmtId="0" fontId="1" fillId="2" borderId="15" xfId="0" applyFont="1" applyFill="1" applyBorder="1"/>
    <xf numFmtId="0" fontId="1" fillId="2" borderId="6" xfId="0" applyFont="1" applyFill="1" applyBorder="1" applyAlignment="1"/>
    <xf numFmtId="0" fontId="8" fillId="2" borderId="6" xfId="0" applyFont="1" applyFill="1" applyBorder="1" applyAlignment="1"/>
    <xf numFmtId="0" fontId="8" fillId="2" borderId="7" xfId="0" applyFont="1" applyFill="1" applyBorder="1" applyAlignment="1"/>
    <xf numFmtId="0" fontId="10" fillId="4" borderId="6" xfId="0" applyFont="1" applyFill="1" applyBorder="1" applyAlignment="1">
      <alignment horizontal="center" vertical="center" wrapText="1"/>
    </xf>
    <xf numFmtId="0" fontId="8" fillId="2" borderId="0" xfId="0" applyFont="1" applyFill="1" applyBorder="1" applyAlignment="1"/>
    <xf numFmtId="0" fontId="6" fillId="2" borderId="0" xfId="0" applyFont="1" applyFill="1" applyBorder="1" applyAlignment="1">
      <alignment horizontal="left" vertical="top" wrapText="1" indent="3"/>
    </xf>
    <xf numFmtId="0" fontId="5" fillId="2" borderId="0" xfId="0" applyFont="1" applyFill="1" applyBorder="1" applyAlignment="1"/>
    <xf numFmtId="0" fontId="8" fillId="4" borderId="6" xfId="0" applyFont="1" applyFill="1" applyBorder="1" applyAlignment="1">
      <alignment horizontal="center" vertical="center" wrapText="1"/>
    </xf>
    <xf numFmtId="0" fontId="8" fillId="2" borderId="11" xfId="0" applyFont="1" applyFill="1" applyBorder="1" applyAlignment="1" applyProtection="1">
      <alignment horizontal="right"/>
      <protection hidden="1"/>
    </xf>
    <xf numFmtId="0" fontId="10" fillId="2" borderId="10" xfId="0" applyFont="1" applyFill="1" applyBorder="1" applyAlignment="1">
      <alignment horizontal="center" readingOrder="1"/>
    </xf>
    <xf numFmtId="0" fontId="8" fillId="2" borderId="12"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pplyProtection="1">
      <alignment horizontal="right"/>
      <protection hidden="1"/>
    </xf>
    <xf numFmtId="0" fontId="10" fillId="4" borderId="7" xfId="0" applyFont="1" applyFill="1" applyBorder="1" applyAlignment="1">
      <alignment horizontal="center" vertical="center" wrapText="1"/>
    </xf>
    <xf numFmtId="0" fontId="10" fillId="2" borderId="6" xfId="0" applyFont="1" applyFill="1" applyBorder="1" applyAlignment="1">
      <alignment horizontal="center" wrapText="1"/>
    </xf>
    <xf numFmtId="0" fontId="8" fillId="4" borderId="7" xfId="0" applyFont="1" applyFill="1" applyBorder="1" applyAlignment="1">
      <alignment horizontal="center" vertical="center" wrapText="1"/>
    </xf>
    <xf numFmtId="0" fontId="11" fillId="2" borderId="0" xfId="0" applyFont="1" applyFill="1" applyBorder="1"/>
    <xf numFmtId="0" fontId="8" fillId="2" borderId="0" xfId="0" applyFont="1" applyFill="1" applyBorder="1" applyAlignment="1">
      <alignment horizontal="center"/>
    </xf>
    <xf numFmtId="0" fontId="13" fillId="2" borderId="0" xfId="0" applyFont="1" applyFill="1" applyBorder="1" applyAlignment="1">
      <alignment horizontal="left" indent="1"/>
    </xf>
    <xf numFmtId="0" fontId="12" fillId="2" borderId="10" xfId="0" applyFont="1" applyFill="1" applyBorder="1"/>
    <xf numFmtId="0" fontId="10" fillId="2" borderId="10" xfId="0" applyFont="1" applyFill="1" applyBorder="1" applyAlignment="1">
      <alignment horizontal="center" wrapText="1"/>
    </xf>
    <xf numFmtId="0" fontId="10" fillId="2" borderId="10" xfId="0" applyFont="1" applyFill="1" applyBorder="1" applyAlignment="1">
      <alignment wrapText="1" readingOrder="1"/>
    </xf>
    <xf numFmtId="0" fontId="8" fillId="2" borderId="6" xfId="0" applyFont="1" applyFill="1" applyBorder="1" applyAlignment="1">
      <alignment horizontal="left" vertical="top"/>
    </xf>
    <xf numFmtId="0" fontId="1" fillId="2" borderId="2" xfId="0" applyFont="1" applyFill="1" applyBorder="1" applyAlignment="1">
      <alignment horizontal="left" indent="3"/>
    </xf>
    <xf numFmtId="0" fontId="2" fillId="2" borderId="0" xfId="0" applyFont="1" applyFill="1" applyBorder="1" applyAlignment="1">
      <alignment horizontal="left" vertical="top" indent="11"/>
    </xf>
    <xf numFmtId="0" fontId="4" fillId="2" borderId="0" xfId="0" applyFont="1" applyFill="1" applyBorder="1" applyAlignment="1">
      <alignment horizontal="left" vertical="top" indent="11"/>
    </xf>
    <xf numFmtId="0" fontId="6" fillId="2" borderId="0" xfId="0" applyFont="1" applyFill="1" applyBorder="1" applyAlignment="1">
      <alignment horizontal="left" vertical="top" indent="11"/>
    </xf>
    <xf numFmtId="0" fontId="7" fillId="3" borderId="6" xfId="0" applyFont="1" applyFill="1" applyBorder="1" applyAlignment="1">
      <alignment horizontal="center" vertical="center"/>
    </xf>
    <xf numFmtId="0" fontId="10" fillId="4" borderId="6" xfId="0" applyFont="1" applyFill="1" applyBorder="1" applyAlignment="1">
      <alignment horizontal="left" vertical="center" indent="1"/>
    </xf>
    <xf numFmtId="0" fontId="10" fillId="4" borderId="10" xfId="0" applyFont="1" applyFill="1" applyBorder="1" applyAlignment="1">
      <alignment horizontal="center" vertical="center" wrapText="1"/>
    </xf>
    <xf numFmtId="0" fontId="8" fillId="2" borderId="10" xfId="0" applyFont="1" applyFill="1" applyBorder="1" applyAlignment="1">
      <alignment horizontal="center"/>
    </xf>
    <xf numFmtId="0" fontId="0" fillId="0" borderId="0" xfId="0"/>
    <xf numFmtId="0" fontId="0" fillId="0" borderId="0" xfId="0" applyFill="1"/>
    <xf numFmtId="0" fontId="0" fillId="0" borderId="0" xfId="0" applyAlignment="1">
      <alignment horizontal="center"/>
    </xf>
    <xf numFmtId="0" fontId="24" fillId="0" borderId="0" xfId="0" applyFont="1" applyAlignment="1">
      <alignment horizontal="center"/>
    </xf>
    <xf numFmtId="0" fontId="0" fillId="0" borderId="0" xfId="0" applyAlignment="1">
      <alignment horizontal="center" vertical="center"/>
    </xf>
    <xf numFmtId="0" fontId="25" fillId="0" borderId="0" xfId="0" applyFont="1"/>
    <xf numFmtId="0" fontId="0" fillId="0" borderId="0" xfId="0" applyAlignment="1">
      <alignment horizontal="right"/>
    </xf>
    <xf numFmtId="0" fontId="0" fillId="4" borderId="0" xfId="0" applyFill="1" applyAlignment="1">
      <alignment horizontal="center"/>
    </xf>
    <xf numFmtId="0" fontId="16"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0" fillId="0" borderId="0" xfId="0"/>
    <xf numFmtId="0" fontId="1" fillId="2" borderId="0" xfId="0" applyFont="1" applyFill="1"/>
    <xf numFmtId="0" fontId="1" fillId="2" borderId="0" xfId="0" applyFont="1" applyFill="1" applyProtection="1">
      <protection hidden="1"/>
    </xf>
    <xf numFmtId="0" fontId="1" fillId="2" borderId="1" xfId="0" applyFont="1" applyFill="1" applyBorder="1" applyProtection="1">
      <protection hidden="1"/>
    </xf>
    <xf numFmtId="0" fontId="1" fillId="2" borderId="2"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2" borderId="0" xfId="0" applyFont="1" applyFill="1" applyProtection="1">
      <protection hidden="1"/>
    </xf>
    <xf numFmtId="0" fontId="1" fillId="2" borderId="4" xfId="0" applyFont="1" applyFill="1" applyBorder="1" applyProtection="1">
      <protection hidden="1"/>
    </xf>
    <xf numFmtId="0" fontId="1" fillId="2" borderId="0" xfId="0" applyFont="1" applyFill="1" applyBorder="1" applyProtection="1">
      <protection hidden="1"/>
    </xf>
    <xf numFmtId="0" fontId="5" fillId="2" borderId="0" xfId="0" applyFont="1" applyFill="1" applyBorder="1" applyAlignment="1" applyProtection="1">
      <alignment horizontal="left" indent="8"/>
      <protection hidden="1"/>
    </xf>
    <xf numFmtId="0" fontId="5" fillId="2" borderId="5" xfId="0" applyFont="1" applyFill="1" applyBorder="1" applyProtection="1">
      <protection hidden="1"/>
    </xf>
    <xf numFmtId="0" fontId="6" fillId="2" borderId="0" xfId="0" applyFont="1" applyFill="1" applyBorder="1" applyAlignment="1" applyProtection="1">
      <alignment vertical="top" wrapText="1"/>
      <protection hidden="1"/>
    </xf>
    <xf numFmtId="0" fontId="5" fillId="2" borderId="0" xfId="0" applyFont="1" applyFill="1" applyBorder="1" applyProtection="1">
      <protection hidden="1"/>
    </xf>
    <xf numFmtId="0" fontId="5" fillId="2" borderId="0" xfId="0" applyFont="1" applyFill="1" applyBorder="1" applyAlignment="1" applyProtection="1">
      <alignment wrapText="1"/>
      <protection hidden="1"/>
    </xf>
    <xf numFmtId="0" fontId="5" fillId="2" borderId="0" xfId="0" applyFont="1" applyFill="1" applyAlignment="1" applyProtection="1">
      <protection hidden="1"/>
    </xf>
    <xf numFmtId="0" fontId="8" fillId="2" borderId="0" xfId="0" applyFont="1" applyFill="1" applyProtection="1">
      <protection hidden="1"/>
    </xf>
    <xf numFmtId="0" fontId="8" fillId="2" borderId="0" xfId="0" applyFont="1" applyFill="1" applyBorder="1" applyAlignment="1" applyProtection="1">
      <protection hidden="1"/>
    </xf>
    <xf numFmtId="0" fontId="8" fillId="2" borderId="0" xfId="0" applyFont="1" applyFill="1" applyAlignment="1" applyProtection="1">
      <protection hidden="1"/>
    </xf>
    <xf numFmtId="0" fontId="1" fillId="2" borderId="5" xfId="0" applyFont="1" applyFill="1" applyBorder="1" applyProtection="1">
      <protection hidden="1"/>
    </xf>
    <xf numFmtId="0" fontId="8" fillId="2" borderId="4"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10" fillId="4" borderId="10" xfId="0" applyFont="1" applyFill="1" applyBorder="1" applyAlignment="1" applyProtection="1">
      <alignment vertical="center" wrapText="1"/>
      <protection hidden="1"/>
    </xf>
    <xf numFmtId="0" fontId="10" fillId="2" borderId="0" xfId="0" applyFont="1" applyFill="1" applyBorder="1" applyAlignment="1" applyProtection="1">
      <alignment vertical="center" wrapText="1"/>
      <protection hidden="1"/>
    </xf>
    <xf numFmtId="0" fontId="10" fillId="2" borderId="10" xfId="0" applyFont="1" applyFill="1" applyBorder="1" applyAlignment="1" applyProtection="1">
      <alignment vertical="center" wrapText="1"/>
      <protection hidden="1"/>
    </xf>
    <xf numFmtId="0" fontId="8" fillId="2" borderId="10" xfId="0" applyFont="1" applyFill="1" applyBorder="1" applyAlignment="1" applyProtection="1">
      <alignment horizontal="center" vertical="center" wrapText="1"/>
      <protection hidden="1"/>
    </xf>
    <xf numFmtId="0" fontId="16" fillId="0" borderId="0" xfId="0" applyFont="1" applyAlignment="1" applyProtection="1">
      <alignment horizontal="center"/>
      <protection hidden="1"/>
    </xf>
    <xf numFmtId="0" fontId="16" fillId="0" borderId="0" xfId="0" applyFont="1" applyAlignment="1" applyProtection="1">
      <alignment horizontal="left"/>
      <protection hidden="1"/>
    </xf>
    <xf numFmtId="0" fontId="8" fillId="2" borderId="10" xfId="0" applyFont="1" applyFill="1" applyBorder="1" applyAlignment="1" applyProtection="1">
      <protection hidden="1"/>
    </xf>
    <xf numFmtId="0" fontId="8" fillId="2" borderId="10" xfId="0" applyFont="1" applyFill="1" applyBorder="1" applyProtection="1">
      <protection hidden="1"/>
    </xf>
    <xf numFmtId="164" fontId="8" fillId="2" borderId="10" xfId="0" applyNumberFormat="1" applyFont="1" applyFill="1" applyBorder="1" applyAlignment="1" applyProtection="1">
      <alignment horizontal="center"/>
      <protection hidden="1"/>
    </xf>
    <xf numFmtId="0" fontId="8" fillId="2" borderId="10" xfId="0" applyFont="1" applyFill="1" applyBorder="1" applyAlignment="1" applyProtection="1">
      <alignment horizontal="left"/>
      <protection hidden="1"/>
    </xf>
    <xf numFmtId="0" fontId="1" fillId="2" borderId="13" xfId="0" applyFont="1" applyFill="1" applyBorder="1" applyProtection="1">
      <protection hidden="1"/>
    </xf>
    <xf numFmtId="0" fontId="1" fillId="2" borderId="14" xfId="0" applyFont="1" applyFill="1" applyBorder="1" applyProtection="1">
      <protection hidden="1"/>
    </xf>
    <xf numFmtId="0" fontId="1" fillId="2" borderId="15" xfId="0" applyFont="1" applyFill="1" applyBorder="1" applyProtection="1">
      <protection hidden="1"/>
    </xf>
    <xf numFmtId="0" fontId="2" fillId="2" borderId="0" xfId="0" applyFont="1" applyFill="1" applyBorder="1" applyAlignment="1" applyProtection="1">
      <alignment horizontal="left" vertical="top" indent="8"/>
      <protection hidden="1"/>
    </xf>
    <xf numFmtId="0" fontId="11" fillId="2" borderId="0" xfId="0" applyFont="1" applyFill="1" applyProtection="1">
      <protection hidden="1"/>
    </xf>
    <xf numFmtId="0" fontId="10" fillId="2" borderId="0" xfId="0" applyFont="1" applyFill="1" applyBorder="1" applyAlignment="1" applyProtection="1">
      <alignment horizontal="center" vertical="center" wrapText="1"/>
      <protection hidden="1"/>
    </xf>
    <xf numFmtId="164" fontId="8" fillId="2" borderId="0" xfId="0" applyNumberFormat="1" applyFont="1" applyFill="1" applyBorder="1" applyAlignment="1" applyProtection="1">
      <alignment horizontal="center"/>
      <protection hidden="1"/>
    </xf>
    <xf numFmtId="0" fontId="8" fillId="2" borderId="6" xfId="0" applyFont="1" applyFill="1" applyBorder="1" applyAlignment="1" applyProtection="1">
      <protection hidden="1"/>
    </xf>
    <xf numFmtId="0" fontId="10" fillId="4" borderId="6"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top" indent="10"/>
      <protection hidden="1"/>
    </xf>
    <xf numFmtId="0" fontId="5" fillId="2"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indent="10"/>
      <protection hidden="1"/>
    </xf>
    <xf numFmtId="0" fontId="5" fillId="2" borderId="0" xfId="0" applyFont="1" applyFill="1" applyBorder="1" applyAlignment="1" applyProtection="1">
      <alignment horizontal="left" indent="14"/>
      <protection hidden="1"/>
    </xf>
    <xf numFmtId="0" fontId="6" fillId="2" borderId="0" xfId="0" applyFont="1" applyFill="1" applyBorder="1" applyAlignment="1" applyProtection="1">
      <alignment horizontal="left" vertical="top" indent="10"/>
      <protection hidden="1"/>
    </xf>
    <xf numFmtId="0" fontId="6" fillId="2" borderId="0" xfId="0" applyFont="1" applyFill="1" applyBorder="1" applyAlignment="1" applyProtection="1">
      <alignment horizontal="left" vertical="top" wrapText="1" indent="6"/>
      <protection hidden="1"/>
    </xf>
    <xf numFmtId="0" fontId="11" fillId="2" borderId="0" xfId="0" applyFont="1" applyFill="1" applyBorder="1" applyProtection="1">
      <protection hidden="1"/>
    </xf>
    <xf numFmtId="0" fontId="26" fillId="2" borderId="0" xfId="0" applyFont="1" applyFill="1" applyProtection="1">
      <protection hidden="1"/>
    </xf>
    <xf numFmtId="0" fontId="27" fillId="2" borderId="0" xfId="0" applyFont="1" applyFill="1" applyProtection="1">
      <protection hidden="1"/>
    </xf>
    <xf numFmtId="0" fontId="10" fillId="4" borderId="20" xfId="0" applyFont="1" applyFill="1" applyBorder="1" applyAlignment="1" applyProtection="1">
      <alignment horizontal="center" vertical="center" wrapText="1"/>
      <protection hidden="1"/>
    </xf>
    <xf numFmtId="0" fontId="1" fillId="2" borderId="0" xfId="0" quotePrefix="1" applyFont="1" applyFill="1" applyProtection="1">
      <protection hidden="1"/>
    </xf>
    <xf numFmtId="0" fontId="1" fillId="2" borderId="0" xfId="0" applyFont="1" applyFill="1" applyBorder="1" applyProtection="1">
      <protection locked="0"/>
    </xf>
    <xf numFmtId="0" fontId="1" fillId="2" borderId="2" xfId="0" applyFont="1" applyFill="1" applyBorder="1" applyAlignment="1" applyProtection="1">
      <alignment horizontal="left" indent="3"/>
      <protection hidden="1"/>
    </xf>
    <xf numFmtId="0" fontId="2" fillId="2" borderId="0" xfId="0" applyFont="1" applyFill="1" applyBorder="1" applyAlignment="1" applyProtection="1">
      <alignment horizontal="left" vertical="top" indent="11"/>
      <protection hidden="1"/>
    </xf>
    <xf numFmtId="0" fontId="4" fillId="2" borderId="0" xfId="0" applyFont="1" applyFill="1" applyBorder="1" applyAlignment="1" applyProtection="1">
      <alignment horizontal="left" vertical="top" indent="11"/>
      <protection hidden="1"/>
    </xf>
    <xf numFmtId="0" fontId="6" fillId="2" borderId="0" xfId="0" applyFont="1" applyFill="1" applyBorder="1" applyAlignment="1" applyProtection="1">
      <alignment horizontal="left" vertical="top" indent="11"/>
      <protection hidden="1"/>
    </xf>
    <xf numFmtId="0" fontId="6" fillId="2" borderId="0" xfId="0" applyFont="1" applyFill="1" applyBorder="1" applyAlignment="1" applyProtection="1">
      <alignment horizontal="left" vertical="top" wrapText="1" indent="3"/>
      <protection hidden="1"/>
    </xf>
    <xf numFmtId="0" fontId="3" fillId="2" borderId="1" xfId="0" applyFont="1" applyFill="1" applyBorder="1" applyAlignment="1" applyProtection="1">
      <alignment horizontal="left" indent="1"/>
      <protection hidden="1"/>
    </xf>
    <xf numFmtId="0" fontId="3" fillId="2" borderId="4" xfId="0" applyFont="1" applyFill="1" applyBorder="1" applyAlignment="1" applyProtection="1">
      <alignment horizontal="left" indent="1"/>
      <protection hidden="1"/>
    </xf>
    <xf numFmtId="0" fontId="3" fillId="2" borderId="0" xfId="0" applyFont="1" applyFill="1" applyBorder="1" applyProtection="1">
      <protection hidden="1"/>
    </xf>
    <xf numFmtId="0" fontId="5" fillId="2" borderId="4" xfId="0" applyFont="1" applyFill="1" applyBorder="1" applyProtection="1">
      <protection hidden="1"/>
    </xf>
    <xf numFmtId="0" fontId="5" fillId="2" borderId="4" xfId="0" applyFont="1" applyFill="1" applyBorder="1" applyAlignment="1" applyProtection="1">
      <alignment vertical="center"/>
      <protection hidden="1"/>
    </xf>
    <xf numFmtId="0" fontId="5" fillId="2" borderId="28" xfId="0" applyFont="1" applyFill="1" applyBorder="1" applyAlignment="1" applyProtection="1">
      <alignment horizontal="left" vertical="center" indent="1"/>
      <protection hidden="1"/>
    </xf>
    <xf numFmtId="0" fontId="5" fillId="2" borderId="29" xfId="0" applyFont="1" applyFill="1" applyBorder="1" applyAlignment="1" applyProtection="1">
      <alignment horizontal="left" vertical="center" indent="1"/>
      <protection hidden="1"/>
    </xf>
    <xf numFmtId="165" fontId="5" fillId="2" borderId="27" xfId="0" applyNumberFormat="1" applyFont="1" applyFill="1" applyBorder="1" applyAlignment="1" applyProtection="1">
      <alignment horizontal="center" vertical="center"/>
      <protection hidden="1"/>
    </xf>
    <xf numFmtId="164" fontId="5" fillId="2" borderId="27"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vertical="center"/>
      <protection hidden="1"/>
    </xf>
    <xf numFmtId="0" fontId="5" fillId="2" borderId="0" xfId="0" applyFont="1" applyFill="1" applyAlignment="1" applyProtection="1">
      <alignment vertical="center"/>
      <protection hidden="1"/>
    </xf>
    <xf numFmtId="0" fontId="5" fillId="2" borderId="29" xfId="0" applyFont="1" applyFill="1" applyBorder="1" applyAlignment="1" applyProtection="1">
      <alignment horizontal="center" vertical="center"/>
      <protection hidden="1"/>
    </xf>
    <xf numFmtId="0" fontId="5" fillId="2" borderId="32" xfId="0" applyFont="1" applyFill="1" applyBorder="1" applyAlignment="1" applyProtection="1">
      <alignment horizontal="left" vertical="center" indent="1"/>
      <protection hidden="1"/>
    </xf>
    <xf numFmtId="165" fontId="5" fillId="2" borderId="28" xfId="0" applyNumberFormat="1" applyFont="1" applyFill="1" applyBorder="1" applyAlignment="1" applyProtection="1">
      <alignment horizontal="center" vertical="center"/>
      <protection hidden="1"/>
    </xf>
    <xf numFmtId="164" fontId="5" fillId="2" borderId="28" xfId="0" applyNumberFormat="1" applyFont="1" applyFill="1" applyBorder="1" applyAlignment="1" applyProtection="1">
      <alignment horizontal="center" vertical="center"/>
      <protection hidden="1"/>
    </xf>
    <xf numFmtId="164" fontId="5" fillId="2" borderId="0" xfId="0" applyNumberFormat="1" applyFont="1" applyFill="1" applyBorder="1" applyProtection="1">
      <protection hidden="1"/>
    </xf>
    <xf numFmtId="0" fontId="19" fillId="2" borderId="0" xfId="0" applyFont="1" applyFill="1" applyBorder="1" applyAlignment="1" applyProtection="1">
      <alignment horizontal="left" indent="1"/>
      <protection hidden="1"/>
    </xf>
    <xf numFmtId="0" fontId="5" fillId="2" borderId="13" xfId="0" applyFont="1" applyFill="1" applyBorder="1" applyProtection="1">
      <protection hidden="1"/>
    </xf>
    <xf numFmtId="0" fontId="5" fillId="2" borderId="14" xfId="0" applyFont="1" applyFill="1" applyBorder="1" applyProtection="1">
      <protection hidden="1"/>
    </xf>
    <xf numFmtId="0" fontId="5" fillId="2" borderId="15" xfId="0" applyFont="1" applyFill="1" applyBorder="1" applyProtection="1">
      <protection hidden="1"/>
    </xf>
    <xf numFmtId="0" fontId="15" fillId="2" borderId="21" xfId="0" applyFont="1" applyFill="1" applyBorder="1" applyProtection="1">
      <protection hidden="1"/>
    </xf>
    <xf numFmtId="0" fontId="17" fillId="2" borderId="22" xfId="0" applyFont="1" applyFill="1" applyBorder="1" applyAlignment="1" applyProtection="1">
      <alignment horizontal="center" vertical="center"/>
      <protection hidden="1"/>
    </xf>
    <xf numFmtId="0" fontId="5" fillId="2" borderId="23" xfId="0" applyFont="1" applyFill="1" applyBorder="1" applyProtection="1">
      <protection hidden="1"/>
    </xf>
    <xf numFmtId="0" fontId="15" fillId="2" borderId="16" xfId="0" applyFont="1" applyFill="1" applyBorder="1" applyProtection="1">
      <protection hidden="1"/>
    </xf>
    <xf numFmtId="0" fontId="5" fillId="2" borderId="24" xfId="0" applyFont="1" applyFill="1" applyBorder="1" applyProtection="1">
      <protection hidden="1"/>
    </xf>
    <xf numFmtId="0" fontId="18" fillId="2" borderId="0"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right"/>
      <protection hidden="1"/>
    </xf>
    <xf numFmtId="0" fontId="18" fillId="2" borderId="0" xfId="0" applyFont="1" applyFill="1" applyBorder="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center"/>
      <protection hidden="1"/>
    </xf>
    <xf numFmtId="0" fontId="15" fillId="2" borderId="25" xfId="0" applyFont="1" applyFill="1" applyBorder="1" applyAlignment="1" applyProtection="1">
      <alignment horizontal="center"/>
      <protection hidden="1"/>
    </xf>
    <xf numFmtId="0" fontId="5" fillId="2" borderId="26" xfId="0" applyFont="1" applyFill="1" applyBorder="1" applyProtection="1">
      <protection hidden="1"/>
    </xf>
    <xf numFmtId="14" fontId="1" fillId="2" borderId="0" xfId="0" applyNumberFormat="1" applyFont="1" applyFill="1" applyProtection="1">
      <protection hidden="1"/>
    </xf>
    <xf numFmtId="164" fontId="8" fillId="4" borderId="10" xfId="0" applyNumberFormat="1" applyFont="1" applyFill="1" applyBorder="1" applyAlignment="1" applyProtection="1">
      <alignment horizontal="center" vertical="center" wrapText="1"/>
      <protection hidden="1"/>
    </xf>
    <xf numFmtId="14" fontId="8" fillId="2" borderId="0" xfId="0" applyNumberFormat="1" applyFont="1" applyFill="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top" indent="5"/>
      <protection hidden="1"/>
    </xf>
    <xf numFmtId="0" fontId="4" fillId="2" borderId="0" xfId="0" applyFont="1" applyFill="1" applyBorder="1" applyAlignment="1" applyProtection="1">
      <alignment horizontal="left" vertical="top" indent="5"/>
      <protection hidden="1"/>
    </xf>
    <xf numFmtId="0" fontId="6" fillId="2" borderId="0" xfId="0" applyFont="1" applyFill="1" applyBorder="1" applyAlignment="1" applyProtection="1">
      <alignment horizontal="left" vertical="top" indent="5"/>
      <protection hidden="1"/>
    </xf>
    <xf numFmtId="164" fontId="8" fillId="4" borderId="0" xfId="0" applyNumberFormat="1" applyFont="1" applyFill="1" applyBorder="1" applyAlignment="1" applyProtection="1">
      <alignment horizontal="center" vertical="center" wrapText="1"/>
      <protection hidden="1"/>
    </xf>
    <xf numFmtId="164" fontId="8" fillId="2" borderId="33" xfId="0" applyNumberFormat="1" applyFont="1" applyFill="1" applyBorder="1" applyAlignment="1" applyProtection="1">
      <alignment horizontal="center"/>
      <protection hidden="1"/>
    </xf>
    <xf numFmtId="1" fontId="8" fillId="2" borderId="0" xfId="0"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8" fillId="2" borderId="10" xfId="0" applyFont="1" applyFill="1" applyBorder="1" applyAlignment="1" applyProtection="1">
      <alignment horizontal="left" indent="1"/>
      <protection hidden="1"/>
    </xf>
    <xf numFmtId="0" fontId="8"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hidden="1"/>
    </xf>
    <xf numFmtId="0" fontId="10" fillId="4" borderId="10" xfId="0" applyFont="1" applyFill="1" applyBorder="1" applyAlignment="1" applyProtection="1">
      <alignment horizontal="left" vertical="center" wrapText="1" indent="1"/>
      <protection hidden="1"/>
    </xf>
    <xf numFmtId="0" fontId="22" fillId="5" borderId="6" xfId="1" applyFont="1" applyFill="1" applyBorder="1" applyAlignment="1" applyProtection="1">
      <alignment vertical="center"/>
      <protection hidden="1"/>
    </xf>
    <xf numFmtId="0" fontId="22" fillId="5" borderId="8" xfId="1" applyFont="1" applyFill="1" applyBorder="1" applyAlignment="1" applyProtection="1">
      <alignment vertical="center"/>
      <protection hidden="1"/>
    </xf>
    <xf numFmtId="0" fontId="22" fillId="5" borderId="7" xfId="1" applyFont="1" applyFill="1" applyBorder="1" applyAlignment="1" applyProtection="1">
      <alignment vertical="center"/>
      <protection hidden="1"/>
    </xf>
    <xf numFmtId="0" fontId="22" fillId="5" borderId="6" xfId="1" applyFont="1" applyFill="1" applyBorder="1" applyAlignment="1" applyProtection="1">
      <alignment vertical="center" wrapText="1"/>
      <protection hidden="1"/>
    </xf>
    <xf numFmtId="0" fontId="22" fillId="5" borderId="7" xfId="1" applyFont="1" applyFill="1" applyBorder="1" applyAlignment="1" applyProtection="1">
      <alignment vertical="center" wrapText="1"/>
      <protection hidden="1"/>
    </xf>
    <xf numFmtId="0" fontId="20" fillId="5" borderId="6" xfId="1" applyFont="1" applyFill="1" applyBorder="1" applyAlignment="1" applyProtection="1">
      <alignment vertical="center"/>
      <protection hidden="1"/>
    </xf>
    <xf numFmtId="0" fontId="20" fillId="5" borderId="8" xfId="1" applyFont="1" applyFill="1" applyBorder="1" applyAlignment="1" applyProtection="1">
      <alignment vertical="center"/>
      <protection hidden="1"/>
    </xf>
    <xf numFmtId="0" fontId="20" fillId="5" borderId="7" xfId="1" applyFont="1" applyFill="1" applyBorder="1" applyAlignment="1" applyProtection="1">
      <alignment vertical="center"/>
      <protection hidden="1"/>
    </xf>
    <xf numFmtId="0" fontId="20" fillId="5" borderId="6" xfId="1" applyFill="1" applyBorder="1" applyAlignment="1" applyProtection="1">
      <protection hidden="1"/>
    </xf>
    <xf numFmtId="0" fontId="20" fillId="5" borderId="7" xfId="1" applyFill="1" applyBorder="1" applyAlignment="1" applyProtection="1">
      <protection hidden="1"/>
    </xf>
    <xf numFmtId="0" fontId="20" fillId="2" borderId="6" xfId="1" applyFont="1" applyFill="1" applyBorder="1" applyAlignment="1" applyProtection="1">
      <alignment vertical="center"/>
      <protection hidden="1"/>
    </xf>
    <xf numFmtId="0" fontId="20" fillId="2" borderId="8" xfId="1" applyFont="1" applyFill="1" applyBorder="1" applyAlignment="1" applyProtection="1">
      <alignment vertical="center"/>
      <protection hidden="1"/>
    </xf>
    <xf numFmtId="0" fontId="20" fillId="2" borderId="7" xfId="1" applyFont="1" applyFill="1" applyBorder="1" applyAlignment="1" applyProtection="1">
      <alignment vertical="center"/>
      <protection hidden="1"/>
    </xf>
    <xf numFmtId="0" fontId="20" fillId="2" borderId="6" xfId="1" applyFill="1" applyBorder="1" applyAlignment="1" applyProtection="1">
      <protection hidden="1"/>
    </xf>
    <xf numFmtId="0" fontId="20" fillId="2" borderId="7" xfId="1" applyFill="1" applyBorder="1" applyAlignment="1" applyProtection="1">
      <protection hidden="1"/>
    </xf>
    <xf numFmtId="6" fontId="20" fillId="2" borderId="6" xfId="1" applyNumberFormat="1" applyFill="1" applyBorder="1" applyAlignment="1" applyProtection="1">
      <protection hidden="1"/>
    </xf>
    <xf numFmtId="0" fontId="21" fillId="5" borderId="6" xfId="1" applyFont="1" applyFill="1" applyBorder="1" applyAlignment="1" applyProtection="1">
      <protection hidden="1"/>
    </xf>
    <xf numFmtId="0" fontId="21" fillId="5" borderId="8" xfId="1" applyFont="1" applyFill="1" applyBorder="1" applyAlignment="1" applyProtection="1">
      <protection hidden="1"/>
    </xf>
    <xf numFmtId="0" fontId="21" fillId="5" borderId="7" xfId="1" applyFont="1" applyFill="1" applyBorder="1" applyAlignment="1" applyProtection="1">
      <protection hidden="1"/>
    </xf>
    <xf numFmtId="0" fontId="20" fillId="0" borderId="6" xfId="1" applyFont="1" applyFill="1" applyBorder="1" applyAlignment="1" applyProtection="1">
      <alignment vertical="center"/>
      <protection hidden="1"/>
    </xf>
    <xf numFmtId="0" fontId="20" fillId="0" borderId="8" xfId="1" applyFont="1" applyFill="1" applyBorder="1" applyAlignment="1" applyProtection="1">
      <alignment vertical="center"/>
      <protection hidden="1"/>
    </xf>
    <xf numFmtId="0" fontId="20" fillId="0" borderId="7" xfId="1" applyFont="1" applyFill="1" applyBorder="1" applyAlignment="1" applyProtection="1">
      <alignment vertical="center"/>
      <protection hidden="1"/>
    </xf>
    <xf numFmtId="6" fontId="20" fillId="0" borderId="6" xfId="1" applyNumberFormat="1" applyFill="1" applyBorder="1" applyAlignment="1" applyProtection="1">
      <protection hidden="1"/>
    </xf>
    <xf numFmtId="0" fontId="20" fillId="0" borderId="7" xfId="1" applyFill="1" applyBorder="1" applyAlignment="1" applyProtection="1">
      <protection hidden="1"/>
    </xf>
    <xf numFmtId="164" fontId="20" fillId="5" borderId="6" xfId="1" applyNumberFormat="1" applyFill="1" applyBorder="1" applyAlignment="1" applyProtection="1">
      <protection hidden="1"/>
    </xf>
    <xf numFmtId="164" fontId="20" fillId="5" borderId="7" xfId="1" applyNumberFormat="1" applyFill="1" applyBorder="1" applyAlignment="1" applyProtection="1">
      <protection hidden="1"/>
    </xf>
    <xf numFmtId="0" fontId="20" fillId="5" borderId="6" xfId="1" applyFill="1" applyBorder="1" applyAlignment="1" applyProtection="1">
      <alignment vertical="center"/>
      <protection hidden="1"/>
    </xf>
    <xf numFmtId="0" fontId="20" fillId="5" borderId="8" xfId="1" applyFill="1" applyBorder="1" applyAlignment="1" applyProtection="1">
      <alignment vertical="center"/>
      <protection hidden="1"/>
    </xf>
    <xf numFmtId="0" fontId="20" fillId="5" borderId="7" xfId="1" applyFill="1" applyBorder="1" applyAlignment="1" applyProtection="1">
      <alignment vertical="center"/>
      <protection hidden="1"/>
    </xf>
    <xf numFmtId="164" fontId="20" fillId="5" borderId="6" xfId="1" applyNumberFormat="1" applyFill="1" applyBorder="1" applyAlignment="1" applyProtection="1">
      <alignment vertical="center"/>
      <protection hidden="1"/>
    </xf>
    <xf numFmtId="164" fontId="20" fillId="5" borderId="8" xfId="1" applyNumberFormat="1" applyFill="1" applyBorder="1" applyAlignment="1" applyProtection="1">
      <alignment vertical="center"/>
      <protection hidden="1"/>
    </xf>
    <xf numFmtId="164" fontId="20" fillId="5" borderId="7" xfId="1" applyNumberFormat="1" applyFill="1" applyBorder="1" applyAlignment="1" applyProtection="1">
      <alignment vertical="center"/>
      <protection hidden="1"/>
    </xf>
    <xf numFmtId="0" fontId="1" fillId="2" borderId="0" xfId="0" applyFont="1" applyFill="1" applyBorder="1" applyAlignment="1" applyProtection="1">
      <protection hidden="1"/>
    </xf>
    <xf numFmtId="0" fontId="1" fillId="2" borderId="0" xfId="0" applyFont="1" applyFill="1" applyBorder="1" applyAlignment="1" applyProtection="1"/>
    <xf numFmtId="14" fontId="28" fillId="2" borderId="0" xfId="0" applyNumberFormat="1" applyFont="1" applyFill="1" applyBorder="1" applyProtection="1">
      <protection hidden="1"/>
    </xf>
    <xf numFmtId="0" fontId="1" fillId="2" borderId="0" xfId="0" applyFont="1" applyFill="1" applyBorder="1" applyAlignment="1" applyProtection="1">
      <alignment horizontal="left" indent="1"/>
      <protection locked="0"/>
    </xf>
    <xf numFmtId="0" fontId="31" fillId="3" borderId="6" xfId="0" applyFont="1" applyFill="1" applyBorder="1" applyAlignment="1" applyProtection="1">
      <alignment vertical="center"/>
      <protection hidden="1"/>
    </xf>
    <xf numFmtId="14" fontId="1" fillId="2" borderId="10" xfId="0" applyNumberFormat="1" applyFont="1" applyFill="1" applyBorder="1" applyAlignment="1" applyProtection="1">
      <alignment vertical="center"/>
      <protection locked="0"/>
    </xf>
    <xf numFmtId="0" fontId="31" fillId="2" borderId="0" xfId="0" applyFont="1" applyFill="1" applyBorder="1" applyAlignment="1" applyProtection="1">
      <alignment vertical="center"/>
      <protection hidden="1"/>
    </xf>
    <xf numFmtId="14" fontId="1" fillId="2" borderId="0" xfId="0" applyNumberFormat="1" applyFont="1" applyFill="1" applyBorder="1" applyAlignment="1" applyProtection="1">
      <alignment vertical="center"/>
      <protection locked="0"/>
    </xf>
    <xf numFmtId="0" fontId="31" fillId="3" borderId="7" xfId="0" applyFont="1" applyFill="1" applyBorder="1" applyAlignment="1" applyProtection="1">
      <alignment vertical="center"/>
      <protection hidden="1"/>
    </xf>
    <xf numFmtId="0" fontId="32" fillId="4" borderId="6"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1" fillId="2" borderId="10" xfId="0" applyFont="1" applyFill="1" applyBorder="1" applyAlignment="1" applyProtection="1">
      <alignment horizontal="left" indent="1"/>
      <protection locked="0"/>
    </xf>
    <xf numFmtId="0" fontId="1" fillId="2" borderId="0" xfId="0" applyFont="1" applyFill="1" applyBorder="1" applyAlignment="1" applyProtection="1">
      <protection locked="0"/>
    </xf>
    <xf numFmtId="0" fontId="1" fillId="2" borderId="10" xfId="0" applyFont="1" applyFill="1" applyBorder="1" applyAlignment="1" applyProtection="1">
      <alignment horizontal="left" vertical="center" indent="1"/>
      <protection locked="0"/>
    </xf>
    <xf numFmtId="0" fontId="1" fillId="2" borderId="0" xfId="0" applyFont="1" applyFill="1" applyBorder="1" applyAlignment="1" applyProtection="1">
      <alignment vertical="center"/>
      <protection locked="0"/>
    </xf>
    <xf numFmtId="0" fontId="31" fillId="3" borderId="8" xfId="0" applyFont="1" applyFill="1" applyBorder="1" applyAlignment="1" applyProtection="1">
      <alignment vertical="center"/>
      <protection hidden="1"/>
    </xf>
    <xf numFmtId="0" fontId="1" fillId="4" borderId="18" xfId="0" applyFont="1" applyFill="1" applyBorder="1" applyAlignment="1" applyProtection="1">
      <alignment horizontal="center" vertical="center" wrapText="1"/>
      <protection hidden="1"/>
    </xf>
    <xf numFmtId="0" fontId="1" fillId="4" borderId="20" xfId="0" applyFont="1" applyFill="1" applyBorder="1" applyAlignment="1" applyProtection="1">
      <alignment horizontal="center" vertical="center" wrapText="1"/>
      <protection hidden="1"/>
    </xf>
    <xf numFmtId="0" fontId="32" fillId="4" borderId="20" xfId="0" applyFont="1" applyFill="1" applyBorder="1" applyAlignment="1" applyProtection="1">
      <alignment horizontal="left" vertical="center" wrapText="1" indent="1"/>
      <protection hidden="1"/>
    </xf>
    <xf numFmtId="0" fontId="32" fillId="4" borderId="31" xfId="0" applyFont="1" applyFill="1" applyBorder="1" applyAlignment="1" applyProtection="1">
      <alignment horizontal="center" vertical="center" wrapText="1"/>
      <protection hidden="1"/>
    </xf>
    <xf numFmtId="0" fontId="32" fillId="4" borderId="18"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6" xfId="0" applyFont="1" applyFill="1" applyBorder="1" applyAlignment="1" applyProtection="1">
      <alignment horizontal="left" indent="1"/>
      <protection locked="0"/>
    </xf>
    <xf numFmtId="0" fontId="1" fillId="2" borderId="30" xfId="0" applyFont="1" applyFill="1" applyBorder="1" applyAlignment="1" applyProtection="1">
      <alignment horizontal="center"/>
      <protection locked="0"/>
    </xf>
    <xf numFmtId="14" fontId="1" fillId="2" borderId="10" xfId="0" applyNumberFormat="1" applyFont="1" applyFill="1" applyBorder="1" applyAlignment="1" applyProtection="1">
      <alignment horizontal="center"/>
      <protection locked="0"/>
    </xf>
    <xf numFmtId="14" fontId="1" fillId="2" borderId="10" xfId="0" applyNumberFormat="1" applyFont="1" applyFill="1" applyBorder="1"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0" borderId="6" xfId="0" applyFont="1" applyFill="1" applyBorder="1" applyAlignment="1" applyProtection="1">
      <alignment horizontal="left" indent="1"/>
      <protection locked="0"/>
    </xf>
    <xf numFmtId="0" fontId="1" fillId="2" borderId="5"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left" vertical="center" indent="1"/>
      <protection locked="0"/>
    </xf>
    <xf numFmtId="0" fontId="1" fillId="2" borderId="30" xfId="0" applyFont="1" applyFill="1" applyBorder="1" applyAlignment="1" applyProtection="1">
      <alignment horizontal="center" vertical="center"/>
      <protection locked="0"/>
    </xf>
    <xf numFmtId="14" fontId="1" fillId="2" borderId="10" xfId="0" applyNumberFormat="1" applyFont="1" applyFill="1" applyBorder="1" applyAlignment="1" applyProtection="1">
      <alignment horizontal="center" vertical="center"/>
      <protection locked="0"/>
    </xf>
    <xf numFmtId="0" fontId="32" fillId="4" borderId="6" xfId="0" applyFont="1" applyFill="1" applyBorder="1" applyAlignment="1" applyProtection="1">
      <alignment vertical="center" wrapText="1"/>
      <protection hidden="1"/>
    </xf>
    <xf numFmtId="0" fontId="32" fillId="4" borderId="7" xfId="0" applyFont="1" applyFill="1" applyBorder="1" applyAlignment="1" applyProtection="1">
      <alignment vertical="center" wrapText="1"/>
      <protection hidden="1"/>
    </xf>
    <xf numFmtId="0" fontId="1" fillId="4" borderId="10" xfId="0" applyFont="1" applyFill="1" applyBorder="1" applyAlignment="1" applyProtection="1">
      <alignment horizontal="center" vertical="center" wrapText="1"/>
      <protection hidden="1"/>
    </xf>
    <xf numFmtId="164" fontId="1" fillId="4" borderId="10" xfId="0" applyNumberFormat="1"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protection hidden="1"/>
    </xf>
    <xf numFmtId="0" fontId="1" fillId="2" borderId="10" xfId="0" applyFont="1" applyFill="1" applyBorder="1" applyAlignment="1" applyProtection="1">
      <alignment horizontal="center" vertical="center"/>
      <protection locked="0"/>
    </xf>
    <xf numFmtId="164" fontId="1" fillId="2" borderId="0" xfId="0" applyNumberFormat="1" applyFont="1" applyFill="1" applyBorder="1" applyAlignment="1" applyProtection="1">
      <alignment horizontal="center"/>
      <protection hidden="1"/>
    </xf>
    <xf numFmtId="0" fontId="13" fillId="2" borderId="0" xfId="0" applyFont="1" applyFill="1" applyBorder="1" applyAlignment="1" applyProtection="1">
      <alignment horizontal="right" indent="1"/>
      <protection hidden="1"/>
    </xf>
    <xf numFmtId="0" fontId="31" fillId="3" borderId="6"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indent="1"/>
      <protection hidden="1"/>
    </xf>
    <xf numFmtId="0" fontId="32" fillId="4" borderId="6" xfId="0" applyFont="1" applyFill="1" applyBorder="1" applyAlignment="1" applyProtection="1">
      <alignment horizontal="left" vertical="center" indent="1"/>
      <protection hidden="1"/>
    </xf>
    <xf numFmtId="0" fontId="1" fillId="2" borderId="0" xfId="0" applyFont="1" applyFill="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32" fillId="4" borderId="19" xfId="0" applyFont="1" applyFill="1" applyBorder="1" applyAlignment="1" applyProtection="1">
      <alignment horizontal="center" vertical="center" wrapText="1"/>
      <protection hidden="1"/>
    </xf>
    <xf numFmtId="0" fontId="32" fillId="4" borderId="10" xfId="0" applyFont="1" applyFill="1" applyBorder="1" applyAlignment="1" applyProtection="1">
      <alignment vertical="center" wrapText="1"/>
      <protection hidden="1"/>
    </xf>
    <xf numFmtId="0" fontId="1" fillId="2" borderId="10" xfId="0" applyFont="1" applyFill="1" applyBorder="1" applyAlignment="1" applyProtection="1">
      <alignment vertical="center"/>
      <protection locked="0"/>
    </xf>
    <xf numFmtId="0" fontId="1" fillId="4" borderId="18" xfId="0" applyFont="1" applyFill="1" applyBorder="1" applyAlignment="1" applyProtection="1">
      <alignment horizontal="center" vertical="center"/>
      <protection hidden="1"/>
    </xf>
    <xf numFmtId="0" fontId="1" fillId="2" borderId="3" xfId="0" applyFont="1" applyFill="1" applyBorder="1" applyProtection="1">
      <protection hidden="1"/>
    </xf>
    <xf numFmtId="0" fontId="1" fillId="2" borderId="0" xfId="0" applyFont="1" applyFill="1" applyBorder="1" applyAlignment="1" applyProtection="1">
      <alignment horizontal="left" vertical="top" indent="8"/>
      <protection hidden="1"/>
    </xf>
    <xf numFmtId="0" fontId="1" fillId="2" borderId="0" xfId="0" applyFont="1" applyFill="1" applyBorder="1" applyAlignment="1" applyProtection="1">
      <alignment horizontal="left" indent="8"/>
      <protection hidden="1"/>
    </xf>
    <xf numFmtId="0" fontId="1" fillId="2" borderId="4" xfId="0" applyFont="1" applyFill="1" applyBorder="1" applyAlignment="1" applyProtection="1">
      <alignment horizontal="left" indent="8"/>
      <protection hidden="1"/>
    </xf>
    <xf numFmtId="0" fontId="13" fillId="2" borderId="0" xfId="0" applyFont="1" applyFill="1" applyBorder="1" applyAlignment="1" applyProtection="1">
      <alignment horizontal="left" vertical="top" indent="8"/>
      <protection hidden="1"/>
    </xf>
    <xf numFmtId="0" fontId="1" fillId="2" borderId="0"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xf numFmtId="0" fontId="1" fillId="2" borderId="0" xfId="0" applyFont="1" applyFill="1" applyBorder="1" applyAlignment="1" applyProtection="1">
      <alignment wrapText="1"/>
      <protection hidden="1"/>
    </xf>
    <xf numFmtId="0" fontId="1" fillId="2" borderId="4" xfId="0" applyFont="1" applyFill="1" applyBorder="1" applyAlignment="1" applyProtection="1">
      <alignment wrapText="1"/>
      <protection hidden="1"/>
    </xf>
    <xf numFmtId="14" fontId="1" fillId="2" borderId="4" xfId="0" applyNumberFormat="1" applyFont="1" applyFill="1" applyBorder="1" applyAlignment="1" applyProtection="1">
      <alignment vertical="center"/>
      <protection locked="0"/>
    </xf>
    <xf numFmtId="0" fontId="31" fillId="2" borderId="4" xfId="0" applyFont="1" applyFill="1" applyBorder="1" applyAlignment="1" applyProtection="1">
      <alignment vertical="center"/>
      <protection hidden="1"/>
    </xf>
    <xf numFmtId="0" fontId="33" fillId="2" borderId="0" xfId="0" applyFont="1" applyFill="1" applyProtection="1">
      <protection hidden="1"/>
    </xf>
    <xf numFmtId="0" fontId="1" fillId="2" borderId="4" xfId="0" applyFont="1" applyFill="1" applyBorder="1" applyAlignment="1" applyProtection="1"/>
    <xf numFmtId="0" fontId="1" fillId="2" borderId="0" xfId="0" applyFont="1" applyFill="1" applyAlignment="1" applyProtection="1">
      <protection hidden="1"/>
    </xf>
    <xf numFmtId="0" fontId="1" fillId="2" borderId="10" xfId="0" applyFont="1" applyFill="1" applyBorder="1" applyAlignment="1" applyProtection="1">
      <protection locked="0"/>
    </xf>
    <xf numFmtId="0" fontId="1" fillId="2" borderId="4" xfId="0" applyFont="1" applyFill="1" applyBorder="1" applyAlignment="1" applyProtection="1">
      <protection locked="0"/>
    </xf>
    <xf numFmtId="0" fontId="1" fillId="2" borderId="4" xfId="0" applyFont="1" applyFill="1" applyBorder="1" applyAlignment="1" applyProtection="1">
      <alignment vertical="center"/>
      <protection locked="0"/>
    </xf>
    <xf numFmtId="0" fontId="31" fillId="2" borderId="0" xfId="0" applyFont="1" applyFill="1" applyBorder="1" applyAlignment="1" applyProtection="1">
      <alignment horizontal="left" vertical="center" indent="1"/>
      <protection hidden="1"/>
    </xf>
    <xf numFmtId="0" fontId="32" fillId="4" borderId="1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32" fillId="2" borderId="0" xfId="0" applyFont="1" applyFill="1" applyBorder="1" applyAlignment="1" applyProtection="1">
      <alignment vertical="center" wrapText="1"/>
      <protection hidden="1"/>
    </xf>
    <xf numFmtId="0" fontId="1" fillId="2" borderId="10" xfId="0" applyFont="1" applyFill="1" applyBorder="1" applyAlignment="1" applyProtection="1">
      <protection hidden="1"/>
    </xf>
    <xf numFmtId="0" fontId="1" fillId="2" borderId="0"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8" xfId="0" applyFont="1" applyFill="1" applyBorder="1" applyAlignment="1" applyProtection="1">
      <alignment vertical="center"/>
      <protection hidden="1"/>
    </xf>
    <xf numFmtId="0" fontId="31" fillId="6" borderId="6" xfId="0" applyFont="1" applyFill="1" applyBorder="1" applyAlignment="1" applyProtection="1">
      <alignment horizontal="left" vertical="center" indent="1"/>
      <protection hidden="1"/>
    </xf>
    <xf numFmtId="0" fontId="2" fillId="2" borderId="0" xfId="0" applyFont="1" applyFill="1" applyBorder="1" applyAlignment="1" applyProtection="1">
      <alignment horizontal="left" vertical="top" indent="7"/>
      <protection hidden="1"/>
    </xf>
    <xf numFmtId="14" fontId="32" fillId="4" borderId="10"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protection hidden="1"/>
    </xf>
    <xf numFmtId="0" fontId="1" fillId="2" borderId="7" xfId="0" applyFont="1" applyFill="1" applyBorder="1" applyAlignment="1" applyProtection="1">
      <protection hidden="1"/>
    </xf>
    <xf numFmtId="0" fontId="1" fillId="2" borderId="0" xfId="0" applyFont="1" applyFill="1" applyBorder="1" applyAlignment="1" applyProtection="1">
      <alignment horizontal="center"/>
      <protection hidden="1"/>
    </xf>
    <xf numFmtId="14" fontId="34" fillId="2" borderId="0" xfId="0" applyNumberFormat="1" applyFont="1" applyFill="1" applyProtection="1">
      <protection hidden="1"/>
    </xf>
    <xf numFmtId="0" fontId="32" fillId="4" borderId="6"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left" vertical="center" wrapText="1" indent="1"/>
      <protection hidden="1"/>
    </xf>
    <xf numFmtId="0" fontId="32" fillId="4" borderId="10" xfId="0" applyFont="1" applyFill="1" applyBorder="1" applyAlignment="1" applyProtection="1">
      <alignment horizontal="left" vertical="center" wrapText="1" indent="1"/>
      <protection hidden="1"/>
    </xf>
    <xf numFmtId="0" fontId="31" fillId="6" borderId="7" xfId="0" applyFont="1" applyFill="1" applyBorder="1" applyAlignment="1" applyProtection="1">
      <alignment vertical="center"/>
      <protection hidden="1"/>
    </xf>
    <xf numFmtId="14" fontId="1" fillId="2" borderId="0" xfId="0" applyNumberFormat="1" applyFont="1" applyFill="1" applyBorder="1" applyProtection="1">
      <protection hidden="1"/>
    </xf>
    <xf numFmtId="0" fontId="1" fillId="2" borderId="0" xfId="0" applyFont="1" applyFill="1" applyAlignment="1" applyProtection="1">
      <alignment horizontal="right"/>
      <protection hidden="1"/>
    </xf>
    <xf numFmtId="0" fontId="31" fillId="2" borderId="9" xfId="0" applyFont="1" applyFill="1" applyBorder="1" applyAlignment="1" applyProtection="1">
      <alignment vertical="center"/>
      <protection hidden="1"/>
    </xf>
    <xf numFmtId="0" fontId="1" fillId="2" borderId="6"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protection hidden="1"/>
    </xf>
    <xf numFmtId="0" fontId="31" fillId="8" borderId="6" xfId="0" applyFont="1" applyFill="1" applyBorder="1" applyAlignment="1" applyProtection="1">
      <alignment horizontal="left" vertical="center" indent="1"/>
      <protection hidden="1"/>
    </xf>
    <xf numFmtId="0" fontId="31" fillId="8" borderId="7" xfId="0" applyFont="1" applyFill="1" applyBorder="1" applyAlignment="1" applyProtection="1">
      <alignment vertical="center"/>
      <protection hidden="1"/>
    </xf>
    <xf numFmtId="0" fontId="1" fillId="4" borderId="10" xfId="0" applyFont="1" applyFill="1" applyBorder="1" applyAlignment="1" applyProtection="1">
      <alignment horizontal="left" vertical="center" wrapText="1"/>
      <protection hidden="1"/>
    </xf>
    <xf numFmtId="0" fontId="1" fillId="4" borderId="10" xfId="0" applyFont="1" applyFill="1" applyBorder="1" applyAlignment="1" applyProtection="1">
      <alignment horizontal="left" vertical="center" wrapText="1" indent="1"/>
      <protection hidden="1"/>
    </xf>
    <xf numFmtId="0" fontId="0" fillId="2" borderId="0" xfId="0" applyFill="1"/>
    <xf numFmtId="0" fontId="0" fillId="2" borderId="0" xfId="0" applyFill="1" applyBorder="1"/>
    <xf numFmtId="14" fontId="1" fillId="2" borderId="10" xfId="0" applyNumberFormat="1" applyFont="1" applyFill="1" applyBorder="1" applyAlignment="1" applyProtection="1">
      <alignment horizontal="left" vertical="center" indent="1"/>
      <protection locked="0"/>
    </xf>
    <xf numFmtId="0" fontId="31" fillId="3" borderId="7" xfId="0" applyFont="1" applyFill="1" applyBorder="1" applyAlignment="1" applyProtection="1">
      <alignment horizontal="left" vertical="center" indent="1"/>
      <protection hidden="1"/>
    </xf>
    <xf numFmtId="0" fontId="32" fillId="2" borderId="0" xfId="0" applyFont="1" applyFill="1" applyBorder="1" applyAlignment="1" applyProtection="1">
      <alignment vertical="center"/>
    </xf>
    <xf numFmtId="0" fontId="32" fillId="2" borderId="0" xfId="0" applyFont="1" applyFill="1" applyBorder="1" applyAlignment="1" applyProtection="1">
      <alignment vertical="center"/>
      <protection locked="0"/>
    </xf>
    <xf numFmtId="0" fontId="14" fillId="4" borderId="6" xfId="0" applyFont="1" applyFill="1" applyBorder="1" applyAlignment="1" applyProtection="1">
      <alignment vertical="center" wrapText="1" readingOrder="1"/>
      <protection hidden="1"/>
    </xf>
    <xf numFmtId="0" fontId="14" fillId="4" borderId="7" xfId="0" applyFont="1" applyFill="1" applyBorder="1" applyAlignment="1" applyProtection="1">
      <alignment vertical="center" wrapText="1" readingOrder="1"/>
      <protection hidden="1"/>
    </xf>
    <xf numFmtId="0" fontId="1" fillId="2" borderId="6"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33" fillId="2" borderId="0" xfId="0" applyFont="1" applyFill="1" applyBorder="1" applyProtection="1">
      <protection hidden="1"/>
    </xf>
    <xf numFmtId="0" fontId="32" fillId="4" borderId="20" xfId="0" applyFont="1" applyFill="1" applyBorder="1" applyAlignment="1" applyProtection="1">
      <alignment horizontal="left" vertical="center" indent="1"/>
      <protection hidden="1"/>
    </xf>
    <xf numFmtId="0" fontId="31" fillId="3" borderId="7" xfId="0" applyFont="1" applyFill="1" applyBorder="1" applyAlignment="1" applyProtection="1">
      <alignment vertical="center" wrapText="1"/>
      <protection hidden="1"/>
    </xf>
    <xf numFmtId="0" fontId="32" fillId="4" borderId="20" xfId="0" applyFont="1" applyFill="1" applyBorder="1" applyAlignment="1" applyProtection="1">
      <alignment horizontal="center" vertical="center" wrapText="1"/>
      <protection hidden="1"/>
    </xf>
    <xf numFmtId="0" fontId="1" fillId="4" borderId="19"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14" fontId="1" fillId="2" borderId="10" xfId="0" applyNumberFormat="1" applyFont="1" applyFill="1" applyBorder="1" applyAlignment="1" applyProtection="1">
      <alignment horizontal="center" vertical="center"/>
      <protection hidden="1"/>
    </xf>
    <xf numFmtId="0" fontId="32" fillId="2" borderId="10" xfId="0" applyFont="1" applyFill="1" applyBorder="1" applyAlignment="1" applyProtection="1">
      <alignment horizontal="center" vertical="center" wrapText="1"/>
      <protection locked="0"/>
    </xf>
    <xf numFmtId="49" fontId="1" fillId="2" borderId="6"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indent="1"/>
      <protection hidden="1"/>
    </xf>
    <xf numFmtId="164" fontId="12" fillId="2" borderId="10" xfId="0" applyNumberFormat="1" applyFont="1" applyFill="1" applyBorder="1" applyAlignment="1" applyProtection="1">
      <alignment horizontal="center"/>
      <protection hidden="1"/>
    </xf>
    <xf numFmtId="164" fontId="12" fillId="2" borderId="0" xfId="0" applyNumberFormat="1" applyFont="1" applyFill="1" applyBorder="1" applyAlignment="1" applyProtection="1">
      <alignment horizontal="center"/>
      <protection hidden="1"/>
    </xf>
    <xf numFmtId="0" fontId="13" fillId="4" borderId="6" xfId="0" applyFont="1" applyFill="1" applyBorder="1" applyAlignment="1" applyProtection="1">
      <alignment horizontal="center" vertical="center" wrapText="1" readingOrder="1"/>
      <protection hidden="1"/>
    </xf>
    <xf numFmtId="0" fontId="32" fillId="4" borderId="7" xfId="0" applyFont="1" applyFill="1" applyBorder="1" applyAlignment="1" applyProtection="1">
      <alignment horizontal="center" vertical="center" wrapText="1"/>
      <protection hidden="1"/>
    </xf>
    <xf numFmtId="14" fontId="1" fillId="2" borderId="7" xfId="0" applyNumberFormat="1" applyFont="1" applyFill="1" applyBorder="1" applyAlignment="1" applyProtection="1">
      <alignment horizontal="center"/>
      <protection hidden="1"/>
    </xf>
    <xf numFmtId="0" fontId="1" fillId="2" borderId="9" xfId="0" applyFont="1" applyFill="1" applyBorder="1" applyAlignment="1" applyProtection="1"/>
    <xf numFmtId="0" fontId="1" fillId="2" borderId="9" xfId="0" applyFont="1" applyFill="1" applyBorder="1" applyAlignment="1" applyProtection="1">
      <protection locked="0"/>
    </xf>
    <xf numFmtId="0" fontId="1" fillId="2" borderId="9" xfId="0" applyFont="1" applyFill="1" applyBorder="1" applyAlignment="1" applyProtection="1">
      <alignment vertical="center"/>
      <protection locked="0"/>
    </xf>
    <xf numFmtId="0" fontId="31" fillId="8" borderId="10"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right"/>
      <protection hidden="1"/>
    </xf>
    <xf numFmtId="0" fontId="1" fillId="2" borderId="0" xfId="0" applyFont="1" applyFill="1" applyAlignment="1" applyProtection="1">
      <alignment horizontal="left" indent="1"/>
      <protection hidden="1"/>
    </xf>
    <xf numFmtId="0" fontId="4" fillId="2" borderId="0" xfId="0" applyFont="1" applyFill="1" applyBorder="1" applyAlignment="1" applyProtection="1">
      <alignment horizontal="left" vertical="top" indent="7"/>
      <protection hidden="1"/>
    </xf>
    <xf numFmtId="0" fontId="6" fillId="2" borderId="0" xfId="0" applyFont="1" applyFill="1" applyBorder="1" applyAlignment="1" applyProtection="1">
      <alignment horizontal="left" vertical="top" indent="7"/>
      <protection hidden="1"/>
    </xf>
    <xf numFmtId="14" fontId="1" fillId="2" borderId="10" xfId="0" applyNumberFormat="1" applyFont="1" applyFill="1" applyBorder="1" applyAlignment="1" applyProtection="1">
      <alignment horizontal="center" wrapText="1"/>
      <protection hidden="1"/>
    </xf>
    <xf numFmtId="0" fontId="1" fillId="2" borderId="10" xfId="0" applyNumberFormat="1" applyFont="1" applyFill="1" applyBorder="1" applyAlignment="1" applyProtection="1">
      <alignment horizontal="left" indent="1"/>
      <protection locked="0"/>
    </xf>
    <xf numFmtId="0" fontId="1" fillId="2" borderId="10" xfId="0" applyNumberFormat="1" applyFont="1" applyFill="1" applyBorder="1" applyAlignment="1" applyProtection="1">
      <alignment horizontal="left" vertical="center" indent="1"/>
      <protection locked="0"/>
    </xf>
    <xf numFmtId="0" fontId="31" fillId="6" borderId="6" xfId="0" applyFont="1" applyFill="1" applyBorder="1" applyAlignment="1" applyProtection="1">
      <alignment horizontal="center" vertical="center"/>
      <protection hidden="1"/>
    </xf>
    <xf numFmtId="0" fontId="31" fillId="6" borderId="8" xfId="0" applyFont="1" applyFill="1" applyBorder="1" applyAlignment="1" applyProtection="1">
      <alignment horizontal="center" vertical="center"/>
      <protection hidden="1"/>
    </xf>
    <xf numFmtId="0" fontId="13" fillId="2" borderId="0" xfId="0" applyFont="1" applyFill="1" applyAlignment="1" applyProtection="1">
      <alignment horizontal="center"/>
      <protection hidden="1"/>
    </xf>
    <xf numFmtId="0" fontId="13" fillId="2" borderId="0" xfId="0" applyFont="1" applyFill="1" applyBorder="1" applyAlignment="1" applyProtection="1">
      <alignment horizontal="center"/>
      <protection hidden="1"/>
    </xf>
    <xf numFmtId="164" fontId="1" fillId="2" borderId="0" xfId="0" applyNumberFormat="1" applyFont="1" applyFill="1" applyAlignment="1" applyProtection="1">
      <alignment horizontal="center"/>
      <protection hidden="1"/>
    </xf>
    <xf numFmtId="0" fontId="32" fillId="2" borderId="10" xfId="0" applyFont="1" applyFill="1" applyBorder="1" applyAlignment="1" applyProtection="1">
      <alignment horizontal="left" vertical="center" indent="1"/>
      <protection locked="0"/>
    </xf>
    <xf numFmtId="0" fontId="13" fillId="4" borderId="7" xfId="0" applyFont="1" applyFill="1" applyBorder="1" applyAlignment="1" applyProtection="1">
      <alignment horizontal="center" vertical="center" wrapText="1" readingOrder="1"/>
      <protection hidden="1"/>
    </xf>
    <xf numFmtId="0" fontId="1" fillId="2" borderId="7" xfId="0" applyFont="1" applyFill="1" applyBorder="1" applyAlignment="1" applyProtection="1">
      <alignment horizontal="center"/>
      <protection locked="0"/>
    </xf>
    <xf numFmtId="0" fontId="5" fillId="2" borderId="0" xfId="0" applyFont="1" applyFill="1" applyBorder="1" applyAlignment="1" applyProtection="1">
      <alignment horizontal="center"/>
      <protection hidden="1"/>
    </xf>
    <xf numFmtId="0" fontId="9" fillId="6" borderId="28" xfId="0" applyFont="1" applyFill="1" applyBorder="1" applyAlignment="1" applyProtection="1">
      <alignment horizontal="left" vertical="center" indent="1"/>
      <protection hidden="1"/>
    </xf>
    <xf numFmtId="0" fontId="9" fillId="6" borderId="29" xfId="0" applyFont="1" applyFill="1" applyBorder="1" applyAlignment="1" applyProtection="1">
      <alignment horizontal="left" vertical="center" indent="1"/>
      <protection hidden="1"/>
    </xf>
    <xf numFmtId="0" fontId="9" fillId="6" borderId="27"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xf>
    <xf numFmtId="0" fontId="1" fillId="2" borderId="33" xfId="0" applyFont="1" applyFill="1" applyBorder="1" applyProtection="1">
      <protection hidden="1"/>
    </xf>
    <xf numFmtId="14" fontId="1" fillId="2" borderId="10" xfId="0" applyNumberFormat="1" applyFont="1" applyFill="1" applyBorder="1" applyAlignment="1" applyProtection="1">
      <alignment horizontal="center"/>
      <protection locked="0" hidden="1"/>
    </xf>
    <xf numFmtId="0" fontId="5" fillId="2" borderId="10" xfId="0" applyFont="1" applyFill="1" applyBorder="1" applyProtection="1">
      <protection hidden="1"/>
    </xf>
    <xf numFmtId="0" fontId="5" fillId="2" borderId="0" xfId="0" applyFont="1" applyFill="1" applyAlignment="1" applyProtection="1">
      <alignment horizontal="right"/>
      <protection hidden="1"/>
    </xf>
    <xf numFmtId="0" fontId="2" fillId="2" borderId="0" xfId="0" applyFont="1" applyFill="1" applyBorder="1" applyAlignment="1" applyProtection="1">
      <alignment horizontal="left" vertical="top" indent="3"/>
      <protection hidden="1"/>
    </xf>
    <xf numFmtId="0" fontId="13" fillId="2" borderId="0" xfId="0" applyFont="1" applyFill="1" applyBorder="1" applyAlignment="1" applyProtection="1">
      <alignment horizontal="left" vertical="top" indent="3"/>
      <protection hidden="1"/>
    </xf>
    <xf numFmtId="0" fontId="1" fillId="2" borderId="0" xfId="0" applyFont="1" applyFill="1" applyBorder="1" applyAlignment="1" applyProtection="1">
      <alignment horizontal="left" vertical="top" indent="3"/>
      <protection hidden="1"/>
    </xf>
    <xf numFmtId="14" fontId="1" fillId="2" borderId="0" xfId="0" applyNumberFormat="1" applyFont="1" applyFill="1" applyBorder="1" applyAlignment="1" applyProtection="1">
      <alignment horizontal="left" vertical="center" indent="1"/>
      <protection locked="0"/>
    </xf>
    <xf numFmtId="0" fontId="1" fillId="2" borderId="0" xfId="0" applyFont="1" applyFill="1" applyBorder="1" applyAlignment="1" applyProtection="1">
      <alignment horizontal="left" indent="1"/>
    </xf>
    <xf numFmtId="0" fontId="1" fillId="2" borderId="0" xfId="0" applyFont="1" applyFill="1" applyBorder="1" applyAlignment="1" applyProtection="1">
      <alignment horizontal="left" vertical="center" indent="1"/>
      <protection locked="0"/>
    </xf>
    <xf numFmtId="0" fontId="31" fillId="8" borderId="6" xfId="0" applyFont="1" applyFill="1" applyBorder="1" applyAlignment="1" applyProtection="1">
      <alignment horizontal="left" vertical="center" indent="1"/>
      <protection hidden="1"/>
    </xf>
    <xf numFmtId="164" fontId="1" fillId="2" borderId="10" xfId="0" applyNumberFormat="1" applyFont="1" applyFill="1" applyBorder="1" applyAlignment="1" applyProtection="1">
      <alignment horizontal="center"/>
      <protection locked="0" hidden="1"/>
    </xf>
    <xf numFmtId="164" fontId="1" fillId="2" borderId="6" xfId="0" applyNumberFormat="1" applyFont="1" applyFill="1" applyBorder="1" applyAlignment="1" applyProtection="1">
      <alignment horizontal="center"/>
      <protection locked="0" hidden="1"/>
    </xf>
    <xf numFmtId="0" fontId="1" fillId="4" borderId="10" xfId="0" applyFont="1" applyFill="1" applyBorder="1" applyAlignment="1" applyProtection="1">
      <alignment horizontal="center" vertical="center" wrapText="1"/>
      <protection locked="0" hidden="1"/>
    </xf>
    <xf numFmtId="14" fontId="1" fillId="2" borderId="0" xfId="0" applyNumberFormat="1" applyFont="1" applyFill="1" applyBorder="1" applyAlignment="1" applyProtection="1">
      <alignment horizontal="center" wrapText="1"/>
      <protection hidden="1"/>
    </xf>
    <xf numFmtId="0" fontId="32" fillId="2" borderId="0" xfId="0" applyFont="1" applyFill="1" applyBorder="1" applyAlignment="1" applyProtection="1">
      <alignment horizontal="center" vertical="center" wrapText="1"/>
      <protection hidden="1"/>
    </xf>
    <xf numFmtId="164" fontId="5" fillId="0" borderId="27" xfId="0" applyNumberFormat="1" applyFont="1" applyFill="1" applyBorder="1" applyAlignment="1" applyProtection="1">
      <alignment horizontal="center" vertical="center"/>
      <protection hidden="1"/>
    </xf>
    <xf numFmtId="164" fontId="5" fillId="0" borderId="28" xfId="0" applyNumberFormat="1" applyFont="1" applyFill="1" applyBorder="1" applyAlignment="1" applyProtection="1">
      <alignment horizontal="center" vertical="center"/>
      <protection hidden="1"/>
    </xf>
    <xf numFmtId="0" fontId="31" fillId="3" borderId="10" xfId="0" applyFont="1" applyFill="1" applyBorder="1" applyAlignment="1" applyProtection="1">
      <alignment vertical="center"/>
      <protection hidden="1"/>
    </xf>
    <xf numFmtId="0" fontId="31" fillId="0" borderId="0" xfId="0" applyFont="1" applyFill="1" applyBorder="1" applyAlignment="1" applyProtection="1">
      <alignment horizontal="left" vertical="center" indent="1"/>
      <protection hidden="1"/>
    </xf>
    <xf numFmtId="0" fontId="1" fillId="2" borderId="6" xfId="0" applyFont="1" applyFill="1" applyBorder="1" applyAlignment="1" applyProtection="1">
      <alignment horizontal="left"/>
      <protection locked="0"/>
    </xf>
    <xf numFmtId="0" fontId="18" fillId="2" borderId="0" xfId="0" applyFont="1" applyFill="1" applyBorder="1" applyAlignment="1" applyProtection="1">
      <alignment horizontal="right" vertical="center"/>
      <protection hidden="1"/>
    </xf>
    <xf numFmtId="14" fontId="18" fillId="2" borderId="6" xfId="0" applyNumberFormat="1" applyFont="1" applyFill="1" applyBorder="1" applyAlignment="1" applyProtection="1">
      <alignment horizontal="center"/>
      <protection locked="0"/>
    </xf>
    <xf numFmtId="14" fontId="18" fillId="2" borderId="7" xfId="0" applyNumberFormat="1" applyFont="1" applyFill="1" applyBorder="1" applyAlignment="1" applyProtection="1">
      <alignment horizontal="center"/>
      <protection locked="0"/>
    </xf>
    <xf numFmtId="0" fontId="18" fillId="2" borderId="0" xfId="0" applyFont="1" applyFill="1" applyBorder="1" applyAlignment="1" applyProtection="1">
      <alignment horizontal="center" wrapText="1"/>
      <protection hidden="1"/>
    </xf>
    <xf numFmtId="0" fontId="18" fillId="2" borderId="17" xfId="0" applyFont="1" applyFill="1" applyBorder="1" applyAlignment="1" applyProtection="1">
      <alignment horizontal="center"/>
      <protection hidden="1"/>
    </xf>
    <xf numFmtId="0" fontId="18" fillId="2" borderId="0"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right"/>
      <protection hidden="1"/>
    </xf>
    <xf numFmtId="0" fontId="18" fillId="2" borderId="6"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protection locked="0"/>
    </xf>
    <xf numFmtId="0" fontId="18" fillId="2" borderId="7" xfId="0" applyFont="1" applyFill="1" applyBorder="1" applyAlignment="1" applyProtection="1">
      <alignment horizontal="center"/>
      <protection locked="0"/>
    </xf>
    <xf numFmtId="0" fontId="31" fillId="6" borderId="6" xfId="0" applyFont="1" applyFill="1" applyBorder="1" applyAlignment="1" applyProtection="1">
      <alignment horizontal="center" vertical="center"/>
      <protection hidden="1"/>
    </xf>
    <xf numFmtId="0" fontId="31" fillId="6" borderId="8" xfId="0" applyFont="1" applyFill="1" applyBorder="1" applyAlignment="1" applyProtection="1">
      <alignment horizontal="center" vertical="center"/>
      <protection hidden="1"/>
    </xf>
    <xf numFmtId="0" fontId="31" fillId="6" borderId="7" xfId="0" applyFont="1" applyFill="1" applyBorder="1" applyAlignment="1" applyProtection="1">
      <alignment horizontal="center" vertical="center"/>
      <protection hidden="1"/>
    </xf>
    <xf numFmtId="0" fontId="31" fillId="7" borderId="6" xfId="0" applyFont="1" applyFill="1" applyBorder="1" applyAlignment="1" applyProtection="1">
      <alignment horizontal="left" vertical="center" indent="1"/>
      <protection hidden="1"/>
    </xf>
    <xf numFmtId="0" fontId="31" fillId="7" borderId="8" xfId="0" applyFont="1" applyFill="1" applyBorder="1" applyAlignment="1" applyProtection="1">
      <alignment horizontal="left" vertical="center" indent="1"/>
      <protection hidden="1"/>
    </xf>
    <xf numFmtId="0" fontId="31" fillId="7" borderId="7" xfId="0" applyFont="1" applyFill="1" applyBorder="1" applyAlignment="1" applyProtection="1">
      <alignment horizontal="left" vertical="center" indent="1"/>
      <protection hidden="1"/>
    </xf>
    <xf numFmtId="0" fontId="31" fillId="8" borderId="6" xfId="0" applyFont="1" applyFill="1" applyBorder="1" applyAlignment="1" applyProtection="1">
      <alignment horizontal="left" vertical="center" indent="1"/>
      <protection hidden="1"/>
    </xf>
    <xf numFmtId="0" fontId="31" fillId="8" borderId="7" xfId="0" applyFont="1" applyFill="1" applyBorder="1" applyAlignment="1" applyProtection="1">
      <alignment horizontal="left" vertical="center" indent="1"/>
      <protection hidden="1"/>
    </xf>
    <xf numFmtId="0" fontId="31" fillId="6" borderId="6" xfId="0" applyFont="1" applyFill="1" applyBorder="1" applyAlignment="1" applyProtection="1">
      <alignment horizontal="left" vertical="center" indent="1"/>
      <protection hidden="1"/>
    </xf>
    <xf numFmtId="0" fontId="31" fillId="6" borderId="8" xfId="0" applyFont="1" applyFill="1" applyBorder="1" applyAlignment="1" applyProtection="1">
      <alignment horizontal="left" vertical="center" indent="1"/>
      <protection hidden="1"/>
    </xf>
    <xf numFmtId="0" fontId="31" fillId="6" borderId="7" xfId="0" applyFont="1" applyFill="1" applyBorder="1" applyAlignment="1" applyProtection="1">
      <alignment horizontal="left" vertical="center" indent="1"/>
      <protection hidden="1"/>
    </xf>
    <xf numFmtId="0" fontId="31" fillId="8" borderId="6" xfId="0" applyFont="1" applyFill="1" applyBorder="1" applyAlignment="1" applyProtection="1">
      <alignment horizontal="center" vertical="center"/>
      <protection hidden="1"/>
    </xf>
    <xf numFmtId="0" fontId="31" fillId="8" borderId="7" xfId="0" applyFont="1" applyFill="1" applyBorder="1" applyAlignment="1" applyProtection="1">
      <alignment horizontal="center" vertical="center"/>
      <protection hidden="1"/>
    </xf>
    <xf numFmtId="0" fontId="31" fillId="7" borderId="6" xfId="0" applyFont="1" applyFill="1" applyBorder="1" applyAlignment="1" applyProtection="1">
      <alignment horizontal="left" vertical="center" wrapText="1" indent="1"/>
      <protection hidden="1"/>
    </xf>
    <xf numFmtId="0" fontId="31" fillId="7" borderId="8" xfId="0" applyFont="1" applyFill="1" applyBorder="1" applyAlignment="1" applyProtection="1">
      <alignment horizontal="left" vertical="center" wrapText="1" indent="1"/>
      <protection hidden="1"/>
    </xf>
    <xf numFmtId="0" fontId="31" fillId="7" borderId="7" xfId="0" applyFont="1" applyFill="1" applyBorder="1" applyAlignment="1" applyProtection="1">
      <alignment horizontal="left" vertical="center" wrapText="1" indent="1"/>
      <protection hidden="1"/>
    </xf>
    <xf numFmtId="0" fontId="31" fillId="8" borderId="6" xfId="0" applyFont="1" applyFill="1" applyBorder="1" applyAlignment="1" applyProtection="1">
      <alignment horizontal="left" vertical="center" wrapText="1" indent="1"/>
      <protection hidden="1"/>
    </xf>
    <xf numFmtId="0" fontId="31" fillId="8" borderId="7" xfId="0" applyFont="1" applyFill="1" applyBorder="1" applyAlignment="1" applyProtection="1">
      <alignment horizontal="left" vertical="center" wrapText="1" indent="1"/>
      <protection hidden="1"/>
    </xf>
    <xf numFmtId="0" fontId="8" fillId="2" borderId="6" xfId="0" applyFont="1" applyFill="1" applyBorder="1" applyAlignment="1" applyProtection="1">
      <alignment horizontal="left" vertical="center" indent="1"/>
      <protection locked="0" hidden="1"/>
    </xf>
    <xf numFmtId="0" fontId="8" fillId="2" borderId="8" xfId="0" applyFont="1" applyFill="1" applyBorder="1" applyAlignment="1" applyProtection="1">
      <alignment horizontal="left" vertical="center" indent="1"/>
      <protection locked="0" hidden="1"/>
    </xf>
    <xf numFmtId="0" fontId="8" fillId="2" borderId="7" xfId="0" applyFont="1" applyFill="1" applyBorder="1" applyAlignment="1" applyProtection="1">
      <alignment horizontal="left" vertical="center" indent="1"/>
      <protection locked="0" hidden="1"/>
    </xf>
    <xf numFmtId="14" fontId="8" fillId="2" borderId="6" xfId="0" applyNumberFormat="1" applyFont="1" applyFill="1" applyBorder="1" applyAlignment="1" applyProtection="1">
      <alignment horizontal="center" vertical="center"/>
      <protection locked="0" hidden="1"/>
    </xf>
    <xf numFmtId="14" fontId="8" fillId="2" borderId="7" xfId="0" applyNumberFormat="1" applyFont="1" applyFill="1" applyBorder="1" applyAlignment="1" applyProtection="1">
      <alignment horizontal="center" vertical="center"/>
      <protection locked="0" hidden="1"/>
    </xf>
    <xf numFmtId="0" fontId="9" fillId="3" borderId="6"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7" xfId="0" applyFont="1" applyFill="1" applyBorder="1" applyAlignment="1">
      <alignment horizontal="left" vertical="center" indent="1"/>
    </xf>
    <xf numFmtId="0" fontId="1" fillId="2" borderId="6" xfId="0" applyFont="1" applyFill="1" applyBorder="1" applyAlignment="1">
      <alignment horizontal="left" indent="1"/>
    </xf>
    <xf numFmtId="0" fontId="1" fillId="2" borderId="8" xfId="0" applyFont="1" applyFill="1" applyBorder="1" applyAlignment="1">
      <alignment horizontal="left" indent="1"/>
    </xf>
    <xf numFmtId="0" fontId="1" fillId="2" borderId="7" xfId="0" applyFont="1" applyFill="1" applyBorder="1" applyAlignment="1">
      <alignment horizontal="left" indent="1"/>
    </xf>
    <xf numFmtId="0" fontId="8" fillId="2" borderId="6" xfId="0" applyFont="1" applyFill="1" applyBorder="1" applyAlignment="1" applyProtection="1">
      <alignment horizontal="left" indent="1"/>
      <protection locked="0" hidden="1"/>
    </xf>
    <xf numFmtId="0" fontId="8" fillId="2" borderId="8" xfId="0" applyFont="1" applyFill="1" applyBorder="1" applyAlignment="1" applyProtection="1">
      <alignment horizontal="left" indent="1"/>
      <protection locked="0" hidden="1"/>
    </xf>
    <xf numFmtId="0" fontId="8" fillId="2" borderId="7" xfId="0" applyFont="1" applyFill="1" applyBorder="1" applyAlignment="1" applyProtection="1">
      <alignment horizontal="left" indent="1"/>
      <protection locked="0" hidden="1"/>
    </xf>
    <xf numFmtId="0" fontId="14" fillId="4" borderId="10" xfId="0" applyFont="1" applyFill="1" applyBorder="1" applyAlignment="1">
      <alignment horizontal="center" vertical="center" wrapText="1" readingOrder="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3" borderId="10" xfId="0" applyFont="1" applyFill="1" applyBorder="1" applyAlignment="1">
      <alignment horizont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31" fillId="6" borderId="20" xfId="0" applyFont="1" applyFill="1" applyBorder="1" applyAlignment="1" applyProtection="1">
      <alignment horizontal="left" vertical="center" indent="1"/>
      <protection hidden="1"/>
    </xf>
    <xf numFmtId="0" fontId="31" fillId="6" borderId="34" xfId="0" applyFont="1" applyFill="1" applyBorder="1" applyAlignment="1" applyProtection="1">
      <alignment horizontal="left" vertical="center" indent="1"/>
      <protection hidden="1"/>
    </xf>
    <xf numFmtId="0" fontId="31" fillId="6" borderId="19" xfId="0" applyFont="1" applyFill="1" applyBorder="1" applyAlignment="1" applyProtection="1">
      <alignment horizontal="left" vertical="center" indent="1"/>
      <protection hidden="1"/>
    </xf>
    <xf numFmtId="0" fontId="31" fillId="8" borderId="6" xfId="0" applyFont="1" applyFill="1" applyBorder="1" applyAlignment="1" applyProtection="1">
      <alignment horizontal="center" vertical="center" wrapText="1"/>
      <protection hidden="1"/>
    </xf>
    <xf numFmtId="0" fontId="31" fillId="8" borderId="7" xfId="0" applyFont="1" applyFill="1" applyBorder="1" applyAlignment="1" applyProtection="1">
      <alignment horizontal="center" vertical="center" wrapText="1"/>
      <protection hidden="1"/>
    </xf>
  </cellXfs>
  <cellStyles count="4">
    <cellStyle name="Normal" xfId="0" builtinId="0"/>
    <cellStyle name="Normal 2" xfId="1" xr:uid="{00000000-0005-0000-0000-000001000000}"/>
    <cellStyle name="Normal 4" xfId="3" xr:uid="{00000000-0005-0000-0000-000002000000}"/>
    <cellStyle name="'OK'" xfId="2" xr:uid="{00000000-0005-0000-0000-000003000000}"/>
  </cellStyles>
  <dxfs count="1">
    <dxf>
      <font>
        <color theme="6"/>
      </font>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317500</xdr:colOff>
      <xdr:row>1</xdr:row>
      <xdr:rowOff>158750</xdr:rowOff>
    </xdr:from>
    <xdr:to>
      <xdr:col>3</xdr:col>
      <xdr:colOff>1301750</xdr:colOff>
      <xdr:row>5</xdr:row>
      <xdr:rowOff>112562</xdr:rowOff>
    </xdr:to>
    <xdr:pic>
      <xdr:nvPicPr>
        <xdr:cNvPr id="3" name="Picture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285750"/>
          <a:ext cx="2571750" cy="1176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xdr:colOff>
      <xdr:row>1</xdr:row>
      <xdr:rowOff>214311</xdr:rowOff>
    </xdr:from>
    <xdr:to>
      <xdr:col>3</xdr:col>
      <xdr:colOff>1027435</xdr:colOff>
      <xdr:row>5</xdr:row>
      <xdr:rowOff>250030</xdr:rowOff>
    </xdr:to>
    <xdr:pic>
      <xdr:nvPicPr>
        <xdr:cNvPr id="3" name="Picture 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8" y="333374"/>
          <a:ext cx="2325217" cy="1178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654844</xdr:colOff>
      <xdr:row>5</xdr:row>
      <xdr:rowOff>146844</xdr:rowOff>
    </xdr:to>
    <xdr:pic>
      <xdr:nvPicPr>
        <xdr:cNvPr id="3" name="Picture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 y="464344"/>
          <a:ext cx="2524126"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654844</xdr:colOff>
      <xdr:row>5</xdr:row>
      <xdr:rowOff>146844</xdr:rowOff>
    </xdr:to>
    <xdr:pic>
      <xdr:nvPicPr>
        <xdr:cNvPr id="2" name="Picture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66725"/>
          <a:ext cx="2521744"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3</xdr:col>
      <xdr:colOff>654844</xdr:colOff>
      <xdr:row>5</xdr:row>
      <xdr:rowOff>146844</xdr:rowOff>
    </xdr:to>
    <xdr:pic>
      <xdr:nvPicPr>
        <xdr:cNvPr id="3" name="Picture 2" descr="image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66725"/>
          <a:ext cx="2521744"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613148</xdr:colOff>
      <xdr:row>5</xdr:row>
      <xdr:rowOff>39687</xdr:rowOff>
    </xdr:to>
    <xdr:pic>
      <xdr:nvPicPr>
        <xdr:cNvPr id="3" name="Picture 2" descr="image00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357188"/>
          <a:ext cx="2006179" cy="100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660773</xdr:colOff>
      <xdr:row>5</xdr:row>
      <xdr:rowOff>146844</xdr:rowOff>
    </xdr:to>
    <xdr:pic>
      <xdr:nvPicPr>
        <xdr:cNvPr id="3" name="Picture 2" descr="image00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64344"/>
          <a:ext cx="2601492"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916782</xdr:colOff>
      <xdr:row>5</xdr:row>
      <xdr:rowOff>119544</xdr:rowOff>
    </xdr:to>
    <xdr:pic>
      <xdr:nvPicPr>
        <xdr:cNvPr id="3" name="Picture 2" descr="image00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344" y="381000"/>
          <a:ext cx="2178844" cy="108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xdr:colOff>
      <xdr:row>2</xdr:row>
      <xdr:rowOff>0</xdr:rowOff>
    </xdr:from>
    <xdr:to>
      <xdr:col>3</xdr:col>
      <xdr:colOff>1020762</xdr:colOff>
      <xdr:row>6</xdr:row>
      <xdr:rowOff>13608</xdr:rowOff>
    </xdr:to>
    <xdr:pic>
      <xdr:nvPicPr>
        <xdr:cNvPr id="3" name="Picture 2" descr="image00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785" y="272143"/>
          <a:ext cx="2476727" cy="1115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11566</xdr:colOff>
      <xdr:row>1</xdr:row>
      <xdr:rowOff>298901</xdr:rowOff>
    </xdr:from>
    <xdr:to>
      <xdr:col>3</xdr:col>
      <xdr:colOff>771450</xdr:colOff>
      <xdr:row>5</xdr:row>
      <xdr:rowOff>23738</xdr:rowOff>
    </xdr:to>
    <xdr:pic>
      <xdr:nvPicPr>
        <xdr:cNvPr id="2" name="Picture 1" descr="Primary Logo.gif">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325891" y="451301"/>
          <a:ext cx="1740959" cy="10297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925286</xdr:colOff>
      <xdr:row>5</xdr:row>
      <xdr:rowOff>209362</xdr:rowOff>
    </xdr:to>
    <xdr:pic>
      <xdr:nvPicPr>
        <xdr:cNvPr id="3" name="Picture 2" descr="image00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394607"/>
          <a:ext cx="2272393" cy="11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149678</xdr:rowOff>
    </xdr:from>
    <xdr:to>
      <xdr:col>3</xdr:col>
      <xdr:colOff>979714</xdr:colOff>
      <xdr:row>5</xdr:row>
      <xdr:rowOff>157754</xdr:rowOff>
    </xdr:to>
    <xdr:pic>
      <xdr:nvPicPr>
        <xdr:cNvPr id="3" name="Picture 2" descr="image00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299357"/>
          <a:ext cx="2340429" cy="1314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222249</xdr:colOff>
      <xdr:row>1</xdr:row>
      <xdr:rowOff>140198</xdr:rowOff>
    </xdr:from>
    <xdr:to>
      <xdr:col>3</xdr:col>
      <xdr:colOff>1015999</xdr:colOff>
      <xdr:row>5</xdr:row>
      <xdr:rowOff>158751</xdr:rowOff>
    </xdr:to>
    <xdr:pic>
      <xdr:nvPicPr>
        <xdr:cNvPr id="3" name="Picture 2" descr="image00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4" y="298948"/>
          <a:ext cx="2524125" cy="133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13607</xdr:colOff>
      <xdr:row>1</xdr:row>
      <xdr:rowOff>190500</xdr:rowOff>
    </xdr:from>
    <xdr:to>
      <xdr:col>3</xdr:col>
      <xdr:colOff>762000</xdr:colOff>
      <xdr:row>5</xdr:row>
      <xdr:rowOff>68669</xdr:rowOff>
    </xdr:to>
    <xdr:pic>
      <xdr:nvPicPr>
        <xdr:cNvPr id="3" name="Picture 2" descr="image00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340179"/>
          <a:ext cx="2109108" cy="118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7"/>
  <sheetViews>
    <sheetView tabSelected="1" zoomScaleNormal="100" workbookViewId="0">
      <selection activeCell="B1" sqref="B1"/>
    </sheetView>
  </sheetViews>
  <sheetFormatPr defaultColWidth="0" defaultRowHeight="15" zeroHeight="1" x14ac:dyDescent="0.3"/>
  <cols>
    <col min="1" max="1" width="3" style="85" customWidth="1"/>
    <col min="2" max="2" width="4.140625" style="85" customWidth="1"/>
    <col min="3" max="7" width="9.140625" style="85" customWidth="1"/>
    <col min="8" max="9" width="19.28515625" style="85" customWidth="1"/>
    <col min="10" max="10" width="26" style="85" customWidth="1"/>
    <col min="11" max="11" width="3.42578125" style="85" customWidth="1"/>
    <col min="12" max="12" width="3.140625" style="85" customWidth="1"/>
    <col min="13" max="13" width="11" style="85" hidden="1" customWidth="1"/>
    <col min="14" max="16384" width="9.140625" style="85" hidden="1"/>
  </cols>
  <sheetData>
    <row r="1" spans="2:11" ht="18" customHeight="1" x14ac:dyDescent="0.3">
      <c r="K1" s="372" t="s">
        <v>32839</v>
      </c>
    </row>
    <row r="2" spans="2:11" ht="5.25" customHeight="1" thickBot="1" x14ac:dyDescent="0.35"/>
    <row r="3" spans="2:11" ht="6" customHeight="1" thickTop="1" x14ac:dyDescent="0.3">
      <c r="B3" s="139"/>
      <c r="C3" s="83"/>
      <c r="D3" s="83"/>
      <c r="E3" s="83"/>
      <c r="F3" s="83"/>
      <c r="G3" s="83"/>
      <c r="H3" s="83"/>
      <c r="I3" s="83"/>
      <c r="J3" s="83"/>
      <c r="K3" s="84"/>
    </row>
    <row r="4" spans="2:11" x14ac:dyDescent="0.3">
      <c r="B4" s="140"/>
      <c r="C4" s="141" t="s">
        <v>22</v>
      </c>
      <c r="D4" s="91"/>
      <c r="E4" s="91"/>
      <c r="F4" s="91"/>
      <c r="G4" s="91"/>
      <c r="H4" s="91"/>
      <c r="I4" s="91"/>
      <c r="J4" s="91"/>
      <c r="K4" s="89"/>
    </row>
    <row r="5" spans="2:11" ht="10.5" customHeight="1" x14ac:dyDescent="0.3">
      <c r="B5" s="142"/>
      <c r="C5" s="91"/>
      <c r="D5" s="91"/>
      <c r="E5" s="91"/>
      <c r="F5" s="91"/>
      <c r="G5" s="91"/>
      <c r="H5" s="91"/>
      <c r="I5" s="91"/>
      <c r="J5" s="91"/>
      <c r="K5" s="89"/>
    </row>
    <row r="6" spans="2:11" ht="20.25" customHeight="1" x14ac:dyDescent="0.3">
      <c r="B6" s="142"/>
      <c r="C6" s="365" t="s">
        <v>70</v>
      </c>
      <c r="D6" s="366"/>
      <c r="E6" s="366"/>
      <c r="F6" s="366"/>
      <c r="G6" s="366"/>
      <c r="H6" s="367" t="s">
        <v>72</v>
      </c>
      <c r="I6" s="367" t="s">
        <v>71</v>
      </c>
      <c r="J6" s="367" t="s">
        <v>32742</v>
      </c>
      <c r="K6" s="89"/>
    </row>
    <row r="7" spans="2:11" s="149" customFormat="1" ht="20.25" customHeight="1" x14ac:dyDescent="0.25">
      <c r="B7" s="143"/>
      <c r="C7" s="144" t="s">
        <v>63</v>
      </c>
      <c r="D7" s="145"/>
      <c r="E7" s="145"/>
      <c r="F7" s="145"/>
      <c r="G7" s="145"/>
      <c r="H7" s="146">
        <f>G56</f>
        <v>0</v>
      </c>
      <c r="I7" s="146" t="str">
        <f>H56</f>
        <v>-</v>
      </c>
      <c r="J7" s="146" t="str">
        <f>I56</f>
        <v>-</v>
      </c>
      <c r="K7" s="148"/>
    </row>
    <row r="8" spans="2:11" s="149" customFormat="1" ht="20.25" customHeight="1" x14ac:dyDescent="0.25">
      <c r="B8" s="143"/>
      <c r="C8" s="144" t="s">
        <v>64</v>
      </c>
      <c r="D8" s="145"/>
      <c r="E8" s="145"/>
      <c r="F8" s="145"/>
      <c r="G8" s="145"/>
      <c r="H8" s="146">
        <f t="shared" ref="H8:H11" si="0">G57</f>
        <v>0</v>
      </c>
      <c r="I8" s="146" t="str">
        <f t="shared" ref="I8:J18" si="1">H57</f>
        <v>-</v>
      </c>
      <c r="J8" s="146" t="str">
        <f t="shared" si="1"/>
        <v>-</v>
      </c>
      <c r="K8" s="148"/>
    </row>
    <row r="9" spans="2:11" s="149" customFormat="1" ht="20.25" customHeight="1" x14ac:dyDescent="0.25">
      <c r="B9" s="143"/>
      <c r="C9" s="144" t="s">
        <v>32836</v>
      </c>
      <c r="D9" s="145"/>
      <c r="E9" s="145"/>
      <c r="F9" s="145"/>
      <c r="G9" s="145"/>
      <c r="H9" s="146">
        <f t="shared" si="0"/>
        <v>0</v>
      </c>
      <c r="I9" s="146" t="str">
        <f t="shared" si="1"/>
        <v>-</v>
      </c>
      <c r="J9" s="146" t="str">
        <f t="shared" si="1"/>
        <v>-</v>
      </c>
      <c r="K9" s="148"/>
    </row>
    <row r="10" spans="2:11" s="149" customFormat="1" ht="20.25" customHeight="1" x14ac:dyDescent="0.25">
      <c r="B10" s="143"/>
      <c r="C10" s="144" t="s">
        <v>32837</v>
      </c>
      <c r="D10" s="145"/>
      <c r="E10" s="145"/>
      <c r="F10" s="145"/>
      <c r="G10" s="145"/>
      <c r="H10" s="146">
        <f t="shared" si="0"/>
        <v>0</v>
      </c>
      <c r="I10" s="146" t="str">
        <f t="shared" si="1"/>
        <v>-</v>
      </c>
      <c r="J10" s="146" t="str">
        <f t="shared" si="1"/>
        <v>-</v>
      </c>
      <c r="K10" s="148"/>
    </row>
    <row r="11" spans="2:11" s="149" customFormat="1" ht="20.25" customHeight="1" x14ac:dyDescent="0.25">
      <c r="B11" s="143"/>
      <c r="C11" s="144" t="s">
        <v>65</v>
      </c>
      <c r="D11" s="145"/>
      <c r="E11" s="145"/>
      <c r="F11" s="145"/>
      <c r="G11" s="145"/>
      <c r="H11" s="146">
        <f t="shared" si="0"/>
        <v>0</v>
      </c>
      <c r="I11" s="146" t="str">
        <f t="shared" si="1"/>
        <v>-</v>
      </c>
      <c r="J11" s="146" t="str">
        <f t="shared" si="1"/>
        <v>-</v>
      </c>
      <c r="K11" s="148"/>
    </row>
    <row r="12" spans="2:11" s="149" customFormat="1" ht="20.25" customHeight="1" x14ac:dyDescent="0.25">
      <c r="B12" s="143"/>
      <c r="C12" s="144" t="s">
        <v>66</v>
      </c>
      <c r="D12" s="145"/>
      <c r="E12" s="145"/>
      <c r="F12" s="145"/>
      <c r="G12" s="145"/>
      <c r="H12" s="146">
        <f t="shared" ref="H12:H18" si="2">G61</f>
        <v>0</v>
      </c>
      <c r="I12" s="146" t="str">
        <f t="shared" si="1"/>
        <v>-</v>
      </c>
      <c r="J12" s="146" t="str">
        <f t="shared" si="1"/>
        <v>-</v>
      </c>
      <c r="K12" s="148"/>
    </row>
    <row r="13" spans="2:11" s="149" customFormat="1" ht="20.25" customHeight="1" x14ac:dyDescent="0.25">
      <c r="B13" s="143"/>
      <c r="C13" s="144" t="s">
        <v>67</v>
      </c>
      <c r="D13" s="145"/>
      <c r="E13" s="145"/>
      <c r="F13" s="145"/>
      <c r="G13" s="145"/>
      <c r="H13" s="146">
        <f t="shared" si="2"/>
        <v>0</v>
      </c>
      <c r="I13" s="146" t="str">
        <f t="shared" si="1"/>
        <v>-</v>
      </c>
      <c r="J13" s="146" t="str">
        <f t="shared" si="1"/>
        <v>-</v>
      </c>
      <c r="K13" s="148"/>
    </row>
    <row r="14" spans="2:11" s="149" customFormat="1" ht="20.25" customHeight="1" x14ac:dyDescent="0.25">
      <c r="B14" s="143"/>
      <c r="C14" s="144" t="s">
        <v>68</v>
      </c>
      <c r="D14" s="145"/>
      <c r="E14" s="145"/>
      <c r="F14" s="145"/>
      <c r="G14" s="150"/>
      <c r="H14" s="146">
        <f t="shared" si="2"/>
        <v>0</v>
      </c>
      <c r="I14" s="146" t="str">
        <f t="shared" si="1"/>
        <v>-</v>
      </c>
      <c r="J14" s="146" t="str">
        <f t="shared" si="1"/>
        <v>-</v>
      </c>
      <c r="K14" s="148"/>
    </row>
    <row r="15" spans="2:11" s="149" customFormat="1" ht="20.25" customHeight="1" x14ac:dyDescent="0.25">
      <c r="B15" s="143"/>
      <c r="C15" s="144" t="s">
        <v>69</v>
      </c>
      <c r="D15" s="145"/>
      <c r="E15" s="145"/>
      <c r="F15" s="145"/>
      <c r="G15" s="145"/>
      <c r="H15" s="146">
        <f t="shared" si="2"/>
        <v>0</v>
      </c>
      <c r="I15" s="146" t="str">
        <f t="shared" si="1"/>
        <v>-</v>
      </c>
      <c r="J15" s="146" t="str">
        <f t="shared" si="1"/>
        <v>-</v>
      </c>
      <c r="K15" s="148"/>
    </row>
    <row r="16" spans="2:11" s="149" customFormat="1" ht="20.25" customHeight="1" x14ac:dyDescent="0.25">
      <c r="B16" s="143"/>
      <c r="C16" s="144" t="s">
        <v>32738</v>
      </c>
      <c r="D16" s="145"/>
      <c r="E16" s="145"/>
      <c r="F16" s="145"/>
      <c r="G16" s="151"/>
      <c r="H16" s="146">
        <f t="shared" si="2"/>
        <v>0</v>
      </c>
      <c r="I16" s="146" t="str">
        <f t="shared" si="1"/>
        <v>-</v>
      </c>
      <c r="J16" s="146" t="str">
        <f t="shared" si="1"/>
        <v>-</v>
      </c>
      <c r="K16" s="148"/>
    </row>
    <row r="17" spans="2:11" s="149" customFormat="1" ht="20.25" customHeight="1" x14ac:dyDescent="0.25">
      <c r="B17" s="143"/>
      <c r="C17" s="144" t="s">
        <v>32786</v>
      </c>
      <c r="D17" s="145"/>
      <c r="E17" s="145"/>
      <c r="F17" s="145"/>
      <c r="G17" s="145"/>
      <c r="H17" s="146">
        <f t="shared" si="2"/>
        <v>0</v>
      </c>
      <c r="I17" s="146" t="str">
        <f t="shared" si="1"/>
        <v>-</v>
      </c>
      <c r="J17" s="146" t="str">
        <f t="shared" si="1"/>
        <v>-</v>
      </c>
      <c r="K17" s="148"/>
    </row>
    <row r="18" spans="2:11" s="149" customFormat="1" ht="20.25" customHeight="1" x14ac:dyDescent="0.25">
      <c r="B18" s="143"/>
      <c r="C18" s="144" t="s">
        <v>32787</v>
      </c>
      <c r="D18" s="145"/>
      <c r="E18" s="145"/>
      <c r="F18" s="145"/>
      <c r="G18" s="151"/>
      <c r="H18" s="146">
        <f t="shared" si="2"/>
        <v>0</v>
      </c>
      <c r="I18" s="146" t="str">
        <f t="shared" si="1"/>
        <v>-</v>
      </c>
      <c r="J18" s="146" t="str">
        <f t="shared" si="1"/>
        <v>-</v>
      </c>
      <c r="K18" s="148"/>
    </row>
    <row r="19" spans="2:11" ht="3.75" customHeight="1" x14ac:dyDescent="0.3">
      <c r="B19" s="142"/>
      <c r="C19" s="91"/>
      <c r="D19" s="91"/>
      <c r="E19" s="91"/>
      <c r="F19" s="91"/>
      <c r="G19" s="91"/>
      <c r="H19" s="91"/>
      <c r="I19" s="154"/>
      <c r="J19" s="154"/>
      <c r="K19" s="89"/>
    </row>
    <row r="20" spans="2:11" ht="20.25" customHeight="1" x14ac:dyDescent="0.3">
      <c r="B20" s="142"/>
      <c r="C20" s="91"/>
      <c r="D20" s="91"/>
      <c r="E20" s="91"/>
      <c r="F20" s="91"/>
      <c r="G20" s="155" t="s">
        <v>23</v>
      </c>
      <c r="H20" s="146">
        <f>SUM(H7:H15)</f>
        <v>0</v>
      </c>
      <c r="I20" s="147" t="str">
        <f>IF(H20=0,"-",SUM(I7:I15))</f>
        <v>-</v>
      </c>
      <c r="J20" s="147" t="str">
        <f>IF(H20=0,"-",SUM(J7:J15))</f>
        <v>-</v>
      </c>
      <c r="K20" s="89"/>
    </row>
    <row r="21" spans="2:11" ht="15.75" thickBot="1" x14ac:dyDescent="0.35">
      <c r="B21" s="156"/>
      <c r="C21" s="157"/>
      <c r="D21" s="157"/>
      <c r="E21" s="157"/>
      <c r="F21" s="157"/>
      <c r="G21" s="157"/>
      <c r="H21" s="157"/>
      <c r="I21" s="157"/>
      <c r="J21" s="157"/>
      <c r="K21" s="158"/>
    </row>
    <row r="22" spans="2:11" ht="11.25" customHeight="1" thickTop="1" thickBot="1" x14ac:dyDescent="0.35"/>
    <row r="23" spans="2:11" ht="6.75" customHeight="1" x14ac:dyDescent="0.3">
      <c r="B23" s="159"/>
      <c r="C23" s="160"/>
      <c r="D23" s="160"/>
      <c r="E23" s="160"/>
      <c r="F23" s="160"/>
      <c r="G23" s="160"/>
      <c r="H23" s="160"/>
      <c r="I23" s="160"/>
      <c r="J23" s="160"/>
      <c r="K23" s="161"/>
    </row>
    <row r="24" spans="2:11" ht="36" customHeight="1" x14ac:dyDescent="0.3">
      <c r="B24" s="162"/>
      <c r="C24" s="395" t="s">
        <v>32840</v>
      </c>
      <c r="D24" s="395"/>
      <c r="E24" s="395"/>
      <c r="F24" s="395"/>
      <c r="G24" s="395"/>
      <c r="H24" s="395"/>
      <c r="I24" s="395"/>
      <c r="J24" s="395"/>
      <c r="K24" s="163"/>
    </row>
    <row r="25" spans="2:11" ht="11.25" customHeight="1" x14ac:dyDescent="0.3">
      <c r="B25" s="162"/>
      <c r="C25" s="164"/>
      <c r="D25" s="164"/>
      <c r="E25" s="164"/>
      <c r="F25" s="164"/>
      <c r="G25" s="164"/>
      <c r="H25" s="164"/>
      <c r="I25" s="164"/>
      <c r="J25" s="164"/>
      <c r="K25" s="163"/>
    </row>
    <row r="26" spans="2:11" ht="21.75" customHeight="1" x14ac:dyDescent="0.3">
      <c r="B26" s="162"/>
      <c r="C26" s="396" t="s">
        <v>37</v>
      </c>
      <c r="D26" s="396"/>
      <c r="E26" s="397"/>
      <c r="F26" s="398"/>
      <c r="G26" s="399"/>
      <c r="H26" s="165" t="s">
        <v>38</v>
      </c>
      <c r="I26" s="400"/>
      <c r="J26" s="401"/>
      <c r="K26" s="163"/>
    </row>
    <row r="27" spans="2:11" ht="21.75" customHeight="1" x14ac:dyDescent="0.3">
      <c r="B27" s="162"/>
      <c r="C27" s="390" t="s">
        <v>39</v>
      </c>
      <c r="D27" s="390"/>
      <c r="E27" s="397"/>
      <c r="F27" s="398"/>
      <c r="G27" s="399"/>
      <c r="H27" s="166" t="s">
        <v>40</v>
      </c>
      <c r="I27" s="391"/>
      <c r="J27" s="392"/>
      <c r="K27" s="163"/>
    </row>
    <row r="28" spans="2:11" ht="15" customHeight="1" x14ac:dyDescent="0.3">
      <c r="B28" s="162"/>
      <c r="C28" s="166"/>
      <c r="D28" s="166"/>
      <c r="E28" s="167"/>
      <c r="F28" s="167"/>
      <c r="G28" s="167"/>
      <c r="H28" s="167"/>
      <c r="I28" s="168"/>
      <c r="J28" s="168"/>
      <c r="K28" s="163"/>
    </row>
    <row r="29" spans="2:11" ht="15" customHeight="1" x14ac:dyDescent="0.3">
      <c r="B29" s="162"/>
      <c r="C29" s="393" t="s">
        <v>32841</v>
      </c>
      <c r="D29" s="393"/>
      <c r="E29" s="393"/>
      <c r="F29" s="393"/>
      <c r="G29" s="393"/>
      <c r="H29" s="393"/>
      <c r="I29" s="393"/>
      <c r="J29" s="393"/>
      <c r="K29" s="163"/>
    </row>
    <row r="30" spans="2:11" ht="7.5" customHeight="1" thickBot="1" x14ac:dyDescent="0.35">
      <c r="B30" s="169"/>
      <c r="C30" s="394"/>
      <c r="D30" s="394"/>
      <c r="E30" s="394"/>
      <c r="F30" s="394"/>
      <c r="G30" s="394"/>
      <c r="H30" s="394"/>
      <c r="I30" s="394"/>
      <c r="J30" s="394"/>
      <c r="K30" s="170"/>
    </row>
    <row r="31" spans="2:11" x14ac:dyDescent="0.3"/>
    <row r="32" spans="2:11" hidden="1" x14ac:dyDescent="0.3"/>
    <row r="33" spans="6:9" hidden="1" x14ac:dyDescent="0.3"/>
    <row r="34" spans="6:9" hidden="1" x14ac:dyDescent="0.3"/>
    <row r="35" spans="6:9" hidden="1" x14ac:dyDescent="0.3"/>
    <row r="36" spans="6:9" hidden="1" x14ac:dyDescent="0.3"/>
    <row r="37" spans="6:9" hidden="1" x14ac:dyDescent="0.3"/>
    <row r="38" spans="6:9" hidden="1" x14ac:dyDescent="0.3">
      <c r="G38" s="367" t="s">
        <v>72</v>
      </c>
      <c r="H38" s="367" t="s">
        <v>71</v>
      </c>
      <c r="I38" s="367" t="s">
        <v>32742</v>
      </c>
    </row>
    <row r="39" spans="6:9" hidden="1" x14ac:dyDescent="0.3">
      <c r="F39" s="85">
        <v>1</v>
      </c>
      <c r="G39" s="146">
        <f>COUNTIF('Change of Address'!Q19:Q28,2)</f>
        <v>0</v>
      </c>
      <c r="H39" s="385" t="str">
        <f>IF(H7&lt;1,"-",'Change of Address'!J41+'Change of Address'!L41)</f>
        <v>-</v>
      </c>
      <c r="I39" s="385" t="str">
        <f>IF(H7&lt;1,"-",IF('Change of Address'!K41=0,"-",(SUM('Change of Address'!R19:R28)+'Change of Address'!M41)))</f>
        <v>-</v>
      </c>
    </row>
    <row r="40" spans="6:9" hidden="1" x14ac:dyDescent="0.3">
      <c r="F40" s="85">
        <v>2</v>
      </c>
      <c r="G40" s="146">
        <f>COUNTIF('Change of Number'!P17:P26,2)</f>
        <v>0</v>
      </c>
      <c r="H40" s="385" t="str">
        <f>IF(H8&lt;1,"-",'Change of Number'!H28+'Change of Number'!I28)</f>
        <v>-</v>
      </c>
      <c r="I40" s="385" t="s">
        <v>32739</v>
      </c>
    </row>
    <row r="41" spans="6:9" hidden="1" x14ac:dyDescent="0.3">
      <c r="F41" s="85">
        <v>3</v>
      </c>
      <c r="G41" s="146">
        <f>COUNTIF('Move DSL'!P17:P26,2)</f>
        <v>0</v>
      </c>
      <c r="H41" s="385" t="str">
        <f>IF(H9&lt;1,"-",'Move DSL'!L28+'Move DSL'!M28)</f>
        <v>-</v>
      </c>
      <c r="I41" s="385" t="s">
        <v>32739</v>
      </c>
    </row>
    <row r="42" spans="6:9" hidden="1" x14ac:dyDescent="0.3">
      <c r="F42" s="85">
        <v>4</v>
      </c>
      <c r="G42" s="146">
        <f>COUNTIF('Move Connect Fibre'!P17:P26,2)</f>
        <v>0</v>
      </c>
      <c r="H42" s="385" t="str">
        <f>IF(H10&lt;1,"-",'Move Connect Fibre'!L28+'Move Connect Fibre'!M28)</f>
        <v>-</v>
      </c>
      <c r="I42" s="385" t="s">
        <v>32739</v>
      </c>
    </row>
    <row r="43" spans="6:9" hidden="1" x14ac:dyDescent="0.3">
      <c r="F43" s="85">
        <v>5</v>
      </c>
      <c r="G43" s="146">
        <f>COUNTIF('Socket Requests'!V31:V40,2)</f>
        <v>0</v>
      </c>
      <c r="H43" s="385" t="str">
        <f>IF(H11&lt;1,"-",'Socket Requests'!G42+'Socket Requests'!I42)</f>
        <v>-</v>
      </c>
      <c r="I43" s="385" t="str">
        <f>IF(H11&lt;1,"-",'Socket Requests'!H42+'Socket Requests'!J42)</f>
        <v>-</v>
      </c>
    </row>
    <row r="44" spans="6:9" hidden="1" x14ac:dyDescent="0.3">
      <c r="F44" s="85">
        <v>6</v>
      </c>
      <c r="G44" s="146">
        <f>COUNTIF('Suspend - Resume'!O17:O26,2)</f>
        <v>0</v>
      </c>
      <c r="H44" s="385" t="str">
        <f>IF(H12&lt;1,"-",'Suspend - Resume'!H28+'Suspend - Resume'!I28)</f>
        <v>-</v>
      </c>
      <c r="I44" s="385" t="s">
        <v>32739</v>
      </c>
    </row>
    <row r="45" spans="6:9" hidden="1" x14ac:dyDescent="0.3">
      <c r="F45" s="85">
        <v>7</v>
      </c>
      <c r="G45" s="146">
        <f>COUNTIF('Add - Remove Divert'!N17:O26,2)</f>
        <v>0</v>
      </c>
      <c r="H45" s="385" t="str">
        <f>IF(H13&lt;1,"-",'Add - Remove Divert'!J28+'Add - Remove Divert'!K28)</f>
        <v>-</v>
      </c>
      <c r="I45" s="385" t="s">
        <v>32739</v>
      </c>
    </row>
    <row r="46" spans="6:9" hidden="1" x14ac:dyDescent="0.3">
      <c r="F46" s="85">
        <v>8</v>
      </c>
      <c r="G46" s="146">
        <f>COUNTIF('Add - Remove Call Barring'!R18:R27,2)</f>
        <v>0</v>
      </c>
      <c r="H46" s="385" t="str">
        <f>IF(H14&lt;1,"-",'Add - Remove Call Barring'!L29+'Add - Remove Call Barring'!N29)</f>
        <v>-</v>
      </c>
      <c r="I46" s="385" t="str">
        <f>IF(H14&lt;1,"-",'Add - Remove Call Barring'!M29+'Add - Remove Call Barring'!O29)</f>
        <v>-</v>
      </c>
    </row>
    <row r="47" spans="6:9" hidden="1" x14ac:dyDescent="0.3">
      <c r="F47" s="85">
        <v>9</v>
      </c>
      <c r="G47" s="146">
        <f>COUNTIF('ISDN30 Config Changes'!O17:O26,2)</f>
        <v>0</v>
      </c>
      <c r="H47" s="385" t="str">
        <f>IF(H15&lt;1,"-",'ISDN30 Config Changes'!J28+'ISDN30 Config Changes'!K28)</f>
        <v>-</v>
      </c>
      <c r="I47" s="385" t="s">
        <v>32739</v>
      </c>
    </row>
    <row r="48" spans="6:9" hidden="1" x14ac:dyDescent="0.3">
      <c r="F48" s="85">
        <v>10</v>
      </c>
      <c r="G48" s="152">
        <f>COUNTIF('Add - Remove DDI Range'!P17:P26,2)</f>
        <v>0</v>
      </c>
      <c r="H48" s="386" t="str">
        <f>IF(H16&lt;1,"-",'Add - Remove DDI Range'!J28+'Add - Remove DDI Range'!L28)</f>
        <v>-</v>
      </c>
      <c r="I48" s="385" t="str">
        <f>IF(H16&lt;1,"-",'Add - Remove DDI Range'!K28+'Add - Remove DDI Range'!M28)</f>
        <v>-</v>
      </c>
    </row>
    <row r="49" spans="6:9" hidden="1" x14ac:dyDescent="0.3">
      <c r="F49" s="85">
        <v>11</v>
      </c>
      <c r="G49" s="152">
        <f>COUNTIF('Analogue-ISDN2 Converts'!P18:P27,2)</f>
        <v>0</v>
      </c>
      <c r="H49" s="386" t="str">
        <f>IF(H17&lt;1,"-",'Analogue-ISDN2 Converts'!J29+'Analogue-ISDN2 Converts'!L29)</f>
        <v>-</v>
      </c>
      <c r="I49" s="385" t="str">
        <f>IF(H17&lt;1,"-",'Analogue-ISDN2 Converts'!K29+'Analogue-ISDN2 Converts'!M29)</f>
        <v>-</v>
      </c>
    </row>
    <row r="50" spans="6:9" hidden="1" x14ac:dyDescent="0.3">
      <c r="F50" s="85">
        <v>12</v>
      </c>
      <c r="G50" s="152">
        <f>COUNTIF(Miscellaneous!K17:K26,2)</f>
        <v>0</v>
      </c>
      <c r="H50" s="153" t="str">
        <f>IF(H18&lt;1,"-",Miscellaneous!F28)</f>
        <v>-</v>
      </c>
      <c r="I50" s="147" t="str">
        <f>IF(H18&lt;1,"-",Miscellaneous!G28)</f>
        <v>-</v>
      </c>
    </row>
    <row r="51" spans="6:9" hidden="1" x14ac:dyDescent="0.3"/>
    <row r="52" spans="6:9" hidden="1" x14ac:dyDescent="0.3"/>
    <row r="53" spans="6:9" hidden="1" x14ac:dyDescent="0.3"/>
    <row r="54" spans="6:9" hidden="1" x14ac:dyDescent="0.3">
      <c r="G54" s="85" t="s">
        <v>32799</v>
      </c>
    </row>
    <row r="55" spans="6:9" hidden="1" x14ac:dyDescent="0.3">
      <c r="G55" s="367" t="s">
        <v>72</v>
      </c>
      <c r="H55" s="367" t="s">
        <v>71</v>
      </c>
      <c r="I55" s="367" t="s">
        <v>32742</v>
      </c>
    </row>
    <row r="56" spans="6:9" hidden="1" x14ac:dyDescent="0.3">
      <c r="G56" s="146">
        <f>IFERROR(G39,0)</f>
        <v>0</v>
      </c>
      <c r="H56" s="146" t="str">
        <f>IFERROR(H39,0)</f>
        <v>-</v>
      </c>
      <c r="I56" s="146" t="str">
        <f t="shared" ref="I56" si="3">IFERROR(I39,0)</f>
        <v>-</v>
      </c>
    </row>
    <row r="57" spans="6:9" hidden="1" x14ac:dyDescent="0.3">
      <c r="G57" s="146">
        <f t="shared" ref="G57:G67" si="4">IFERROR(G40,0)</f>
        <v>0</v>
      </c>
      <c r="H57" s="146" t="str">
        <f t="shared" ref="H57:I67" si="5">IFERROR(H40,0)</f>
        <v>-</v>
      </c>
      <c r="I57" s="146" t="str">
        <f t="shared" si="5"/>
        <v>-</v>
      </c>
    </row>
    <row r="58" spans="6:9" hidden="1" x14ac:dyDescent="0.3">
      <c r="G58" s="146">
        <f t="shared" si="4"/>
        <v>0</v>
      </c>
      <c r="H58" s="146" t="str">
        <f t="shared" si="5"/>
        <v>-</v>
      </c>
      <c r="I58" s="146" t="str">
        <f t="shared" si="5"/>
        <v>-</v>
      </c>
    </row>
    <row r="59" spans="6:9" hidden="1" x14ac:dyDescent="0.3">
      <c r="G59" s="146">
        <f t="shared" si="4"/>
        <v>0</v>
      </c>
      <c r="H59" s="146" t="str">
        <f t="shared" si="5"/>
        <v>-</v>
      </c>
      <c r="I59" s="146" t="str">
        <f t="shared" si="5"/>
        <v>-</v>
      </c>
    </row>
    <row r="60" spans="6:9" hidden="1" x14ac:dyDescent="0.3">
      <c r="G60" s="146">
        <f t="shared" si="4"/>
        <v>0</v>
      </c>
      <c r="H60" s="146" t="str">
        <f t="shared" si="5"/>
        <v>-</v>
      </c>
      <c r="I60" s="146" t="str">
        <f t="shared" si="5"/>
        <v>-</v>
      </c>
    </row>
    <row r="61" spans="6:9" hidden="1" x14ac:dyDescent="0.3">
      <c r="G61" s="146">
        <f t="shared" si="4"/>
        <v>0</v>
      </c>
      <c r="H61" s="146" t="str">
        <f t="shared" si="5"/>
        <v>-</v>
      </c>
      <c r="I61" s="146" t="str">
        <f t="shared" si="5"/>
        <v>-</v>
      </c>
    </row>
    <row r="62" spans="6:9" hidden="1" x14ac:dyDescent="0.3">
      <c r="G62" s="146">
        <f t="shared" si="4"/>
        <v>0</v>
      </c>
      <c r="H62" s="146" t="str">
        <f t="shared" si="5"/>
        <v>-</v>
      </c>
      <c r="I62" s="146" t="str">
        <f t="shared" si="5"/>
        <v>-</v>
      </c>
    </row>
    <row r="63" spans="6:9" hidden="1" x14ac:dyDescent="0.3">
      <c r="G63" s="146">
        <f t="shared" si="4"/>
        <v>0</v>
      </c>
      <c r="H63" s="146" t="str">
        <f t="shared" si="5"/>
        <v>-</v>
      </c>
      <c r="I63" s="146" t="str">
        <f t="shared" si="5"/>
        <v>-</v>
      </c>
    </row>
    <row r="64" spans="6:9" hidden="1" x14ac:dyDescent="0.3">
      <c r="G64" s="146">
        <f t="shared" si="4"/>
        <v>0</v>
      </c>
      <c r="H64" s="146" t="str">
        <f t="shared" si="5"/>
        <v>-</v>
      </c>
      <c r="I64" s="146" t="str">
        <f t="shared" si="5"/>
        <v>-</v>
      </c>
    </row>
    <row r="65" spans="7:9" hidden="1" x14ac:dyDescent="0.3">
      <c r="G65" s="146">
        <f t="shared" si="4"/>
        <v>0</v>
      </c>
      <c r="H65" s="146" t="str">
        <f t="shared" si="5"/>
        <v>-</v>
      </c>
      <c r="I65" s="146" t="str">
        <f t="shared" si="5"/>
        <v>-</v>
      </c>
    </row>
    <row r="66" spans="7:9" hidden="1" x14ac:dyDescent="0.3">
      <c r="G66" s="146">
        <f t="shared" si="4"/>
        <v>0</v>
      </c>
      <c r="H66" s="146" t="str">
        <f t="shared" si="5"/>
        <v>-</v>
      </c>
      <c r="I66" s="146" t="str">
        <f t="shared" si="5"/>
        <v>-</v>
      </c>
    </row>
    <row r="67" spans="7:9" hidden="1" x14ac:dyDescent="0.3">
      <c r="G67" s="146">
        <f t="shared" si="4"/>
        <v>0</v>
      </c>
      <c r="H67" s="146" t="str">
        <f t="shared" si="5"/>
        <v>-</v>
      </c>
      <c r="I67" s="146" t="str">
        <f t="shared" si="5"/>
        <v>-</v>
      </c>
    </row>
  </sheetData>
  <sheetProtection algorithmName="SHA-512" hashValue="ICf64TegYhd5sZk6JIzMD0uuEW/Q4Sf/VJlPh+BcsNUZfaaH5LEP6sKNNeie7yuUaiu8ieBRCJHbGsQwTeGFVQ==" saltValue="bulJh7v5CnsmAIJ9DoBf4A==" spinCount="100000" sheet="1" objects="1" scenarios="1"/>
  <mergeCells count="9">
    <mergeCell ref="C27:D27"/>
    <mergeCell ref="I27:J27"/>
    <mergeCell ref="C29:J29"/>
    <mergeCell ref="C30:J30"/>
    <mergeCell ref="C24:J24"/>
    <mergeCell ref="C26:D26"/>
    <mergeCell ref="E26:G26"/>
    <mergeCell ref="I26:J26"/>
    <mergeCell ref="E27:G27"/>
  </mergeCells>
  <dataValidations count="2">
    <dataValidation operator="greaterThan" allowBlank="1" showInputMessage="1" showErrorMessage="1" sqref="H20" xr:uid="{00000000-0002-0000-0000-000000000000}"/>
    <dataValidation type="custom" allowBlank="1" showInputMessage="1" showErrorMessage="1" error="Date must be today's date" sqref="I27" xr:uid="{00000000-0002-0000-0000-000001000000}">
      <formula1>TODAY()</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oddFooter>&amp;C&amp;1#&amp;"Calibri"&amp;8&amp;K737373KCOM Commercial in 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S50"/>
  <sheetViews>
    <sheetView zoomScale="60" zoomScaleNormal="60" workbookViewId="0">
      <selection activeCell="D10" sqref="D10"/>
    </sheetView>
  </sheetViews>
  <sheetFormatPr defaultColWidth="9.140625" defaultRowHeight="16.5" x14ac:dyDescent="0.3"/>
  <cols>
    <col min="1" max="1" width="2.28515625" style="80" customWidth="1"/>
    <col min="2" max="2" width="4.140625" style="80" customWidth="1"/>
    <col min="3" max="3" width="23.7109375" style="80" customWidth="1"/>
    <col min="4" max="4" width="30.7109375" style="80" customWidth="1"/>
    <col min="5" max="5" width="21" style="80" customWidth="1"/>
    <col min="6" max="6" width="43.28515625" style="80" customWidth="1"/>
    <col min="7" max="7" width="24.5703125" style="80" customWidth="1"/>
    <col min="8" max="8" width="39.140625" style="80" customWidth="1"/>
    <col min="9" max="9" width="32.140625" style="80" customWidth="1"/>
    <col min="10" max="10" width="19.28515625" style="80" customWidth="1"/>
    <col min="11" max="11" width="19" style="80" customWidth="1"/>
    <col min="12" max="12" width="14.5703125" style="80" customWidth="1"/>
    <col min="13" max="13" width="13.7109375" style="80" customWidth="1"/>
    <col min="14" max="14" width="5.5703125" style="80" customWidth="1"/>
    <col min="15" max="15" width="11.85546875" style="80" customWidth="1"/>
    <col min="16" max="16" width="9.7109375" style="80" hidden="1" customWidth="1"/>
    <col min="17" max="19" width="9.140625" style="80" hidden="1" customWidth="1"/>
    <col min="20" max="20" width="11.28515625" style="80" hidden="1" customWidth="1"/>
    <col min="21" max="21" width="12.42578125" style="80" hidden="1" customWidth="1"/>
    <col min="22" max="27" width="9.140625" style="80" hidden="1" customWidth="1"/>
    <col min="28" max="28" width="13.140625" style="80" hidden="1" customWidth="1"/>
    <col min="29" max="29" width="12.5703125" style="80" hidden="1" customWidth="1"/>
    <col min="30" max="30" width="9.140625" style="80" hidden="1" customWidth="1"/>
    <col min="31" max="31" width="9.5703125" style="80" hidden="1" customWidth="1"/>
    <col min="32" max="40" width="9.140625" style="80" hidden="1" customWidth="1"/>
    <col min="41" max="41" width="13.5703125" style="80" hidden="1" customWidth="1"/>
    <col min="42" max="45" width="9.140625" style="80" hidden="1" customWidth="1"/>
    <col min="46" max="46" width="11.42578125" style="80" hidden="1" customWidth="1"/>
    <col min="47" max="51" width="9.140625" style="80" hidden="1" customWidth="1"/>
    <col min="52" max="52" width="13.140625" style="80" hidden="1" customWidth="1"/>
    <col min="53" max="53" width="12.140625" style="80" hidden="1" customWidth="1"/>
    <col min="54" max="60" width="9.140625" style="80" hidden="1" customWidth="1"/>
    <col min="61" max="61" width="11.85546875" style="80" hidden="1" customWidth="1"/>
    <col min="62" max="71" width="9.140625" style="80" hidden="1" customWidth="1"/>
    <col min="72" max="16384" width="9.140625" style="80"/>
  </cols>
  <sheetData>
    <row r="1" spans="2:53" ht="9.75" customHeight="1" thickBot="1" x14ac:dyDescent="0.35"/>
    <row r="2" spans="2:53" s="85" customFormat="1" ht="20.25" customHeight="1" thickTop="1" x14ac:dyDescent="0.3">
      <c r="B2" s="81"/>
      <c r="C2" s="82"/>
      <c r="D2" s="82"/>
      <c r="E2" s="82"/>
      <c r="F2" s="82"/>
      <c r="G2" s="82"/>
      <c r="H2" s="82"/>
      <c r="I2" s="82"/>
      <c r="J2" s="82"/>
      <c r="K2" s="82"/>
      <c r="L2" s="82"/>
      <c r="M2" s="82"/>
      <c r="N2" s="84"/>
    </row>
    <row r="3" spans="2:53" s="85" customFormat="1" ht="38.25" customHeight="1" x14ac:dyDescent="0.3">
      <c r="B3" s="86"/>
      <c r="C3" s="87"/>
      <c r="E3" s="175" t="s">
        <v>0</v>
      </c>
      <c r="F3" s="91"/>
      <c r="G3" s="91"/>
      <c r="H3" s="91"/>
      <c r="I3" s="88"/>
      <c r="J3" s="88"/>
      <c r="K3" s="88"/>
      <c r="L3" s="88"/>
      <c r="M3" s="88"/>
      <c r="N3" s="89"/>
      <c r="Q3" s="85">
        <v>2</v>
      </c>
      <c r="R3" s="85" t="s">
        <v>32712</v>
      </c>
      <c r="S3" s="85" t="s">
        <v>32760</v>
      </c>
      <c r="T3" s="85" t="s">
        <v>32761</v>
      </c>
      <c r="AO3" s="187" t="s">
        <v>73</v>
      </c>
      <c r="AP3" s="188"/>
      <c r="AQ3" s="188"/>
      <c r="AR3" s="189"/>
      <c r="AS3" s="190" t="s">
        <v>32710</v>
      </c>
      <c r="AT3" s="191"/>
      <c r="AU3" s="190" t="s">
        <v>32711</v>
      </c>
      <c r="AV3" s="191"/>
      <c r="AW3" s="190" t="s">
        <v>32712</v>
      </c>
      <c r="AX3" s="191"/>
      <c r="AY3" s="190" t="s">
        <v>74</v>
      </c>
      <c r="AZ3" s="191"/>
    </row>
    <row r="4" spans="2:53" s="85" customFormat="1" ht="21" customHeight="1" x14ac:dyDescent="0.3">
      <c r="B4" s="86"/>
      <c r="C4" s="87"/>
      <c r="E4" s="176" t="s">
        <v>13</v>
      </c>
      <c r="F4" s="91"/>
      <c r="G4" s="91"/>
      <c r="H4" s="221">
        <f ca="1">TODAY()</f>
        <v>43906</v>
      </c>
      <c r="I4" s="88"/>
      <c r="J4" s="88"/>
      <c r="K4" s="88"/>
      <c r="L4" s="88"/>
      <c r="M4" s="88"/>
      <c r="N4" s="89"/>
      <c r="Q4" s="85">
        <v>3</v>
      </c>
      <c r="R4" s="85" t="s">
        <v>32712</v>
      </c>
      <c r="S4" s="85" t="s">
        <v>32760</v>
      </c>
      <c r="T4" s="85" t="s">
        <v>32762</v>
      </c>
      <c r="AO4" s="192" t="s">
        <v>75</v>
      </c>
      <c r="AP4" s="193"/>
      <c r="AQ4" s="193"/>
      <c r="AR4" s="194"/>
      <c r="AS4" s="195">
        <v>125</v>
      </c>
      <c r="AT4" s="196"/>
      <c r="AU4" s="195">
        <v>292</v>
      </c>
      <c r="AV4" s="196"/>
      <c r="AW4" s="195"/>
      <c r="AX4" s="196"/>
      <c r="AY4" s="195" t="s">
        <v>76</v>
      </c>
      <c r="AZ4" s="196"/>
    </row>
    <row r="5" spans="2:53" s="85" customFormat="1" ht="16.5" customHeight="1" x14ac:dyDescent="0.3">
      <c r="B5" s="86"/>
      <c r="C5" s="87"/>
      <c r="E5" s="177" t="s">
        <v>32812</v>
      </c>
      <c r="F5" s="91"/>
      <c r="G5" s="91"/>
      <c r="H5" s="91"/>
      <c r="I5" s="90"/>
      <c r="J5" s="90"/>
      <c r="K5" s="90"/>
      <c r="L5" s="90"/>
      <c r="M5" s="90"/>
      <c r="N5" s="89"/>
      <c r="Q5" s="85">
        <v>1</v>
      </c>
      <c r="R5" s="85" t="s">
        <v>32712</v>
      </c>
      <c r="S5" s="85" t="s">
        <v>32763</v>
      </c>
      <c r="AO5" s="197" t="s">
        <v>77</v>
      </c>
      <c r="AP5" s="198"/>
      <c r="AQ5" s="198"/>
      <c r="AR5" s="199"/>
      <c r="AS5" s="200">
        <v>125</v>
      </c>
      <c r="AT5" s="201"/>
      <c r="AU5" s="202">
        <v>292</v>
      </c>
      <c r="AV5" s="201"/>
      <c r="AW5" s="202"/>
      <c r="AX5" s="201"/>
      <c r="AY5" s="200" t="s">
        <v>76</v>
      </c>
      <c r="AZ5" s="201"/>
    </row>
    <row r="6" spans="2:53" s="85" customFormat="1" ht="16.5" customHeight="1" x14ac:dyDescent="0.3">
      <c r="B6" s="86"/>
      <c r="C6" s="87"/>
      <c r="D6" s="87"/>
      <c r="E6" s="91"/>
      <c r="F6" s="91"/>
      <c r="G6" s="91"/>
      <c r="H6" s="221">
        <f ca="1">TODAY()</f>
        <v>43906</v>
      </c>
      <c r="I6" s="92"/>
      <c r="J6" s="92"/>
      <c r="K6" s="92"/>
      <c r="L6" s="92"/>
      <c r="M6" s="92"/>
      <c r="N6" s="89"/>
      <c r="AO6" s="192" t="s">
        <v>78</v>
      </c>
      <c r="AP6" s="193"/>
      <c r="AQ6" s="193"/>
      <c r="AR6" s="194"/>
      <c r="AS6" s="195">
        <v>220</v>
      </c>
      <c r="AT6" s="196"/>
      <c r="AU6" s="195">
        <v>387</v>
      </c>
      <c r="AV6" s="196"/>
      <c r="AW6" s="195">
        <v>450</v>
      </c>
      <c r="AX6" s="196"/>
      <c r="AY6" s="195" t="s">
        <v>32757</v>
      </c>
      <c r="AZ6" s="196"/>
    </row>
    <row r="7" spans="2:53" s="85" customFormat="1" ht="20.25" customHeight="1" x14ac:dyDescent="0.3">
      <c r="B7" s="86"/>
      <c r="C7" s="262" t="s">
        <v>1</v>
      </c>
      <c r="D7" s="319"/>
      <c r="E7" s="225"/>
      <c r="F7" s="87"/>
      <c r="G7" s="226"/>
      <c r="H7" s="226"/>
      <c r="I7" s="226"/>
      <c r="J7" s="226"/>
      <c r="K7" s="226"/>
      <c r="L7" s="226"/>
      <c r="M7" s="226"/>
      <c r="N7" s="97"/>
      <c r="AO7" s="203"/>
      <c r="AP7" s="204"/>
      <c r="AQ7" s="204"/>
      <c r="AR7" s="205"/>
      <c r="AS7" s="187" t="s">
        <v>79</v>
      </c>
      <c r="AT7" s="189"/>
      <c r="AU7" s="190" t="s">
        <v>80</v>
      </c>
      <c r="AV7" s="191"/>
      <c r="AW7" s="190" t="s">
        <v>80</v>
      </c>
      <c r="AX7" s="191"/>
      <c r="AY7" s="187"/>
      <c r="AZ7" s="189"/>
    </row>
    <row r="8" spans="2:53" s="85" customFormat="1" ht="6.75" customHeight="1" x14ac:dyDescent="0.3">
      <c r="B8" s="86"/>
      <c r="C8" s="263"/>
      <c r="D8" s="87"/>
      <c r="E8" s="87"/>
      <c r="F8" s="87"/>
      <c r="G8" s="87"/>
      <c r="H8" s="87"/>
      <c r="I8" s="87"/>
      <c r="J8" s="87"/>
      <c r="K8" s="87"/>
      <c r="L8" s="87"/>
      <c r="M8" s="87"/>
      <c r="N8" s="97"/>
      <c r="AO8" s="206" t="s">
        <v>81</v>
      </c>
      <c r="AP8" s="207"/>
      <c r="AQ8" s="207"/>
      <c r="AR8" s="208"/>
      <c r="AS8" s="209">
        <v>40</v>
      </c>
      <c r="AT8" s="210"/>
      <c r="AU8" s="211">
        <v>55.32</v>
      </c>
      <c r="AV8" s="212"/>
      <c r="AW8" s="211">
        <v>55.32</v>
      </c>
      <c r="AX8" s="212"/>
      <c r="AY8" s="211" t="s">
        <v>32756</v>
      </c>
      <c r="AZ8" s="212"/>
    </row>
    <row r="9" spans="2:53" s="85" customFormat="1" ht="23.25" customHeight="1" x14ac:dyDescent="0.3">
      <c r="B9" s="86"/>
      <c r="C9" s="262" t="s">
        <v>2</v>
      </c>
      <c r="D9" s="227"/>
      <c r="E9" s="225"/>
      <c r="F9" s="87"/>
      <c r="G9" s="225"/>
      <c r="H9" s="225"/>
      <c r="I9" s="225"/>
      <c r="J9" s="225"/>
      <c r="K9" s="225"/>
      <c r="L9" s="225"/>
      <c r="M9" s="225"/>
      <c r="N9" s="97"/>
      <c r="AO9" s="213" t="s">
        <v>82</v>
      </c>
      <c r="AP9" s="214"/>
      <c r="AQ9" s="214"/>
      <c r="AR9" s="215"/>
      <c r="AS9" s="216" t="s">
        <v>83</v>
      </c>
      <c r="AT9" s="217"/>
      <c r="AU9" s="217"/>
      <c r="AV9" s="217"/>
      <c r="AW9" s="217"/>
      <c r="AX9" s="218"/>
    </row>
    <row r="10" spans="2:53" s="85" customFormat="1" ht="20.25" customHeight="1" x14ac:dyDescent="0.3">
      <c r="B10" s="86"/>
      <c r="C10" s="264" t="s">
        <v>3</v>
      </c>
      <c r="D10" s="230" t="s">
        <v>32838</v>
      </c>
      <c r="E10" s="229"/>
      <c r="F10" s="87"/>
      <c r="G10" s="220"/>
      <c r="H10" s="220"/>
      <c r="I10" s="220"/>
      <c r="J10" s="220"/>
      <c r="K10" s="220"/>
      <c r="L10" s="220"/>
      <c r="M10" s="220"/>
      <c r="N10" s="97"/>
      <c r="AO10" s="93"/>
    </row>
    <row r="11" spans="2:53" s="85" customFormat="1" ht="20.25" customHeight="1" x14ac:dyDescent="0.35">
      <c r="B11" s="86"/>
      <c r="C11" s="264" t="s">
        <v>4</v>
      </c>
      <c r="D11" s="230"/>
      <c r="E11" s="229"/>
      <c r="F11" s="87"/>
      <c r="G11" s="231"/>
      <c r="H11" s="231"/>
      <c r="I11" s="231"/>
      <c r="J11" s="231"/>
      <c r="K11" s="231"/>
      <c r="L11" s="231"/>
      <c r="M11" s="231"/>
      <c r="N11" s="97"/>
      <c r="AO11" s="94" t="s">
        <v>32706</v>
      </c>
      <c r="AQ11" s="85" t="s">
        <v>100</v>
      </c>
      <c r="AS11" s="85" t="s">
        <v>32710</v>
      </c>
    </row>
    <row r="12" spans="2:53" s="85" customFormat="1" ht="20.25" customHeight="1" x14ac:dyDescent="0.35">
      <c r="B12" s="86"/>
      <c r="C12" s="264" t="s">
        <v>5</v>
      </c>
      <c r="D12" s="230"/>
      <c r="E12" s="229"/>
      <c r="F12" s="87"/>
      <c r="G12" s="231"/>
      <c r="H12" s="231"/>
      <c r="I12" s="231"/>
      <c r="J12" s="231"/>
      <c r="K12" s="231"/>
      <c r="L12" s="231"/>
      <c r="M12" s="231"/>
      <c r="N12" s="97"/>
      <c r="AM12" s="96"/>
      <c r="AN12" s="96"/>
      <c r="AO12" s="96" t="s">
        <v>32707</v>
      </c>
      <c r="AQ12" s="85" t="s">
        <v>99</v>
      </c>
      <c r="AS12" s="85" t="s">
        <v>32711</v>
      </c>
    </row>
    <row r="13" spans="2:53" s="85" customFormat="1" ht="20.25" customHeight="1" x14ac:dyDescent="0.35">
      <c r="B13" s="86"/>
      <c r="C13" s="264" t="s">
        <v>6</v>
      </c>
      <c r="D13" s="232"/>
      <c r="E13" s="229"/>
      <c r="F13" s="87"/>
      <c r="G13" s="233"/>
      <c r="H13" s="233"/>
      <c r="I13" s="233"/>
      <c r="J13" s="233"/>
      <c r="K13" s="233"/>
      <c r="L13" s="233"/>
      <c r="M13" s="233"/>
      <c r="N13" s="97"/>
      <c r="AO13" s="96" t="s">
        <v>32708</v>
      </c>
      <c r="AQ13" s="85" t="s">
        <v>98</v>
      </c>
      <c r="AS13" s="85" t="s">
        <v>32712</v>
      </c>
      <c r="AY13" s="117" t="s">
        <v>32743</v>
      </c>
      <c r="BA13" s="171">
        <f>WORKDAY(D7,6)</f>
        <v>9</v>
      </c>
    </row>
    <row r="14" spans="2:53" ht="17.25" x14ac:dyDescent="0.35">
      <c r="B14" s="86"/>
      <c r="C14" s="87"/>
      <c r="D14" s="87"/>
      <c r="E14" s="87"/>
      <c r="F14" s="87"/>
      <c r="G14" s="87"/>
      <c r="H14" s="87"/>
      <c r="I14" s="87"/>
      <c r="J14" s="87"/>
      <c r="K14" s="87"/>
      <c r="L14" s="87"/>
      <c r="M14" s="87"/>
      <c r="N14" s="97"/>
      <c r="AS14" s="94" t="s">
        <v>32713</v>
      </c>
    </row>
    <row r="15" spans="2:53" ht="20.25" customHeight="1" x14ac:dyDescent="0.3">
      <c r="B15" s="86"/>
      <c r="C15" s="410" t="s">
        <v>10</v>
      </c>
      <c r="D15" s="411"/>
      <c r="E15" s="411"/>
      <c r="F15" s="411"/>
      <c r="G15" s="411"/>
      <c r="H15" s="411"/>
      <c r="I15" s="411"/>
      <c r="J15" s="411"/>
      <c r="K15" s="412"/>
      <c r="L15" s="289"/>
      <c r="M15" s="289"/>
      <c r="N15" s="97"/>
    </row>
    <row r="16" spans="2:53" ht="38.25" customHeight="1" x14ac:dyDescent="0.3">
      <c r="B16" s="86"/>
      <c r="C16" s="271" t="s">
        <v>32776</v>
      </c>
      <c r="D16" s="235" t="s">
        <v>32709</v>
      </c>
      <c r="E16" s="236" t="s">
        <v>32766</v>
      </c>
      <c r="F16" s="237" t="s">
        <v>8</v>
      </c>
      <c r="G16" s="238" t="s">
        <v>32703</v>
      </c>
      <c r="H16" s="237" t="s">
        <v>11</v>
      </c>
      <c r="I16" s="238" t="s">
        <v>32703</v>
      </c>
      <c r="J16" s="239" t="s">
        <v>9</v>
      </c>
      <c r="K16" s="239" t="s">
        <v>12</v>
      </c>
      <c r="L16" s="384"/>
      <c r="M16" s="384"/>
      <c r="N16" s="97"/>
    </row>
    <row r="17" spans="2:70" ht="20.25" customHeight="1" x14ac:dyDescent="0.3">
      <c r="B17" s="86"/>
      <c r="C17" s="312">
        <v>1</v>
      </c>
      <c r="D17" s="240"/>
      <c r="E17" s="241"/>
      <c r="F17" s="242"/>
      <c r="G17" s="243"/>
      <c r="H17" s="242"/>
      <c r="I17" s="243"/>
      <c r="J17" s="244"/>
      <c r="K17" s="353" t="str">
        <f>IF(G17="","",IF($D$7="","Input Date Above",IF(J17="","Input Required Date",IF(J17&gt;=$BA$13,J17,IF(J17&lt;$BA$13,$BA$13)))))</f>
        <v/>
      </c>
      <c r="L17" s="383"/>
      <c r="M17" s="383"/>
      <c r="N17" s="97"/>
    </row>
    <row r="18" spans="2:70" s="101" customFormat="1" ht="15.75" customHeight="1" x14ac:dyDescent="0.3">
      <c r="B18" s="246"/>
      <c r="C18" s="312">
        <v>2</v>
      </c>
      <c r="D18" s="240"/>
      <c r="E18" s="241"/>
      <c r="F18" s="248"/>
      <c r="G18" s="243"/>
      <c r="H18" s="242"/>
      <c r="I18" s="243"/>
      <c r="J18" s="244"/>
      <c r="K18" s="353" t="str">
        <f t="shared" ref="K18:K26" si="0">IF(G18="","",IF($D$7="","Input Date Above",IF(J18="","Input Required Date",IF(J18&gt;=$BA$13,J18,IF(J18&lt;$BA$13,$BA$13)))))</f>
        <v/>
      </c>
      <c r="L18" s="383"/>
      <c r="M18" s="383"/>
      <c r="N18" s="249"/>
      <c r="Q18" s="103" t="s">
        <v>11</v>
      </c>
      <c r="S18" s="104"/>
      <c r="T18" s="105" t="s">
        <v>92</v>
      </c>
      <c r="U18" s="106" t="s">
        <v>32704</v>
      </c>
      <c r="V18" s="106" t="s">
        <v>32705</v>
      </c>
      <c r="X18" s="107" t="s">
        <v>175</v>
      </c>
      <c r="Y18" s="107" t="s">
        <v>170</v>
      </c>
      <c r="Z18" s="107" t="s">
        <v>165</v>
      </c>
      <c r="AA18" s="107" t="s">
        <v>160</v>
      </c>
      <c r="AB18" s="108" t="s">
        <v>155</v>
      </c>
      <c r="AC18" s="107" t="s">
        <v>150</v>
      </c>
      <c r="AD18" s="107" t="s">
        <v>145</v>
      </c>
      <c r="AE18" s="107" t="s">
        <v>140</v>
      </c>
      <c r="AF18" s="107" t="s">
        <v>135</v>
      </c>
      <c r="AG18" s="107" t="s">
        <v>130</v>
      </c>
      <c r="AH18" s="107" t="s">
        <v>125</v>
      </c>
      <c r="AI18" s="108" t="s">
        <v>120</v>
      </c>
      <c r="AJ18" s="107" t="s">
        <v>115</v>
      </c>
      <c r="AK18" s="108" t="s">
        <v>110</v>
      </c>
      <c r="AL18" s="107" t="s">
        <v>105</v>
      </c>
      <c r="AM18" s="107" t="s">
        <v>91</v>
      </c>
      <c r="AO18" s="172" t="s">
        <v>32755</v>
      </c>
      <c r="AQ18" s="178" t="s">
        <v>32710</v>
      </c>
      <c r="AR18" s="178" t="s">
        <v>32711</v>
      </c>
      <c r="AS18" s="178" t="s">
        <v>32712</v>
      </c>
      <c r="AT18" s="178" t="s">
        <v>32713</v>
      </c>
      <c r="AX18" s="178" t="s">
        <v>32710</v>
      </c>
      <c r="AY18" s="178" t="s">
        <v>32711</v>
      </c>
      <c r="AZ18" s="178" t="s">
        <v>32712</v>
      </c>
      <c r="BA18" s="178" t="s">
        <v>32713</v>
      </c>
      <c r="BC18" s="178" t="s">
        <v>32710</v>
      </c>
      <c r="BD18" s="178" t="s">
        <v>32711</v>
      </c>
      <c r="BE18" s="178" t="s">
        <v>32712</v>
      </c>
      <c r="BF18" s="178" t="s">
        <v>32713</v>
      </c>
      <c r="BH18" s="172" t="s">
        <v>32758</v>
      </c>
      <c r="BI18" s="172" t="s">
        <v>32759</v>
      </c>
      <c r="BK18" s="174" t="s">
        <v>32773</v>
      </c>
      <c r="BL18" s="174" t="s">
        <v>32774</v>
      </c>
      <c r="BN18" s="174" t="s">
        <v>32773</v>
      </c>
      <c r="BO18" s="174" t="s">
        <v>32774</v>
      </c>
      <c r="BR18" s="174" t="s">
        <v>32754</v>
      </c>
    </row>
    <row r="19" spans="2:70" ht="20.25" customHeight="1" x14ac:dyDescent="0.35">
      <c r="B19" s="86"/>
      <c r="C19" s="312">
        <v>3</v>
      </c>
      <c r="D19" s="240"/>
      <c r="E19" s="241"/>
      <c r="F19" s="242"/>
      <c r="G19" s="243"/>
      <c r="H19" s="250"/>
      <c r="I19" s="251"/>
      <c r="J19" s="252"/>
      <c r="K19" s="353" t="str">
        <f t="shared" si="0"/>
        <v/>
      </c>
      <c r="L19" s="383"/>
      <c r="M19" s="383"/>
      <c r="N19" s="97"/>
      <c r="Q19" s="109">
        <f t="shared" ref="Q19:Q28" si="1">IF(I17="",1,2)</f>
        <v>1</v>
      </c>
      <c r="R19" s="80" t="str">
        <f t="shared" ref="R19:R28" si="2">IF(D17="","",IF(K30=$AY$4,$AY$4,IF(AND(K30=AO19,E17=""),1.5,IF(AND(K30=AO19,E17&gt;0),1.5*E17,IF(G17="",0)))))</f>
        <v/>
      </c>
      <c r="S19" s="95">
        <f t="shared" ref="S19:S28" si="3">IF(F17="",1,2)</f>
        <v>1</v>
      </c>
      <c r="T19" s="109" t="str">
        <f>IF(ISNA(VLOOKUP(G17,Postcodes!C:F,4,FALSE)) = FALSE,VLOOKUP(G17,Postcodes!C:F,4,FALSE),IF(ISNA(VLOOKUP(G17,Postcodes!D:F,3,FALSE)) = FALSE,VLOOKUP(G17,Postcodes!D:F,3,FALSE),IF(ISNA(VLOOKUP(G17,Postcodes!E:F,2,FALSE)) = FALSE,VLOOKUP(G17,Postcodes!E:F,2,FALSE),"Error")))</f>
        <v>Error</v>
      </c>
      <c r="U19" s="110" t="str">
        <f>IF(ISNA(VLOOKUP(I17,Postcodes!C:F,4,FALSE)) = FALSE,VLOOKUP(I17,Postcodes!C:F,4,FALSE),IF(ISNA(VLOOKUP(I17,Postcodes!D:F,3,FALSE)) = FALSE,VLOOKUP(I17,Postcodes!D:F,3,FALSE),IF(ISNA(VLOOKUP(I17,Postcodes!E:F,2,FALSE)) = FALSE,VLOOKUP(I17,Postcodes!E:F,2,FALSE),"Error")))</f>
        <v>Error</v>
      </c>
      <c r="V19" s="112" t="e">
        <f>HLOOKUP(U19,$X$18:$AM$28,2,FALSE)</f>
        <v>#N/A</v>
      </c>
      <c r="X19" s="80" t="e">
        <f>VLOOKUP(T19,Postcodes!$I$3:$Y$18,2,FALSE)</f>
        <v>#N/A</v>
      </c>
      <c r="Y19" s="80" t="e">
        <f>VLOOKUP(T19,Postcodes!$I$3:$Y$18,3,FALSE)</f>
        <v>#N/A</v>
      </c>
      <c r="Z19" s="80" t="e">
        <f>VLOOKUP(T19,Postcodes!$I$3:$Y$18,4,FALSE)</f>
        <v>#N/A</v>
      </c>
      <c r="AA19" s="80" t="e">
        <f>VLOOKUP(T19,Postcodes!$I$3:$Y$18,5,FALSE)</f>
        <v>#N/A</v>
      </c>
      <c r="AB19" s="80" t="e">
        <f>VLOOKUP(T19,Postcodes!$I$3:$Y$18,6,FALSE)</f>
        <v>#N/A</v>
      </c>
      <c r="AC19" s="80" t="e">
        <f>VLOOKUP(T19,Postcodes!$I$3:$Y$18,7,FALSE)</f>
        <v>#N/A</v>
      </c>
      <c r="AD19" s="80" t="e">
        <f>VLOOKUP(T19,Postcodes!$I$3:$Y$18,8,FALSE)</f>
        <v>#N/A</v>
      </c>
      <c r="AE19" s="80" t="e">
        <f>VLOOKUP(T19,Postcodes!$I$3:$Y$18,9,FALSE)</f>
        <v>#N/A</v>
      </c>
      <c r="AF19" s="80" t="e">
        <f>VLOOKUP(T19,Postcodes!$I$3:$Y$18,10,FALSE)</f>
        <v>#N/A</v>
      </c>
      <c r="AG19" s="80" t="e">
        <f>VLOOKUP(T19,Postcodes!$I$3:$Y$18,11,FALSE)</f>
        <v>#N/A</v>
      </c>
      <c r="AH19" s="80" t="e">
        <f>VLOOKUP(T19,Postcodes!$I$3:$Y$18,12,FALSE)</f>
        <v>#N/A</v>
      </c>
      <c r="AI19" s="80" t="e">
        <f>VLOOKUP(T19,Postcodes!$I$3:$Y$18,13,FALSE)</f>
        <v>#N/A</v>
      </c>
      <c r="AJ19" s="80" t="e">
        <f>VLOOKUP(T19,Postcodes!$I$3:$Y$18,14,FALSE)</f>
        <v>#N/A</v>
      </c>
      <c r="AK19" s="80" t="e">
        <f>VLOOKUP(T19,Postcodes!$I$3:$Y$18,15,FALSE)</f>
        <v>#N/A</v>
      </c>
      <c r="AL19" s="80" t="e">
        <f>VLOOKUP(T19,Postcodes!$I$3:$Y$18,16,FALSE)</f>
        <v>#N/A</v>
      </c>
      <c r="AM19" s="80" t="e">
        <f>VLOOKUP(T19,Postcodes!$I$3:$Y$18,17,FALSE)</f>
        <v>#N/A</v>
      </c>
      <c r="AO19" s="111" t="str">
        <f>IF(D17="","",IF(D17=$AS$14,$AY$8,IF(OR(D30=$AO$11,D30=""),"",IF(D30=$AO$13,$AY$4,IF(AND(D17=$AS$13,D30=$AO$12,OR(V19=$AQ$13,V19=$AQ$12)),36.66,IF(AND(D30=$AO$12,V19=$AQ$11),$AY$5,IF(AND(D30=$AO$12,OR(V19=$AQ$12,V19=$AQ$13)),IF(E17="",1.5,IF(E17&gt;0,1.5*E17)))))))))</f>
        <v/>
      </c>
      <c r="AP19" s="119">
        <f>IF(AO19="",1,2)</f>
        <v>1</v>
      </c>
      <c r="AQ19" s="180" t="e">
        <f t="shared" ref="AQ19:AQ28" si="4">IF(AND(D17=$AS$11,D30=$AO$13),1,IF(AND(D17=$AS$11,D30=$AO$12,V19=$AQ$11),2,IF(AND(D17=$AS$11,D30=$AO$12,OR(V19=$AQ$12,V19=$AQ$13)),3,"-")))</f>
        <v>#N/A</v>
      </c>
      <c r="AR19" s="180" t="e">
        <f t="shared" ref="AR19:AR28" si="5">IF(AND(D17=$AS$12,D30=$AO$13),1,IF(AND(D17=$AS$12,D30=$AO$12,V19=$AQ$11),2,IF(AND(D17=$AS$12,D30=$AO$12,OR(V19=$AQ$12,V19=$AQ$13)),3,"-")))</f>
        <v>#N/A</v>
      </c>
      <c r="AS19" s="180" t="e">
        <f t="shared" ref="AS19:AS28" si="6">IF(AND(D17=$AS$13,D30=$AO$13),1,IF(AND(D17=$AS$13,D30=$AO$12,V19=$AQ$11),2,IF(AND(D17=$AS$13,D30=$AO$12,OR(V19=$AQ$12,V19=$AQ$13)),3,"-")))</f>
        <v>#N/A</v>
      </c>
      <c r="AT19" s="180" t="str">
        <f t="shared" ref="AT19:AT28" si="7">IF(AND(D17=$AS$14,E30=$AO$13),1,IF(AND(D17=$AS$14,E30=$AO$12),2,"-"))</f>
        <v>-</v>
      </c>
      <c r="AX19" s="180" t="e">
        <f>IF(OR(AQ19=1,AQ19=2),$AS$5,IF(AQ19=3,$AS$6,"-"))</f>
        <v>#N/A</v>
      </c>
      <c r="AY19" s="180" t="e">
        <f>IF(OR(AR19=1,AR19=2),$AU$5,IF(AR19=3,$AU$6,"-"))</f>
        <v>#N/A</v>
      </c>
      <c r="AZ19" s="180" t="e">
        <f>IF(OR(AS19=1,AS19=2),BR19,IF(AS19=3,$AW$6+BR19,"-"))</f>
        <v>#N/A</v>
      </c>
      <c r="BA19" s="181" t="str">
        <f>IF(AT19=1,$AS$8,IF(AT19=2,$AU$8,"-"))</f>
        <v>-</v>
      </c>
      <c r="BC19" s="180" t="str">
        <f>IF(OR(E17="",E17=0),"-",IF(AX19="-","-",IF(E17&gt;0,AX19*E17,"-")))</f>
        <v>-</v>
      </c>
      <c r="BD19" s="180" t="str">
        <f>IF(OR(E17="",E17=0),"-",IF(AY19="-","-",IF(E17&gt;0,AY19*E17,"-")))</f>
        <v>-</v>
      </c>
      <c r="BE19" s="180" t="str">
        <f>IF(OR(E17="",E17=0),"-",IF(AZ19="-","-",AZ19))</f>
        <v>-</v>
      </c>
      <c r="BF19" s="180" t="str">
        <f>IF(OR(E17="",E17=0),"-",IF(AT19="-","-",IF(E17&gt;0,BA19*E17,"-")))</f>
        <v>-</v>
      </c>
      <c r="BH19" s="111" t="str">
        <f>IF(D17="","",IF(G17="","",IF(I17="","",IF(D30="","",IF(D17=$AS$14,$AS$8,IF(D30=$AO$13,HLOOKUP(D17,$AS$3:$AX$4,2,FALSE),IF(AND(D30=$AO$12,V19=$AQ$11),HLOOKUP(D17,$AS$3:$AX$5,3,FALSE),IF(AND(D30=$AO$12,OR(V19=$AQ$12,V19=$AQ$13)),HLOOKUP(D17,$AS$3:$AX$6,4,FALSE)))))))))</f>
        <v/>
      </c>
      <c r="BI19" s="111" t="str">
        <f>IF(D17="","",IF(E17="",BH19,BH19*E17))</f>
        <v/>
      </c>
      <c r="BK19" s="184">
        <f t="shared" ref="BK19:BK28" si="8">IF(E17&lt;10,E17,10)</f>
        <v>0</v>
      </c>
      <c r="BL19" s="184">
        <f t="shared" ref="BL19:BL28" si="9">E17-10</f>
        <v>-10</v>
      </c>
      <c r="BN19" s="184">
        <f>BK19*146</f>
        <v>0</v>
      </c>
      <c r="BO19" s="184">
        <f>BL19*33</f>
        <v>-330</v>
      </c>
      <c r="BR19" s="184">
        <f t="shared" ref="BR19:BR28" si="10">IF(E17&lt;=10,BN19,SUM(BN19:BO19))</f>
        <v>0</v>
      </c>
    </row>
    <row r="20" spans="2:70" ht="20.25" customHeight="1" x14ac:dyDescent="0.35">
      <c r="B20" s="86"/>
      <c r="C20" s="312">
        <v>4</v>
      </c>
      <c r="D20" s="240"/>
      <c r="E20" s="241"/>
      <c r="F20" s="242"/>
      <c r="G20" s="243"/>
      <c r="H20" s="250"/>
      <c r="I20" s="251"/>
      <c r="J20" s="252"/>
      <c r="K20" s="353" t="str">
        <f t="shared" si="0"/>
        <v/>
      </c>
      <c r="L20" s="383"/>
      <c r="M20" s="383"/>
      <c r="N20" s="97"/>
      <c r="Q20" s="109">
        <f t="shared" si="1"/>
        <v>1</v>
      </c>
      <c r="R20" s="80" t="str">
        <f t="shared" si="2"/>
        <v/>
      </c>
      <c r="S20" s="95">
        <f t="shared" si="3"/>
        <v>1</v>
      </c>
      <c r="T20" s="109" t="str">
        <f>IF(ISNA(VLOOKUP(G18,Postcodes!C:F,4,FALSE)) = FALSE,VLOOKUP(G18,Postcodes!C:F,4,FALSE),IF(ISNA(VLOOKUP(G18,Postcodes!D:F,3,FALSE)) = FALSE,VLOOKUP(G18,Postcodes!D:F,3,FALSE),IF(ISNA(VLOOKUP(G18,Postcodes!E:F,2,FALSE)) = FALSE,VLOOKUP(G18,Postcodes!E:F,2,FALSE),"Error")))</f>
        <v>Error</v>
      </c>
      <c r="U20" s="110" t="str">
        <f>IF(ISNA(VLOOKUP(I18,Postcodes!C:F,4,FALSE)) = FALSE,VLOOKUP(I18,Postcodes!C:F,4,FALSE),IF(ISNA(VLOOKUP(I18,Postcodes!D:F,3,FALSE)) = FALSE,VLOOKUP(I18,Postcodes!D:F,3,FALSE),IF(ISNA(VLOOKUP(I18,Postcodes!E:F,2,FALSE)) = FALSE,VLOOKUP(I18,Postcodes!E:F,2,FALSE),"Error")))</f>
        <v>Error</v>
      </c>
      <c r="V20" s="110" t="e">
        <f>HLOOKUP(U20,$X$18:$AM$28,3,FALSE)</f>
        <v>#N/A</v>
      </c>
      <c r="X20" s="80" t="e">
        <f>VLOOKUP(T20,Postcodes!$I$3:$Y$18,2,FALSE)</f>
        <v>#N/A</v>
      </c>
      <c r="Y20" s="80" t="e">
        <f>VLOOKUP(T20,Postcodes!$I$3:$Y$18,3,FALSE)</f>
        <v>#N/A</v>
      </c>
      <c r="Z20" s="80" t="e">
        <f>VLOOKUP(T20,Postcodes!$I$3:$Y$18,4,FALSE)</f>
        <v>#N/A</v>
      </c>
      <c r="AA20" s="80" t="e">
        <f>VLOOKUP(T20,Postcodes!$I$3:$Y$18,5,FALSE)</f>
        <v>#N/A</v>
      </c>
      <c r="AB20" s="80" t="e">
        <f>VLOOKUP(T20,Postcodes!$I$3:$Y$18,6,FALSE)</f>
        <v>#N/A</v>
      </c>
      <c r="AC20" s="80" t="e">
        <f>VLOOKUP(T20,Postcodes!$I$3:$Y$18,7,FALSE)</f>
        <v>#N/A</v>
      </c>
      <c r="AD20" s="80" t="e">
        <f>VLOOKUP(T20,Postcodes!$I$3:$Y$18,8,FALSE)</f>
        <v>#N/A</v>
      </c>
      <c r="AE20" s="80" t="e">
        <f>VLOOKUP(T20,Postcodes!$I$3:$Y$18,9,FALSE)</f>
        <v>#N/A</v>
      </c>
      <c r="AF20" s="80" t="e">
        <f>VLOOKUP(T20,Postcodes!$I$3:$Y$18,10,FALSE)</f>
        <v>#N/A</v>
      </c>
      <c r="AG20" s="80" t="e">
        <f>VLOOKUP(T20,Postcodes!$I$3:$Y$18,11,FALSE)</f>
        <v>#N/A</v>
      </c>
      <c r="AH20" s="80" t="e">
        <f>VLOOKUP(T20,Postcodes!$I$3:$Y$18,12,FALSE)</f>
        <v>#N/A</v>
      </c>
      <c r="AI20" s="80" t="e">
        <f>VLOOKUP(T20,Postcodes!$I$3:$Y$18,13,FALSE)</f>
        <v>#N/A</v>
      </c>
      <c r="AJ20" s="80" t="e">
        <f>VLOOKUP(T20,Postcodes!$I$3:$Y$18,14,FALSE)</f>
        <v>#N/A</v>
      </c>
      <c r="AK20" s="80" t="e">
        <f>VLOOKUP(T20,Postcodes!$I$3:$Y$18,15,FALSE)</f>
        <v>#N/A</v>
      </c>
      <c r="AL20" s="80" t="e">
        <f>VLOOKUP(T20,Postcodes!$I$3:$Y$18,16,FALSE)</f>
        <v>#N/A</v>
      </c>
      <c r="AM20" s="80" t="e">
        <f>VLOOKUP(T20,Postcodes!$I$3:$Y$18,17,FALSE)</f>
        <v>#N/A</v>
      </c>
      <c r="AO20" s="111" t="str">
        <f t="shared" ref="AO20:AO28" si="11">IF(D18="","",IF(D18=$AS$14,$AY$8,IF(OR(D31=$AO$11,D31=""),"",IF(D31=$AO$13,$AY$4,IF(AND(D18=$AS$13,D31=$AO$12,OR(V20=$AQ$13,V20=$AQ$12)),36.66,IF(AND(D31=$AO$12,V20=$AQ$11),$AY$5,IF(AND(D31=$AO$12,OR(V20=$AQ$12,V20=$AQ$13)),IF(E18="",1.5,IF(E18&gt;0,1.5*E18)))))))))</f>
        <v/>
      </c>
      <c r="AP20" s="119">
        <f t="shared" ref="AP20:AP28" si="12">IF(AO20="",1,2)</f>
        <v>1</v>
      </c>
      <c r="AQ20" s="180" t="e">
        <f t="shared" si="4"/>
        <v>#N/A</v>
      </c>
      <c r="AR20" s="180" t="e">
        <f t="shared" si="5"/>
        <v>#N/A</v>
      </c>
      <c r="AS20" s="180" t="e">
        <f t="shared" si="6"/>
        <v>#N/A</v>
      </c>
      <c r="AT20" s="180" t="str">
        <f t="shared" si="7"/>
        <v>-</v>
      </c>
      <c r="AX20" s="180" t="e">
        <f>IF(OR(AQ20=1,AQ20=2),$AS$5,IF(AQ20=3,$AS$6,"-"))</f>
        <v>#N/A</v>
      </c>
      <c r="AY20" s="180" t="e">
        <f>IF(OR(AR20=1,AR20=2),$AU$5,IF(AR20=3,$AU$6,"-"))</f>
        <v>#N/A</v>
      </c>
      <c r="AZ20" s="180" t="e">
        <f t="shared" ref="AZ20:AZ28" si="13">IF(OR(AS20=1,AS20=2),BR20,IF(AS20=3,$AW$6+BR20,"-"))</f>
        <v>#N/A</v>
      </c>
      <c r="BA20" s="181" t="str">
        <f t="shared" ref="BA20:BA28" si="14">IF(AT20=1,$AS$8,IF(AT20=2,$AU$8,"-"))</f>
        <v>-</v>
      </c>
      <c r="BC20" s="180" t="str">
        <f t="shared" ref="BC20:BC28" si="15">IF(OR(E18="",E18=0),"-",IF(AX20="-","-",IF(E18&gt;0,AX20*E18,"-")))</f>
        <v>-</v>
      </c>
      <c r="BD20" s="180" t="str">
        <f t="shared" ref="BD20:BD28" si="16">IF(OR(E18="",E18=0),"-",IF(AY20="-","-",IF(E18&gt;0,AY20*E18,"-")))</f>
        <v>-</v>
      </c>
      <c r="BE20" s="180" t="str">
        <f t="shared" ref="BE20:BE28" si="17">IF(OR(E18="",E18=0),"-",IF(AZ20="-","-",AZ20))</f>
        <v>-</v>
      </c>
      <c r="BF20" s="180" t="str">
        <f t="shared" ref="BF20:BF28" si="18">IF(OR(E18="",E18=0),"-",IF(AT20="-","-",IF(E18&gt;0,BA20*E18,"-")))</f>
        <v>-</v>
      </c>
      <c r="BH20" s="111" t="str">
        <f t="shared" ref="BH20:BH28" si="19">IF(D18="","",IF(G18="","",IF(I18="","",IF(D31="","",IF(D18=$AS$14,$AS$8,IF(D31=$AO$13,HLOOKUP(D18,$AS$3:$AX$4,2,FALSE),IF(AND(D31=$AO$12,V20=$AQ$11),HLOOKUP(D18,$AS$3:$AX$5,3,FALSE),IF(AND(D31=$AO$12,OR(V20=$AQ$12,V20=$AQ$13)),HLOOKUP(D18,$AS$3:$AX$6,4,FALSE)))))))))</f>
        <v/>
      </c>
      <c r="BI20" s="111" t="str">
        <f t="shared" ref="BI20:BI28" si="20">IF(D18="","",IF(E18="",BH20,BH20*E18))</f>
        <v/>
      </c>
      <c r="BK20" s="184">
        <f t="shared" si="8"/>
        <v>0</v>
      </c>
      <c r="BL20" s="184">
        <f t="shared" si="9"/>
        <v>-10</v>
      </c>
      <c r="BN20" s="184">
        <f t="shared" ref="BN20:BN28" si="21">BK20*146</f>
        <v>0</v>
      </c>
      <c r="BO20" s="184">
        <f t="shared" ref="BO20:BO28" si="22">BL20*33</f>
        <v>-330</v>
      </c>
      <c r="BR20" s="184">
        <f t="shared" si="10"/>
        <v>0</v>
      </c>
    </row>
    <row r="21" spans="2:70" ht="20.25" customHeight="1" x14ac:dyDescent="0.35">
      <c r="B21" s="86"/>
      <c r="C21" s="312">
        <v>5</v>
      </c>
      <c r="D21" s="240"/>
      <c r="E21" s="241"/>
      <c r="F21" s="242"/>
      <c r="G21" s="243"/>
      <c r="H21" s="242"/>
      <c r="I21" s="243"/>
      <c r="J21" s="244"/>
      <c r="K21" s="353" t="str">
        <f t="shared" si="0"/>
        <v/>
      </c>
      <c r="L21" s="383"/>
      <c r="M21" s="383"/>
      <c r="N21" s="97"/>
      <c r="Q21" s="109">
        <f t="shared" si="1"/>
        <v>1</v>
      </c>
      <c r="R21" s="80" t="str">
        <f t="shared" si="2"/>
        <v/>
      </c>
      <c r="S21" s="95">
        <f t="shared" si="3"/>
        <v>1</v>
      </c>
      <c r="T21" s="109" t="str">
        <f>IF(ISNA(VLOOKUP(G19,Postcodes!C:F,4,FALSE)) = FALSE,VLOOKUP(G19,Postcodes!C:F,4,FALSE),IF(ISNA(VLOOKUP(G19,Postcodes!D:F,3,FALSE)) = FALSE,VLOOKUP(G19,Postcodes!D:F,3,FALSE),IF(ISNA(VLOOKUP(G19,Postcodes!E:F,2,FALSE)) = FALSE,VLOOKUP(G19,Postcodes!E:F,2,FALSE),"Error")))</f>
        <v>Error</v>
      </c>
      <c r="U21" s="110" t="str">
        <f>IF(ISNA(VLOOKUP(I19,Postcodes!C:F,4,FALSE)) = FALSE,VLOOKUP(I19,Postcodes!C:F,4,FALSE),IF(ISNA(VLOOKUP(I19,Postcodes!D:F,3,FALSE)) = FALSE,VLOOKUP(I19,Postcodes!D:F,3,FALSE),IF(ISNA(VLOOKUP(I19,Postcodes!E:F,2,FALSE)) = FALSE,VLOOKUP(I19,Postcodes!E:F,2,FALSE),"Error")))</f>
        <v>Error</v>
      </c>
      <c r="V21" s="110" t="e">
        <f>HLOOKUP(U21,$X$18:$AM$28,4,FALSE)</f>
        <v>#N/A</v>
      </c>
      <c r="X21" s="80" t="e">
        <f>VLOOKUP(T21,Postcodes!$I$3:$Y$18,2,FALSE)</f>
        <v>#N/A</v>
      </c>
      <c r="Y21" s="80" t="e">
        <f>VLOOKUP(T21,Postcodes!$I$3:$Y$18,3,FALSE)</f>
        <v>#N/A</v>
      </c>
      <c r="Z21" s="80" t="e">
        <f>VLOOKUP(T21,Postcodes!$I$3:$Y$18,4,FALSE)</f>
        <v>#N/A</v>
      </c>
      <c r="AA21" s="80" t="e">
        <f>VLOOKUP(T21,Postcodes!$I$3:$Y$18,5,FALSE)</f>
        <v>#N/A</v>
      </c>
      <c r="AB21" s="80" t="e">
        <f>VLOOKUP(T21,Postcodes!$I$3:$Y$18,6,FALSE)</f>
        <v>#N/A</v>
      </c>
      <c r="AC21" s="80" t="e">
        <f>VLOOKUP(T21,Postcodes!$I$3:$Y$18,7,FALSE)</f>
        <v>#N/A</v>
      </c>
      <c r="AD21" s="80" t="e">
        <f>VLOOKUP(T21,Postcodes!$I$3:$Y$18,8,FALSE)</f>
        <v>#N/A</v>
      </c>
      <c r="AE21" s="80" t="e">
        <f>VLOOKUP(T21,Postcodes!$I$3:$Y$18,9,FALSE)</f>
        <v>#N/A</v>
      </c>
      <c r="AF21" s="80" t="e">
        <f>VLOOKUP(T21,Postcodes!$I$3:$Y$18,10,FALSE)</f>
        <v>#N/A</v>
      </c>
      <c r="AG21" s="80" t="e">
        <f>VLOOKUP(T21,Postcodes!$I$3:$Y$18,11,FALSE)</f>
        <v>#N/A</v>
      </c>
      <c r="AH21" s="80" t="e">
        <f>VLOOKUP(T21,Postcodes!$I$3:$Y$18,12,FALSE)</f>
        <v>#N/A</v>
      </c>
      <c r="AI21" s="80" t="e">
        <f>VLOOKUP(T21,Postcodes!$I$3:$Y$18,13,FALSE)</f>
        <v>#N/A</v>
      </c>
      <c r="AJ21" s="80" t="e">
        <f>VLOOKUP(T21,Postcodes!$I$3:$Y$18,14,FALSE)</f>
        <v>#N/A</v>
      </c>
      <c r="AK21" s="80" t="e">
        <f>VLOOKUP(T21,Postcodes!$I$3:$Y$18,15,FALSE)</f>
        <v>#N/A</v>
      </c>
      <c r="AL21" s="80" t="e">
        <f>VLOOKUP(T21,Postcodes!$I$3:$Y$18,16,FALSE)</f>
        <v>#N/A</v>
      </c>
      <c r="AM21" s="80" t="e">
        <f>VLOOKUP(T21,Postcodes!$I$3:$Y$18,17,FALSE)</f>
        <v>#N/A</v>
      </c>
      <c r="AO21" s="111" t="str">
        <f t="shared" si="11"/>
        <v/>
      </c>
      <c r="AP21" s="119">
        <f t="shared" si="12"/>
        <v>1</v>
      </c>
      <c r="AQ21" s="180" t="e">
        <f t="shared" si="4"/>
        <v>#N/A</v>
      </c>
      <c r="AR21" s="180" t="e">
        <f t="shared" si="5"/>
        <v>#N/A</v>
      </c>
      <c r="AS21" s="180" t="e">
        <f t="shared" si="6"/>
        <v>#N/A</v>
      </c>
      <c r="AT21" s="180" t="str">
        <f t="shared" si="7"/>
        <v>-</v>
      </c>
      <c r="AX21" s="180" t="e">
        <f t="shared" ref="AX21:AX28" si="23">IF(OR(AQ21=1,AQ21=2),$AS$5,IF(AQ21=3,$AS$6,"-"))</f>
        <v>#N/A</v>
      </c>
      <c r="AY21" s="180" t="e">
        <f t="shared" ref="AY21:AY28" si="24">IF(OR(AR21=1,AR21=2),$AU$5,IF(AR21=3,$AU$6,"-"))</f>
        <v>#N/A</v>
      </c>
      <c r="AZ21" s="180" t="e">
        <f t="shared" si="13"/>
        <v>#N/A</v>
      </c>
      <c r="BA21" s="181" t="str">
        <f t="shared" si="14"/>
        <v>-</v>
      </c>
      <c r="BC21" s="180" t="str">
        <f t="shared" si="15"/>
        <v>-</v>
      </c>
      <c r="BD21" s="180" t="str">
        <f t="shared" si="16"/>
        <v>-</v>
      </c>
      <c r="BE21" s="180" t="str">
        <f t="shared" si="17"/>
        <v>-</v>
      </c>
      <c r="BF21" s="180" t="str">
        <f t="shared" si="18"/>
        <v>-</v>
      </c>
      <c r="BH21" s="111" t="str">
        <f t="shared" si="19"/>
        <v/>
      </c>
      <c r="BI21" s="111" t="str">
        <f t="shared" si="20"/>
        <v/>
      </c>
      <c r="BK21" s="184">
        <f t="shared" si="8"/>
        <v>0</v>
      </c>
      <c r="BL21" s="184">
        <f t="shared" si="9"/>
        <v>-10</v>
      </c>
      <c r="BN21" s="184">
        <f t="shared" si="21"/>
        <v>0</v>
      </c>
      <c r="BO21" s="184">
        <f t="shared" si="22"/>
        <v>-330</v>
      </c>
      <c r="BR21" s="184">
        <f t="shared" si="10"/>
        <v>0</v>
      </c>
    </row>
    <row r="22" spans="2:70" ht="20.25" customHeight="1" x14ac:dyDescent="0.35">
      <c r="B22" s="86"/>
      <c r="C22" s="312">
        <v>6</v>
      </c>
      <c r="D22" s="240"/>
      <c r="E22" s="241"/>
      <c r="F22" s="242"/>
      <c r="G22" s="243"/>
      <c r="H22" s="242"/>
      <c r="I22" s="243"/>
      <c r="J22" s="244"/>
      <c r="K22" s="353" t="str">
        <f t="shared" si="0"/>
        <v/>
      </c>
      <c r="L22" s="383"/>
      <c r="M22" s="383"/>
      <c r="N22" s="97"/>
      <c r="Q22" s="109">
        <f t="shared" si="1"/>
        <v>1</v>
      </c>
      <c r="R22" s="80" t="str">
        <f t="shared" si="2"/>
        <v/>
      </c>
      <c r="S22" s="95">
        <f t="shared" si="3"/>
        <v>1</v>
      </c>
      <c r="T22" s="109" t="str">
        <f>IF(ISNA(VLOOKUP(G20,Postcodes!C:F,4,FALSE)) = FALSE,VLOOKUP(G20,Postcodes!C:F,4,FALSE),IF(ISNA(VLOOKUP(G20,Postcodes!D:F,3,FALSE)) = FALSE,VLOOKUP(G20,Postcodes!D:F,3,FALSE),IF(ISNA(VLOOKUP(G20,Postcodes!E:F,2,FALSE)) = FALSE,VLOOKUP(G20,Postcodes!E:F,2,FALSE),"Error")))</f>
        <v>Error</v>
      </c>
      <c r="U22" s="110" t="str">
        <f>IF(ISNA(VLOOKUP(I20,Postcodes!C:F,4,FALSE)) = FALSE,VLOOKUP(I20,Postcodes!C:F,4,FALSE),IF(ISNA(VLOOKUP(I20,Postcodes!D:F,3,FALSE)) = FALSE,VLOOKUP(I20,Postcodes!D:F,3,FALSE),IF(ISNA(VLOOKUP(I20,Postcodes!E:F,2,FALSE)) = FALSE,VLOOKUP(I20,Postcodes!E:F,2,FALSE),"Error")))</f>
        <v>Error</v>
      </c>
      <c r="V22" s="110" t="e">
        <f>HLOOKUP(U22,$X$18:$AM$28,5,FALSE)</f>
        <v>#N/A</v>
      </c>
      <c r="X22" s="80" t="e">
        <f>VLOOKUP(T22,Postcodes!$I$3:$Y$18,2,FALSE)</f>
        <v>#N/A</v>
      </c>
      <c r="Y22" s="80" t="e">
        <f>VLOOKUP(T22,Postcodes!$I$3:$Y$18,3,FALSE)</f>
        <v>#N/A</v>
      </c>
      <c r="Z22" s="80" t="e">
        <f>VLOOKUP(T22,Postcodes!$I$3:$Y$18,4,FALSE)</f>
        <v>#N/A</v>
      </c>
      <c r="AA22" s="80" t="e">
        <f>VLOOKUP(T22,Postcodes!$I$3:$Y$18,5,FALSE)</f>
        <v>#N/A</v>
      </c>
      <c r="AB22" s="80" t="e">
        <f>VLOOKUP(T22,Postcodes!$I$3:$Y$18,6,FALSE)</f>
        <v>#N/A</v>
      </c>
      <c r="AC22" s="80" t="e">
        <f>VLOOKUP(T22,Postcodes!$I$3:$Y$18,7,FALSE)</f>
        <v>#N/A</v>
      </c>
      <c r="AD22" s="80" t="e">
        <f>VLOOKUP(T22,Postcodes!$I$3:$Y$18,8,FALSE)</f>
        <v>#N/A</v>
      </c>
      <c r="AE22" s="80" t="e">
        <f>VLOOKUP(T22,Postcodes!$I$3:$Y$18,9,FALSE)</f>
        <v>#N/A</v>
      </c>
      <c r="AF22" s="80" t="e">
        <f>VLOOKUP(T22,Postcodes!$I$3:$Y$18,10,FALSE)</f>
        <v>#N/A</v>
      </c>
      <c r="AG22" s="80" t="e">
        <f>VLOOKUP(T22,Postcodes!$I$3:$Y$18,11,FALSE)</f>
        <v>#N/A</v>
      </c>
      <c r="AH22" s="80" t="e">
        <f>VLOOKUP(T22,Postcodes!$I$3:$Y$18,12,FALSE)</f>
        <v>#N/A</v>
      </c>
      <c r="AI22" s="80" t="e">
        <f>VLOOKUP(T22,Postcodes!$I$3:$Y$18,13,FALSE)</f>
        <v>#N/A</v>
      </c>
      <c r="AJ22" s="80" t="e">
        <f>VLOOKUP(T22,Postcodes!$I$3:$Y$18,14,FALSE)</f>
        <v>#N/A</v>
      </c>
      <c r="AK22" s="80" t="e">
        <f>VLOOKUP(T22,Postcodes!$I$3:$Y$18,15,FALSE)</f>
        <v>#N/A</v>
      </c>
      <c r="AL22" s="80" t="e">
        <f>VLOOKUP(T22,Postcodes!$I$3:$Y$18,16,FALSE)</f>
        <v>#N/A</v>
      </c>
      <c r="AM22" s="80" t="e">
        <f>VLOOKUP(T22,Postcodes!$I$3:$Y$18,17,FALSE)</f>
        <v>#N/A</v>
      </c>
      <c r="AO22" s="111" t="str">
        <f t="shared" si="11"/>
        <v/>
      </c>
      <c r="AP22" s="119">
        <f t="shared" si="12"/>
        <v>1</v>
      </c>
      <c r="AQ22" s="180" t="e">
        <f t="shared" si="4"/>
        <v>#N/A</v>
      </c>
      <c r="AR22" s="180" t="e">
        <f t="shared" si="5"/>
        <v>#N/A</v>
      </c>
      <c r="AS22" s="180" t="e">
        <f t="shared" si="6"/>
        <v>#N/A</v>
      </c>
      <c r="AT22" s="180" t="str">
        <f t="shared" si="7"/>
        <v>-</v>
      </c>
      <c r="AX22" s="180" t="e">
        <f t="shared" si="23"/>
        <v>#N/A</v>
      </c>
      <c r="AY22" s="180" t="e">
        <f t="shared" si="24"/>
        <v>#N/A</v>
      </c>
      <c r="AZ22" s="180" t="e">
        <f t="shared" si="13"/>
        <v>#N/A</v>
      </c>
      <c r="BA22" s="181" t="str">
        <f t="shared" si="14"/>
        <v>-</v>
      </c>
      <c r="BC22" s="180" t="str">
        <f t="shared" si="15"/>
        <v>-</v>
      </c>
      <c r="BD22" s="180" t="str">
        <f t="shared" si="16"/>
        <v>-</v>
      </c>
      <c r="BE22" s="180" t="str">
        <f t="shared" si="17"/>
        <v>-</v>
      </c>
      <c r="BF22" s="180" t="str">
        <f t="shared" si="18"/>
        <v>-</v>
      </c>
      <c r="BH22" s="111" t="str">
        <f t="shared" si="19"/>
        <v/>
      </c>
      <c r="BI22" s="111" t="str">
        <f t="shared" si="20"/>
        <v/>
      </c>
      <c r="BK22" s="184">
        <f t="shared" si="8"/>
        <v>0</v>
      </c>
      <c r="BL22" s="184">
        <f t="shared" si="9"/>
        <v>-10</v>
      </c>
      <c r="BN22" s="184">
        <f t="shared" si="21"/>
        <v>0</v>
      </c>
      <c r="BO22" s="184">
        <f t="shared" si="22"/>
        <v>-330</v>
      </c>
      <c r="BR22" s="184">
        <f t="shared" si="10"/>
        <v>0</v>
      </c>
    </row>
    <row r="23" spans="2:70" ht="20.25" customHeight="1" x14ac:dyDescent="0.35">
      <c r="B23" s="86"/>
      <c r="C23" s="312">
        <v>7</v>
      </c>
      <c r="D23" s="240"/>
      <c r="E23" s="241"/>
      <c r="F23" s="242"/>
      <c r="G23" s="243"/>
      <c r="H23" s="222"/>
      <c r="I23" s="243"/>
      <c r="J23" s="244"/>
      <c r="K23" s="353" t="str">
        <f t="shared" si="0"/>
        <v/>
      </c>
      <c r="L23" s="383"/>
      <c r="M23" s="383"/>
      <c r="N23" s="97"/>
      <c r="Q23" s="109">
        <f t="shared" si="1"/>
        <v>1</v>
      </c>
      <c r="R23" s="80" t="str">
        <f t="shared" si="2"/>
        <v/>
      </c>
      <c r="S23" s="95">
        <f t="shared" si="3"/>
        <v>1</v>
      </c>
      <c r="T23" s="109" t="str">
        <f>IF(ISNA(VLOOKUP(G21,Postcodes!C:F,4,FALSE)) = FALSE,VLOOKUP(G21,Postcodes!C:F,4,FALSE),IF(ISNA(VLOOKUP(G21,Postcodes!D:F,3,FALSE)) = FALSE,VLOOKUP(G21,Postcodes!D:F,3,FALSE),IF(ISNA(VLOOKUP(G21,Postcodes!E:F,2,FALSE)) = FALSE,VLOOKUP(G21,Postcodes!E:F,2,FALSE),"Error")))</f>
        <v>Error</v>
      </c>
      <c r="U23" s="110" t="str">
        <f>IF(ISNA(VLOOKUP(I21,Postcodes!C:F,4,FALSE)) = FALSE,VLOOKUP(I21,Postcodes!C:F,4,FALSE),IF(ISNA(VLOOKUP(I21,Postcodes!D:F,3,FALSE)) = FALSE,VLOOKUP(I21,Postcodes!D:F,3,FALSE),IF(ISNA(VLOOKUP(I21,Postcodes!E:F,2,FALSE)) = FALSE,VLOOKUP(I21,Postcodes!E:F,2,FALSE),"Error")))</f>
        <v>Error</v>
      </c>
      <c r="V23" s="110" t="e">
        <f>HLOOKUP(U23,$X$18:$AM$28,6,FALSE)</f>
        <v>#N/A</v>
      </c>
      <c r="X23" s="80" t="e">
        <f>VLOOKUP(T23,Postcodes!$I$3:$Y$18,2,FALSE)</f>
        <v>#N/A</v>
      </c>
      <c r="Y23" s="80" t="e">
        <f>VLOOKUP(T23,Postcodes!$I$3:$Y$18,3,FALSE)</f>
        <v>#N/A</v>
      </c>
      <c r="Z23" s="80" t="e">
        <f>VLOOKUP(T23,Postcodes!$I$3:$Y$18,4,FALSE)</f>
        <v>#N/A</v>
      </c>
      <c r="AA23" s="80" t="e">
        <f>VLOOKUP(T23,Postcodes!$I$3:$Y$18,5,FALSE)</f>
        <v>#N/A</v>
      </c>
      <c r="AB23" s="80" t="e">
        <f>VLOOKUP(T23,Postcodes!$I$3:$Y$18,6,FALSE)</f>
        <v>#N/A</v>
      </c>
      <c r="AC23" s="80" t="e">
        <f>VLOOKUP(T23,Postcodes!$I$3:$Y$18,7,FALSE)</f>
        <v>#N/A</v>
      </c>
      <c r="AD23" s="80" t="e">
        <f>VLOOKUP(T23,Postcodes!$I$3:$Y$18,8,FALSE)</f>
        <v>#N/A</v>
      </c>
      <c r="AE23" s="80" t="e">
        <f>VLOOKUP(T23,Postcodes!$I$3:$Y$18,9,FALSE)</f>
        <v>#N/A</v>
      </c>
      <c r="AF23" s="80" t="e">
        <f>VLOOKUP(T23,Postcodes!$I$3:$Y$18,10,FALSE)</f>
        <v>#N/A</v>
      </c>
      <c r="AG23" s="80" t="e">
        <f>VLOOKUP(T23,Postcodes!$I$3:$Y$18,11,FALSE)</f>
        <v>#N/A</v>
      </c>
      <c r="AH23" s="80" t="e">
        <f>VLOOKUP(T23,Postcodes!$I$3:$Y$18,12,FALSE)</f>
        <v>#N/A</v>
      </c>
      <c r="AI23" s="80" t="e">
        <f>VLOOKUP(T23,Postcodes!$I$3:$Y$18,13,FALSE)</f>
        <v>#N/A</v>
      </c>
      <c r="AJ23" s="80" t="e">
        <f>VLOOKUP(T23,Postcodes!$I$3:$Y$18,14,FALSE)</f>
        <v>#N/A</v>
      </c>
      <c r="AK23" s="80" t="e">
        <f>VLOOKUP(T23,Postcodes!$I$3:$Y$18,15,FALSE)</f>
        <v>#N/A</v>
      </c>
      <c r="AL23" s="80" t="e">
        <f>VLOOKUP(T23,Postcodes!$I$3:$Y$18,16,FALSE)</f>
        <v>#N/A</v>
      </c>
      <c r="AM23" s="80" t="e">
        <f>VLOOKUP(T23,Postcodes!$I$3:$Y$18,17,FALSE)</f>
        <v>#N/A</v>
      </c>
      <c r="AO23" s="111" t="str">
        <f t="shared" si="11"/>
        <v/>
      </c>
      <c r="AP23" s="119">
        <f t="shared" si="12"/>
        <v>1</v>
      </c>
      <c r="AQ23" s="180" t="e">
        <f t="shared" si="4"/>
        <v>#N/A</v>
      </c>
      <c r="AR23" s="180" t="e">
        <f t="shared" si="5"/>
        <v>#N/A</v>
      </c>
      <c r="AS23" s="180" t="e">
        <f t="shared" si="6"/>
        <v>#N/A</v>
      </c>
      <c r="AT23" s="180" t="str">
        <f t="shared" si="7"/>
        <v>-</v>
      </c>
      <c r="AX23" s="180" t="e">
        <f t="shared" si="23"/>
        <v>#N/A</v>
      </c>
      <c r="AY23" s="180" t="e">
        <f t="shared" si="24"/>
        <v>#N/A</v>
      </c>
      <c r="AZ23" s="180" t="e">
        <f t="shared" si="13"/>
        <v>#N/A</v>
      </c>
      <c r="BA23" s="181" t="str">
        <f t="shared" si="14"/>
        <v>-</v>
      </c>
      <c r="BC23" s="180" t="str">
        <f t="shared" si="15"/>
        <v>-</v>
      </c>
      <c r="BD23" s="180" t="str">
        <f t="shared" si="16"/>
        <v>-</v>
      </c>
      <c r="BE23" s="180" t="str">
        <f t="shared" si="17"/>
        <v>-</v>
      </c>
      <c r="BF23" s="180" t="str">
        <f t="shared" si="18"/>
        <v>-</v>
      </c>
      <c r="BH23" s="111" t="str">
        <f t="shared" si="19"/>
        <v/>
      </c>
      <c r="BI23" s="111" t="str">
        <f t="shared" si="20"/>
        <v/>
      </c>
      <c r="BK23" s="184">
        <f t="shared" si="8"/>
        <v>0</v>
      </c>
      <c r="BL23" s="184">
        <f t="shared" si="9"/>
        <v>-10</v>
      </c>
      <c r="BN23" s="184">
        <f>BK23*146</f>
        <v>0</v>
      </c>
      <c r="BO23" s="184">
        <f t="shared" si="22"/>
        <v>-330</v>
      </c>
      <c r="BR23" s="184">
        <f t="shared" si="10"/>
        <v>0</v>
      </c>
    </row>
    <row r="24" spans="2:70" ht="20.25" customHeight="1" x14ac:dyDescent="0.35">
      <c r="B24" s="86"/>
      <c r="C24" s="312">
        <v>8</v>
      </c>
      <c r="D24" s="240"/>
      <c r="E24" s="241"/>
      <c r="F24" s="242"/>
      <c r="G24" s="243"/>
      <c r="H24" s="242"/>
      <c r="I24" s="243"/>
      <c r="J24" s="244"/>
      <c r="K24" s="353" t="str">
        <f t="shared" si="0"/>
        <v/>
      </c>
      <c r="L24" s="383"/>
      <c r="M24" s="383"/>
      <c r="N24" s="97"/>
      <c r="Q24" s="109">
        <f t="shared" si="1"/>
        <v>1</v>
      </c>
      <c r="R24" s="80" t="str">
        <f t="shared" si="2"/>
        <v/>
      </c>
      <c r="S24" s="95">
        <f t="shared" si="3"/>
        <v>1</v>
      </c>
      <c r="T24" s="109" t="str">
        <f>IF(ISNA(VLOOKUP(G22,Postcodes!C:F,4,FALSE)) = FALSE,VLOOKUP(G22,Postcodes!C:F,4,FALSE),IF(ISNA(VLOOKUP(G22,Postcodes!D:F,3,FALSE)) = FALSE,VLOOKUP(G22,Postcodes!D:F,3,FALSE),IF(ISNA(VLOOKUP(G22,Postcodes!E:F,2,FALSE)) = FALSE,VLOOKUP(G22,Postcodes!E:F,2,FALSE),"Error")))</f>
        <v>Error</v>
      </c>
      <c r="U24" s="110" t="str">
        <f>IF(ISNA(VLOOKUP(I22,Postcodes!C:F,4,FALSE)) = FALSE,VLOOKUP(I22,Postcodes!C:F,4,FALSE),IF(ISNA(VLOOKUP(I22,Postcodes!D:F,3,FALSE)) = FALSE,VLOOKUP(I22,Postcodes!D:F,3,FALSE),IF(ISNA(VLOOKUP(I22,Postcodes!E:F,2,FALSE)) = FALSE,VLOOKUP(I22,Postcodes!E:F,2,FALSE),"Error")))</f>
        <v>Error</v>
      </c>
      <c r="V24" s="110" t="e">
        <f>HLOOKUP(U24,$X$18:$AM$28,7,FALSE)</f>
        <v>#N/A</v>
      </c>
      <c r="X24" s="80" t="e">
        <f>VLOOKUP(T24,Postcodes!$I$3:$Y$18,2,FALSE)</f>
        <v>#N/A</v>
      </c>
      <c r="Y24" s="80" t="e">
        <f>VLOOKUP(T24,Postcodes!$I$3:$Y$18,3,FALSE)</f>
        <v>#N/A</v>
      </c>
      <c r="Z24" s="80" t="e">
        <f>VLOOKUP(T24,Postcodes!$I$3:$Y$18,4,FALSE)</f>
        <v>#N/A</v>
      </c>
      <c r="AA24" s="80" t="e">
        <f>VLOOKUP(T24,Postcodes!$I$3:$Y$18,5,FALSE)</f>
        <v>#N/A</v>
      </c>
      <c r="AB24" s="80" t="e">
        <f>VLOOKUP(T24,Postcodes!$I$3:$Y$18,6,FALSE)</f>
        <v>#N/A</v>
      </c>
      <c r="AC24" s="80" t="e">
        <f>VLOOKUP(T24,Postcodes!$I$3:$Y$18,7,FALSE)</f>
        <v>#N/A</v>
      </c>
      <c r="AD24" s="80" t="e">
        <f>VLOOKUP(T24,Postcodes!$I$3:$Y$18,8,FALSE)</f>
        <v>#N/A</v>
      </c>
      <c r="AE24" s="80" t="e">
        <f>VLOOKUP(T24,Postcodes!$I$3:$Y$18,9,FALSE)</f>
        <v>#N/A</v>
      </c>
      <c r="AF24" s="80" t="e">
        <f>VLOOKUP(T24,Postcodes!$I$3:$Y$18,10,FALSE)</f>
        <v>#N/A</v>
      </c>
      <c r="AG24" s="80" t="e">
        <f>VLOOKUP(T24,Postcodes!$I$3:$Y$18,11,FALSE)</f>
        <v>#N/A</v>
      </c>
      <c r="AH24" s="80" t="e">
        <f>VLOOKUP(T24,Postcodes!$I$3:$Y$18,12,FALSE)</f>
        <v>#N/A</v>
      </c>
      <c r="AI24" s="80" t="e">
        <f>VLOOKUP(T24,Postcodes!$I$3:$Y$18,13,FALSE)</f>
        <v>#N/A</v>
      </c>
      <c r="AJ24" s="80" t="e">
        <f>VLOOKUP(T24,Postcodes!$I$3:$Y$18,14,FALSE)</f>
        <v>#N/A</v>
      </c>
      <c r="AK24" s="80" t="e">
        <f>VLOOKUP(T24,Postcodes!$I$3:$Y$18,15,FALSE)</f>
        <v>#N/A</v>
      </c>
      <c r="AL24" s="80" t="e">
        <f>VLOOKUP(T24,Postcodes!$I$3:$Y$18,16,FALSE)</f>
        <v>#N/A</v>
      </c>
      <c r="AM24" s="80" t="e">
        <f>VLOOKUP(T24,Postcodes!$I$3:$Y$18,17,FALSE)</f>
        <v>#N/A</v>
      </c>
      <c r="AO24" s="111" t="str">
        <f t="shared" si="11"/>
        <v/>
      </c>
      <c r="AP24" s="119">
        <f t="shared" si="12"/>
        <v>1</v>
      </c>
      <c r="AQ24" s="180" t="e">
        <f t="shared" si="4"/>
        <v>#N/A</v>
      </c>
      <c r="AR24" s="180" t="e">
        <f t="shared" si="5"/>
        <v>#N/A</v>
      </c>
      <c r="AS24" s="180" t="e">
        <f t="shared" si="6"/>
        <v>#N/A</v>
      </c>
      <c r="AT24" s="180" t="str">
        <f t="shared" si="7"/>
        <v>-</v>
      </c>
      <c r="AX24" s="180" t="e">
        <f t="shared" si="23"/>
        <v>#N/A</v>
      </c>
      <c r="AY24" s="180" t="e">
        <f t="shared" si="24"/>
        <v>#N/A</v>
      </c>
      <c r="AZ24" s="180" t="e">
        <f t="shared" si="13"/>
        <v>#N/A</v>
      </c>
      <c r="BA24" s="181" t="str">
        <f t="shared" si="14"/>
        <v>-</v>
      </c>
      <c r="BC24" s="180" t="str">
        <f t="shared" si="15"/>
        <v>-</v>
      </c>
      <c r="BD24" s="180" t="str">
        <f t="shared" si="16"/>
        <v>-</v>
      </c>
      <c r="BE24" s="180" t="str">
        <f t="shared" si="17"/>
        <v>-</v>
      </c>
      <c r="BF24" s="180" t="str">
        <f t="shared" si="18"/>
        <v>-</v>
      </c>
      <c r="BH24" s="111" t="str">
        <f t="shared" si="19"/>
        <v/>
      </c>
      <c r="BI24" s="111" t="str">
        <f t="shared" si="20"/>
        <v/>
      </c>
      <c r="BK24" s="184">
        <f t="shared" si="8"/>
        <v>0</v>
      </c>
      <c r="BL24" s="184">
        <f t="shared" si="9"/>
        <v>-10</v>
      </c>
      <c r="BN24" s="184">
        <f t="shared" si="21"/>
        <v>0</v>
      </c>
      <c r="BO24" s="184">
        <f t="shared" si="22"/>
        <v>-330</v>
      </c>
      <c r="BR24" s="184">
        <f t="shared" si="10"/>
        <v>0</v>
      </c>
    </row>
    <row r="25" spans="2:70" ht="20.25" customHeight="1" x14ac:dyDescent="0.35">
      <c r="B25" s="86"/>
      <c r="C25" s="312">
        <v>9</v>
      </c>
      <c r="D25" s="240"/>
      <c r="E25" s="241"/>
      <c r="F25" s="242"/>
      <c r="G25" s="243"/>
      <c r="H25" s="242"/>
      <c r="I25" s="243"/>
      <c r="J25" s="244"/>
      <c r="K25" s="353" t="str">
        <f t="shared" si="0"/>
        <v/>
      </c>
      <c r="L25" s="383"/>
      <c r="M25" s="383"/>
      <c r="N25" s="97"/>
      <c r="Q25" s="109">
        <f t="shared" si="1"/>
        <v>1</v>
      </c>
      <c r="R25" s="80" t="str">
        <f t="shared" si="2"/>
        <v/>
      </c>
      <c r="S25" s="95">
        <f t="shared" si="3"/>
        <v>1</v>
      </c>
      <c r="T25" s="109" t="str">
        <f>IF(ISNA(VLOOKUP(G23,Postcodes!C:F,4,FALSE)) = FALSE,VLOOKUP(G23,Postcodes!C:F,4,FALSE),IF(ISNA(VLOOKUP(G23,Postcodes!D:F,3,FALSE)) = FALSE,VLOOKUP(G23,Postcodes!D:F,3,FALSE),IF(ISNA(VLOOKUP(G23,Postcodes!E:F,2,FALSE)) = FALSE,VLOOKUP(G23,Postcodes!E:F,2,FALSE),"Error")))</f>
        <v>Error</v>
      </c>
      <c r="U25" s="110" t="str">
        <f>IF(ISNA(VLOOKUP(I23,Postcodes!C:F,4,FALSE)) = FALSE,VLOOKUP(I23,Postcodes!C:F,4,FALSE),IF(ISNA(VLOOKUP(I23,Postcodes!D:F,3,FALSE)) = FALSE,VLOOKUP(I23,Postcodes!D:F,3,FALSE),IF(ISNA(VLOOKUP(I23,Postcodes!E:F,2,FALSE)) = FALSE,VLOOKUP(I23,Postcodes!E:F,2,FALSE),"Error")))</f>
        <v>Error</v>
      </c>
      <c r="V25" s="110" t="e">
        <f>HLOOKUP(U25,$X$18:$AM$28,8,FALSE)</f>
        <v>#N/A</v>
      </c>
      <c r="X25" s="80" t="e">
        <f>VLOOKUP(T25,Postcodes!$I$3:$Y$18,2,FALSE)</f>
        <v>#N/A</v>
      </c>
      <c r="Y25" s="80" t="e">
        <f>VLOOKUP(T25,Postcodes!$I$3:$Y$18,3,FALSE)</f>
        <v>#N/A</v>
      </c>
      <c r="Z25" s="80" t="e">
        <f>VLOOKUP(T25,Postcodes!$I$3:$Y$18,4,FALSE)</f>
        <v>#N/A</v>
      </c>
      <c r="AA25" s="80" t="e">
        <f>VLOOKUP(T25,Postcodes!$I$3:$Y$18,5,FALSE)</f>
        <v>#N/A</v>
      </c>
      <c r="AB25" s="80" t="e">
        <f>VLOOKUP(T25,Postcodes!$I$3:$Y$18,6,FALSE)</f>
        <v>#N/A</v>
      </c>
      <c r="AC25" s="80" t="e">
        <f>VLOOKUP(T25,Postcodes!$I$3:$Y$18,7,FALSE)</f>
        <v>#N/A</v>
      </c>
      <c r="AD25" s="80" t="e">
        <f>VLOOKUP(T25,Postcodes!$I$3:$Y$18,8,FALSE)</f>
        <v>#N/A</v>
      </c>
      <c r="AE25" s="80" t="e">
        <f>VLOOKUP(T25,Postcodes!$I$3:$Y$18,9,FALSE)</f>
        <v>#N/A</v>
      </c>
      <c r="AF25" s="80" t="e">
        <f>VLOOKUP(T25,Postcodes!$I$3:$Y$18,10,FALSE)</f>
        <v>#N/A</v>
      </c>
      <c r="AG25" s="80" t="e">
        <f>VLOOKUP(T25,Postcodes!$I$3:$Y$18,11,FALSE)</f>
        <v>#N/A</v>
      </c>
      <c r="AH25" s="80" t="e">
        <f>VLOOKUP(T25,Postcodes!$I$3:$Y$18,12,FALSE)</f>
        <v>#N/A</v>
      </c>
      <c r="AI25" s="80" t="e">
        <f>VLOOKUP(T25,Postcodes!$I$3:$Y$18,13,FALSE)</f>
        <v>#N/A</v>
      </c>
      <c r="AJ25" s="80" t="e">
        <f>VLOOKUP(T25,Postcodes!$I$3:$Y$18,14,FALSE)</f>
        <v>#N/A</v>
      </c>
      <c r="AK25" s="80" t="e">
        <f>VLOOKUP(T25,Postcodes!$I$3:$Y$18,15,FALSE)</f>
        <v>#N/A</v>
      </c>
      <c r="AL25" s="80" t="e">
        <f>VLOOKUP(T25,Postcodes!$I$3:$Y$18,16,FALSE)</f>
        <v>#N/A</v>
      </c>
      <c r="AM25" s="80" t="e">
        <f>VLOOKUP(T25,Postcodes!$I$3:$Y$18,17,FALSE)</f>
        <v>#N/A</v>
      </c>
      <c r="AO25" s="111" t="str">
        <f t="shared" si="11"/>
        <v/>
      </c>
      <c r="AP25" s="119">
        <f t="shared" si="12"/>
        <v>1</v>
      </c>
      <c r="AQ25" s="180" t="e">
        <f t="shared" si="4"/>
        <v>#N/A</v>
      </c>
      <c r="AR25" s="180" t="e">
        <f t="shared" si="5"/>
        <v>#N/A</v>
      </c>
      <c r="AS25" s="180" t="e">
        <f t="shared" si="6"/>
        <v>#N/A</v>
      </c>
      <c r="AT25" s="180" t="str">
        <f t="shared" si="7"/>
        <v>-</v>
      </c>
      <c r="AX25" s="180" t="e">
        <f t="shared" si="23"/>
        <v>#N/A</v>
      </c>
      <c r="AY25" s="180" t="e">
        <f t="shared" si="24"/>
        <v>#N/A</v>
      </c>
      <c r="AZ25" s="180" t="e">
        <f t="shared" si="13"/>
        <v>#N/A</v>
      </c>
      <c r="BA25" s="181" t="str">
        <f t="shared" si="14"/>
        <v>-</v>
      </c>
      <c r="BC25" s="180" t="str">
        <f t="shared" si="15"/>
        <v>-</v>
      </c>
      <c r="BD25" s="180" t="str">
        <f t="shared" si="16"/>
        <v>-</v>
      </c>
      <c r="BE25" s="180" t="str">
        <f t="shared" si="17"/>
        <v>-</v>
      </c>
      <c r="BF25" s="180" t="str">
        <f t="shared" si="18"/>
        <v>-</v>
      </c>
      <c r="BH25" s="111" t="str">
        <f t="shared" si="19"/>
        <v/>
      </c>
      <c r="BI25" s="111" t="str">
        <f t="shared" si="20"/>
        <v/>
      </c>
      <c r="BK25" s="184">
        <f t="shared" si="8"/>
        <v>0</v>
      </c>
      <c r="BL25" s="184">
        <f t="shared" si="9"/>
        <v>-10</v>
      </c>
      <c r="BN25" s="184">
        <f t="shared" si="21"/>
        <v>0</v>
      </c>
      <c r="BO25" s="184">
        <f t="shared" si="22"/>
        <v>-330</v>
      </c>
      <c r="BR25" s="184">
        <f t="shared" si="10"/>
        <v>0</v>
      </c>
    </row>
    <row r="26" spans="2:70" ht="20.25" customHeight="1" x14ac:dyDescent="0.35">
      <c r="B26" s="86"/>
      <c r="C26" s="312">
        <v>10</v>
      </c>
      <c r="D26" s="240"/>
      <c r="E26" s="241"/>
      <c r="F26" s="242"/>
      <c r="G26" s="243"/>
      <c r="H26" s="242"/>
      <c r="I26" s="243"/>
      <c r="J26" s="244"/>
      <c r="K26" s="353" t="str">
        <f t="shared" si="0"/>
        <v/>
      </c>
      <c r="L26" s="383"/>
      <c r="M26" s="383"/>
      <c r="N26" s="97"/>
      <c r="Q26" s="109">
        <f t="shared" si="1"/>
        <v>1</v>
      </c>
      <c r="R26" s="80" t="str">
        <f t="shared" si="2"/>
        <v/>
      </c>
      <c r="S26" s="95">
        <f t="shared" si="3"/>
        <v>1</v>
      </c>
      <c r="T26" s="109" t="str">
        <f>IF(ISNA(VLOOKUP(G24,Postcodes!C:F,4,FALSE)) = FALSE,VLOOKUP(G24,Postcodes!C:F,4,FALSE),IF(ISNA(VLOOKUP(G24,Postcodes!D:F,3,FALSE)) = FALSE,VLOOKUP(G24,Postcodes!D:F,3,FALSE),IF(ISNA(VLOOKUP(G24,Postcodes!E:F,2,FALSE)) = FALSE,VLOOKUP(G24,Postcodes!E:F,2,FALSE),"Error")))</f>
        <v>Error</v>
      </c>
      <c r="U26" s="110" t="str">
        <f>IF(ISNA(VLOOKUP(I24,Postcodes!C:F,4,FALSE)) = FALSE,VLOOKUP(I24,Postcodes!C:F,4,FALSE),IF(ISNA(VLOOKUP(I24,Postcodes!D:F,3,FALSE)) = FALSE,VLOOKUP(I24,Postcodes!D:F,3,FALSE),IF(ISNA(VLOOKUP(I24,Postcodes!E:F,2,FALSE)) = FALSE,VLOOKUP(I24,Postcodes!E:F,2,FALSE),"Error")))</f>
        <v>Error</v>
      </c>
      <c r="V26" s="110" t="e">
        <f>HLOOKUP(U26,$X$18:$AM$28,9,FALSE)</f>
        <v>#N/A</v>
      </c>
      <c r="X26" s="80" t="e">
        <f>VLOOKUP(T26,Postcodes!$I$3:$Y$18,2,FALSE)</f>
        <v>#N/A</v>
      </c>
      <c r="Y26" s="80" t="e">
        <f>VLOOKUP(T26,Postcodes!$I$3:$Y$18,3,FALSE)</f>
        <v>#N/A</v>
      </c>
      <c r="Z26" s="80" t="e">
        <f>VLOOKUP(T26,Postcodes!$I$3:$Y$18,4,FALSE)</f>
        <v>#N/A</v>
      </c>
      <c r="AA26" s="80" t="e">
        <f>VLOOKUP(T26,Postcodes!$I$3:$Y$18,5,FALSE)</f>
        <v>#N/A</v>
      </c>
      <c r="AB26" s="80" t="e">
        <f>VLOOKUP(T26,Postcodes!$I$3:$Y$18,6,FALSE)</f>
        <v>#N/A</v>
      </c>
      <c r="AC26" s="80" t="e">
        <f>VLOOKUP(T26,Postcodes!$I$3:$Y$18,7,FALSE)</f>
        <v>#N/A</v>
      </c>
      <c r="AD26" s="80" t="e">
        <f>VLOOKUP(T26,Postcodes!$I$3:$Y$18,8,FALSE)</f>
        <v>#N/A</v>
      </c>
      <c r="AE26" s="80" t="e">
        <f>VLOOKUP(T26,Postcodes!$I$3:$Y$18,9,FALSE)</f>
        <v>#N/A</v>
      </c>
      <c r="AF26" s="80" t="e">
        <f>VLOOKUP(T26,Postcodes!$I$3:$Y$18,10,FALSE)</f>
        <v>#N/A</v>
      </c>
      <c r="AG26" s="80" t="e">
        <f>VLOOKUP(T26,Postcodes!$I$3:$Y$18,11,FALSE)</f>
        <v>#N/A</v>
      </c>
      <c r="AH26" s="80" t="e">
        <f>VLOOKUP(T26,Postcodes!$I$3:$Y$18,12,FALSE)</f>
        <v>#N/A</v>
      </c>
      <c r="AI26" s="80" t="e">
        <f>VLOOKUP(T26,Postcodes!$I$3:$Y$18,13,FALSE)</f>
        <v>#N/A</v>
      </c>
      <c r="AJ26" s="80" t="e">
        <f>VLOOKUP(T26,Postcodes!$I$3:$Y$18,14,FALSE)</f>
        <v>#N/A</v>
      </c>
      <c r="AK26" s="80" t="e">
        <f>VLOOKUP(T26,Postcodes!$I$3:$Y$18,15,FALSE)</f>
        <v>#N/A</v>
      </c>
      <c r="AL26" s="80" t="e">
        <f>VLOOKUP(T26,Postcodes!$I$3:$Y$18,16,FALSE)</f>
        <v>#N/A</v>
      </c>
      <c r="AM26" s="80" t="e">
        <f>VLOOKUP(T26,Postcodes!$I$3:$Y$18,17,FALSE)</f>
        <v>#N/A</v>
      </c>
      <c r="AO26" s="111" t="str">
        <f t="shared" si="11"/>
        <v/>
      </c>
      <c r="AP26" s="119">
        <f t="shared" si="12"/>
        <v>1</v>
      </c>
      <c r="AQ26" s="180" t="e">
        <f t="shared" si="4"/>
        <v>#N/A</v>
      </c>
      <c r="AR26" s="180" t="e">
        <f t="shared" si="5"/>
        <v>#N/A</v>
      </c>
      <c r="AS26" s="180" t="e">
        <f t="shared" si="6"/>
        <v>#N/A</v>
      </c>
      <c r="AT26" s="180" t="str">
        <f t="shared" si="7"/>
        <v>-</v>
      </c>
      <c r="AX26" s="180" t="e">
        <f t="shared" si="23"/>
        <v>#N/A</v>
      </c>
      <c r="AY26" s="180" t="e">
        <f t="shared" si="24"/>
        <v>#N/A</v>
      </c>
      <c r="AZ26" s="180" t="e">
        <f t="shared" si="13"/>
        <v>#N/A</v>
      </c>
      <c r="BA26" s="181" t="str">
        <f t="shared" si="14"/>
        <v>-</v>
      </c>
      <c r="BC26" s="180" t="str">
        <f t="shared" si="15"/>
        <v>-</v>
      </c>
      <c r="BD26" s="180" t="str">
        <f t="shared" si="16"/>
        <v>-</v>
      </c>
      <c r="BE26" s="180" t="str">
        <f t="shared" si="17"/>
        <v>-</v>
      </c>
      <c r="BF26" s="180" t="str">
        <f t="shared" si="18"/>
        <v>-</v>
      </c>
      <c r="BH26" s="111" t="str">
        <f t="shared" si="19"/>
        <v/>
      </c>
      <c r="BI26" s="111" t="str">
        <f t="shared" si="20"/>
        <v/>
      </c>
      <c r="BK26" s="184">
        <f t="shared" si="8"/>
        <v>0</v>
      </c>
      <c r="BL26" s="184">
        <f t="shared" si="9"/>
        <v>-10</v>
      </c>
      <c r="BN26" s="184">
        <f t="shared" si="21"/>
        <v>0</v>
      </c>
      <c r="BO26" s="184">
        <f t="shared" si="22"/>
        <v>-330</v>
      </c>
      <c r="BR26" s="184">
        <f t="shared" si="10"/>
        <v>0</v>
      </c>
    </row>
    <row r="27" spans="2:70" ht="20.25" customHeight="1" x14ac:dyDescent="0.35">
      <c r="B27" s="86"/>
      <c r="C27" s="87"/>
      <c r="D27" s="87"/>
      <c r="E27" s="87"/>
      <c r="F27" s="87"/>
      <c r="G27" s="87"/>
      <c r="H27" s="87"/>
      <c r="I27" s="87"/>
      <c r="J27" s="87"/>
      <c r="K27" s="87"/>
      <c r="L27" s="87"/>
      <c r="M27" s="87"/>
      <c r="N27" s="97"/>
      <c r="Q27" s="109">
        <f t="shared" si="1"/>
        <v>1</v>
      </c>
      <c r="R27" s="80" t="str">
        <f t="shared" si="2"/>
        <v/>
      </c>
      <c r="S27" s="95">
        <f t="shared" si="3"/>
        <v>1</v>
      </c>
      <c r="T27" s="109" t="str">
        <f>IF(ISNA(VLOOKUP(G25,Postcodes!C:F,4,FALSE)) = FALSE,VLOOKUP(G25,Postcodes!C:F,4,FALSE),IF(ISNA(VLOOKUP(G25,Postcodes!D:F,3,FALSE)) = FALSE,VLOOKUP(G25,Postcodes!D:F,3,FALSE),IF(ISNA(VLOOKUP(G25,Postcodes!E:F,2,FALSE)) = FALSE,VLOOKUP(G25,Postcodes!E:F,2,FALSE),"Error")))</f>
        <v>Error</v>
      </c>
      <c r="U27" s="110" t="str">
        <f>IF(ISNA(VLOOKUP(I25,Postcodes!C:F,4,FALSE)) = FALSE,VLOOKUP(I25,Postcodes!C:F,4,FALSE),IF(ISNA(VLOOKUP(I25,Postcodes!D:F,3,FALSE)) = FALSE,VLOOKUP(I25,Postcodes!D:F,3,FALSE),IF(ISNA(VLOOKUP(I25,Postcodes!E:F,2,FALSE)) = FALSE,VLOOKUP(I25,Postcodes!E:F,2,FALSE),"Error")))</f>
        <v>Error</v>
      </c>
      <c r="V27" s="110" t="e">
        <f>HLOOKUP(U27,$X$18:$AM$28,10,FALSE)</f>
        <v>#N/A</v>
      </c>
      <c r="X27" s="80" t="e">
        <f>VLOOKUP(T27,Postcodes!$I$3:$Y$18,2,FALSE)</f>
        <v>#N/A</v>
      </c>
      <c r="Y27" s="80" t="e">
        <f>VLOOKUP(T27,Postcodes!$I$3:$Y$18,3,FALSE)</f>
        <v>#N/A</v>
      </c>
      <c r="Z27" s="80" t="e">
        <f>VLOOKUP(T27,Postcodes!$I$3:$Y$18,4,FALSE)</f>
        <v>#N/A</v>
      </c>
      <c r="AA27" s="80" t="e">
        <f>VLOOKUP(T27,Postcodes!$I$3:$Y$18,5,FALSE)</f>
        <v>#N/A</v>
      </c>
      <c r="AB27" s="80" t="e">
        <f>VLOOKUP(T27,Postcodes!$I$3:$Y$18,6,FALSE)</f>
        <v>#N/A</v>
      </c>
      <c r="AC27" s="80" t="e">
        <f>VLOOKUP(T27,Postcodes!$I$3:$Y$18,7,FALSE)</f>
        <v>#N/A</v>
      </c>
      <c r="AD27" s="80" t="e">
        <f>VLOOKUP(T27,Postcodes!$I$3:$Y$18,8,FALSE)</f>
        <v>#N/A</v>
      </c>
      <c r="AE27" s="80" t="e">
        <f>VLOOKUP(T27,Postcodes!$I$3:$Y$18,9,FALSE)</f>
        <v>#N/A</v>
      </c>
      <c r="AF27" s="80" t="e">
        <f>VLOOKUP(T27,Postcodes!$I$3:$Y$18,10,FALSE)</f>
        <v>#N/A</v>
      </c>
      <c r="AG27" s="80" t="e">
        <f>VLOOKUP(T27,Postcodes!$I$3:$Y$18,11,FALSE)</f>
        <v>#N/A</v>
      </c>
      <c r="AH27" s="80" t="e">
        <f>VLOOKUP(T27,Postcodes!$I$3:$Y$18,12,FALSE)</f>
        <v>#N/A</v>
      </c>
      <c r="AI27" s="80" t="e">
        <f>VLOOKUP(T27,Postcodes!$I$3:$Y$18,13,FALSE)</f>
        <v>#N/A</v>
      </c>
      <c r="AJ27" s="80" t="e">
        <f>VLOOKUP(T27,Postcodes!$I$3:$Y$18,14,FALSE)</f>
        <v>#N/A</v>
      </c>
      <c r="AK27" s="80" t="e">
        <f>VLOOKUP(T27,Postcodes!$I$3:$Y$18,15,FALSE)</f>
        <v>#N/A</v>
      </c>
      <c r="AL27" s="80" t="e">
        <f>VLOOKUP(T27,Postcodes!$I$3:$Y$18,16,FALSE)</f>
        <v>#N/A</v>
      </c>
      <c r="AM27" s="80" t="e">
        <f>VLOOKUP(T27,Postcodes!$I$3:$Y$18,17,FALSE)</f>
        <v>#N/A</v>
      </c>
      <c r="AO27" s="111" t="str">
        <f t="shared" si="11"/>
        <v/>
      </c>
      <c r="AP27" s="119">
        <f t="shared" si="12"/>
        <v>1</v>
      </c>
      <c r="AQ27" s="180" t="e">
        <f t="shared" si="4"/>
        <v>#N/A</v>
      </c>
      <c r="AR27" s="180" t="e">
        <f t="shared" si="5"/>
        <v>#N/A</v>
      </c>
      <c r="AS27" s="180" t="e">
        <f t="shared" si="6"/>
        <v>#N/A</v>
      </c>
      <c r="AT27" s="180" t="str">
        <f t="shared" si="7"/>
        <v>-</v>
      </c>
      <c r="AX27" s="180" t="e">
        <f t="shared" si="23"/>
        <v>#N/A</v>
      </c>
      <c r="AY27" s="180" t="e">
        <f t="shared" si="24"/>
        <v>#N/A</v>
      </c>
      <c r="AZ27" s="180" t="e">
        <f t="shared" si="13"/>
        <v>#N/A</v>
      </c>
      <c r="BA27" s="181" t="str">
        <f t="shared" si="14"/>
        <v>-</v>
      </c>
      <c r="BC27" s="180" t="str">
        <f t="shared" si="15"/>
        <v>-</v>
      </c>
      <c r="BD27" s="180" t="str">
        <f t="shared" si="16"/>
        <v>-</v>
      </c>
      <c r="BE27" s="180" t="str">
        <f t="shared" si="17"/>
        <v>-</v>
      </c>
      <c r="BF27" s="180" t="str">
        <f t="shared" si="18"/>
        <v>-</v>
      </c>
      <c r="BH27" s="111" t="str">
        <f t="shared" si="19"/>
        <v/>
      </c>
      <c r="BI27" s="111" t="str">
        <f t="shared" si="20"/>
        <v/>
      </c>
      <c r="BK27" s="184">
        <f t="shared" si="8"/>
        <v>0</v>
      </c>
      <c r="BL27" s="184">
        <f t="shared" si="9"/>
        <v>-10</v>
      </c>
      <c r="BN27" s="184">
        <f t="shared" si="21"/>
        <v>0</v>
      </c>
      <c r="BO27" s="184">
        <f t="shared" si="22"/>
        <v>-330</v>
      </c>
      <c r="BR27" s="184">
        <f t="shared" si="10"/>
        <v>0</v>
      </c>
    </row>
    <row r="28" spans="2:70" ht="20.25" customHeight="1" x14ac:dyDescent="0.35">
      <c r="B28" s="86"/>
      <c r="C28" s="402"/>
      <c r="D28" s="403"/>
      <c r="E28" s="403"/>
      <c r="F28" s="404"/>
      <c r="G28" s="405" t="s">
        <v>32777</v>
      </c>
      <c r="H28" s="406"/>
      <c r="I28" s="407"/>
      <c r="J28" s="408" t="s">
        <v>32778</v>
      </c>
      <c r="K28" s="409"/>
      <c r="L28" s="408" t="s">
        <v>32802</v>
      </c>
      <c r="M28" s="409"/>
      <c r="N28" s="97"/>
      <c r="Q28" s="109">
        <f t="shared" si="1"/>
        <v>1</v>
      </c>
      <c r="R28" s="80" t="str">
        <f t="shared" si="2"/>
        <v/>
      </c>
      <c r="S28" s="95">
        <f t="shared" si="3"/>
        <v>1</v>
      </c>
      <c r="T28" s="109" t="str">
        <f>IF(ISNA(VLOOKUP(G26,Postcodes!C:F,4,FALSE)) = FALSE,VLOOKUP(G26,Postcodes!C:F,4,FALSE),IF(ISNA(VLOOKUP(G26,Postcodes!D:F,3,FALSE)) = FALSE,VLOOKUP(G26,Postcodes!D:F,3,FALSE),IF(ISNA(VLOOKUP(G26,Postcodes!E:F,2,FALSE)) = FALSE,VLOOKUP(G26,Postcodes!E:F,2,FALSE),"Error")))</f>
        <v>Error</v>
      </c>
      <c r="U28" s="110" t="str">
        <f>IF(ISNA(VLOOKUP(I26,Postcodes!C:F,4,FALSE)) = FALSE,VLOOKUP(I26,Postcodes!C:F,4,FALSE),IF(ISNA(VLOOKUP(I26,Postcodes!D:F,3,FALSE)) = FALSE,VLOOKUP(I26,Postcodes!D:F,3,FALSE),IF(ISNA(VLOOKUP(I26,Postcodes!E:F,2,FALSE)) = FALSE,VLOOKUP(I26,Postcodes!E:F,2,FALSE),"Error")))</f>
        <v>Error</v>
      </c>
      <c r="V28" s="110" t="e">
        <f>HLOOKUP(U28,$X$18:$AM$28,11,FALSE)</f>
        <v>#N/A</v>
      </c>
      <c r="X28" s="80" t="e">
        <f>VLOOKUP(T28,Postcodes!$I$3:$Y$18,2,FALSE)</f>
        <v>#N/A</v>
      </c>
      <c r="Y28" s="80" t="e">
        <f>VLOOKUP(T28,Postcodes!$I$3:$Y$18,3,FALSE)</f>
        <v>#N/A</v>
      </c>
      <c r="Z28" s="80" t="e">
        <f>VLOOKUP(T28,Postcodes!$I$3:$Y$18,4,FALSE)</f>
        <v>#N/A</v>
      </c>
      <c r="AA28" s="80" t="e">
        <f>VLOOKUP(T28,Postcodes!$I$3:$Y$18,5,FALSE)</f>
        <v>#N/A</v>
      </c>
      <c r="AB28" s="80" t="e">
        <f>VLOOKUP(T28,Postcodes!$I$3:$Y$18,6,FALSE)</f>
        <v>#N/A</v>
      </c>
      <c r="AC28" s="80" t="e">
        <f>VLOOKUP(T28,Postcodes!$I$3:$Y$18,7,FALSE)</f>
        <v>#N/A</v>
      </c>
      <c r="AD28" s="80" t="e">
        <f>VLOOKUP(T28,Postcodes!$I$3:$Y$18,8,FALSE)</f>
        <v>#N/A</v>
      </c>
      <c r="AE28" s="80" t="e">
        <f>VLOOKUP(T28,Postcodes!$I$3:$Y$18,9,FALSE)</f>
        <v>#N/A</v>
      </c>
      <c r="AF28" s="80" t="e">
        <f>VLOOKUP(T28,Postcodes!$I$3:$Y$18,10,FALSE)</f>
        <v>#N/A</v>
      </c>
      <c r="AG28" s="80" t="e">
        <f>VLOOKUP(T28,Postcodes!$I$3:$Y$18,11,FALSE)</f>
        <v>#N/A</v>
      </c>
      <c r="AH28" s="80" t="e">
        <f>VLOOKUP(T28,Postcodes!$I$3:$Y$18,12,FALSE)</f>
        <v>#N/A</v>
      </c>
      <c r="AI28" s="80" t="e">
        <f>VLOOKUP(T28,Postcodes!$I$3:$Y$18,13,FALSE)</f>
        <v>#N/A</v>
      </c>
      <c r="AJ28" s="80" t="e">
        <f>VLOOKUP(T28,Postcodes!$I$3:$Y$18,14,FALSE)</f>
        <v>#N/A</v>
      </c>
      <c r="AK28" s="80" t="e">
        <f>VLOOKUP(T28,Postcodes!$I$3:$Y$18,15,FALSE)</f>
        <v>#N/A</v>
      </c>
      <c r="AL28" s="80" t="e">
        <f>VLOOKUP(T28,Postcodes!$I$3:$Y$18,16,FALSE)</f>
        <v>#N/A</v>
      </c>
      <c r="AM28" s="80" t="e">
        <f>VLOOKUP(T28,Postcodes!$I$3:$Y$18,17,FALSE)</f>
        <v>#N/A</v>
      </c>
      <c r="AO28" s="111" t="str">
        <f t="shared" si="11"/>
        <v/>
      </c>
      <c r="AP28" s="119">
        <f t="shared" si="12"/>
        <v>1</v>
      </c>
      <c r="AQ28" s="180" t="e">
        <f t="shared" si="4"/>
        <v>#N/A</v>
      </c>
      <c r="AR28" s="180" t="e">
        <f t="shared" si="5"/>
        <v>#N/A</v>
      </c>
      <c r="AS28" s="180" t="e">
        <f t="shared" si="6"/>
        <v>#N/A</v>
      </c>
      <c r="AT28" s="180" t="str">
        <f t="shared" si="7"/>
        <v>-</v>
      </c>
      <c r="AX28" s="180" t="e">
        <f t="shared" si="23"/>
        <v>#N/A</v>
      </c>
      <c r="AY28" s="180" t="e">
        <f t="shared" si="24"/>
        <v>#N/A</v>
      </c>
      <c r="AZ28" s="180" t="e">
        <f t="shared" si="13"/>
        <v>#N/A</v>
      </c>
      <c r="BA28" s="181" t="str">
        <f t="shared" si="14"/>
        <v>-</v>
      </c>
      <c r="BC28" s="180" t="str">
        <f t="shared" si="15"/>
        <v>-</v>
      </c>
      <c r="BD28" s="180" t="str">
        <f t="shared" si="16"/>
        <v>-</v>
      </c>
      <c r="BE28" s="180" t="str">
        <f t="shared" si="17"/>
        <v>-</v>
      </c>
      <c r="BF28" s="180" t="str">
        <f t="shared" si="18"/>
        <v>-</v>
      </c>
      <c r="BH28" s="111" t="str">
        <f t="shared" si="19"/>
        <v/>
      </c>
      <c r="BI28" s="111" t="str">
        <f t="shared" si="20"/>
        <v/>
      </c>
      <c r="BK28" s="184">
        <f t="shared" si="8"/>
        <v>0</v>
      </c>
      <c r="BL28" s="184">
        <f t="shared" si="9"/>
        <v>-10</v>
      </c>
      <c r="BN28" s="184">
        <f t="shared" si="21"/>
        <v>0</v>
      </c>
      <c r="BO28" s="184">
        <f t="shared" si="22"/>
        <v>-330</v>
      </c>
      <c r="BR28" s="184">
        <f t="shared" si="10"/>
        <v>0</v>
      </c>
    </row>
    <row r="29" spans="2:70" ht="36" customHeight="1" x14ac:dyDescent="0.35">
      <c r="B29" s="86"/>
      <c r="C29" s="266" t="s">
        <v>32776</v>
      </c>
      <c r="D29" s="290" t="s">
        <v>32765</v>
      </c>
      <c r="E29" s="268" t="s">
        <v>32764</v>
      </c>
      <c r="F29" s="239" t="s">
        <v>17</v>
      </c>
      <c r="G29" s="316" t="s">
        <v>14</v>
      </c>
      <c r="H29" s="316" t="s">
        <v>16</v>
      </c>
      <c r="I29" s="316" t="s">
        <v>15</v>
      </c>
      <c r="J29" s="256" t="s">
        <v>18</v>
      </c>
      <c r="K29" s="256" t="s">
        <v>32775</v>
      </c>
      <c r="L29" s="256" t="s">
        <v>56</v>
      </c>
      <c r="M29" s="256" t="s">
        <v>32811</v>
      </c>
      <c r="N29" s="97"/>
      <c r="R29" s="80">
        <f>IF(K40=$AY$6,18,0)</f>
        <v>0</v>
      </c>
      <c r="AO29" s="179" t="e">
        <f>IF(#REF!="","",IF(OR(#REF!=$AO$11,#REF!=""),"",IF(#REF!=$AS$14,$AY$8,IF(#REF!=$AO$13,$AY$4,IF(AND(#REF!=$AO$12,V29=$AQ$11),$AY$5,IF(AND(#REF!=$AO$12,OR(V29=$AQ$12,V29=$AQ$13)),$AY$6))))))</f>
        <v>#REF!</v>
      </c>
      <c r="AP29" s="119"/>
      <c r="AQ29" s="119"/>
      <c r="AS29" s="119"/>
      <c r="AT29" s="180" t="e">
        <f>IF(AND(#REF!=$AS$13,#REF!=$AO$13),1,IF(AND(#REF!=$AS$13,#REF!=$AO$12,V29=$AQ$11),2,IF(AND(#REF!=$AS$13,#REF!=$AO$12,OR(V29=$AQ$12,V29=$AQ$13)),3,"-")))</f>
        <v>#REF!</v>
      </c>
      <c r="AU29" s="119"/>
    </row>
    <row r="30" spans="2:70" ht="20.25" customHeight="1" x14ac:dyDescent="0.35">
      <c r="B30" s="86"/>
      <c r="C30" s="312">
        <v>1</v>
      </c>
      <c r="D30" s="259"/>
      <c r="E30" s="257"/>
      <c r="F30" s="240"/>
      <c r="G30" s="354"/>
      <c r="H30" s="354"/>
      <c r="I30" s="354"/>
      <c r="J30" s="258" t="str">
        <f>IF(D17="","",IF(E17="","-",IF(G17="","Insert Postcode(s)",HLOOKUP(D17,$BC$18:$BF$28,2,FALSE))))</f>
        <v/>
      </c>
      <c r="K30" s="258" t="str">
        <f>IF(D17="","",IF(E17="","Input Quantity",IF(AP19=1,"-",IF(AO19=$AY$4,$AY$4,CONCATENATE($AY$4," ","+",TEXT(AO19,"£0.00"))))))</f>
        <v/>
      </c>
      <c r="L30" s="380"/>
      <c r="M30" s="380"/>
      <c r="N30" s="97"/>
      <c r="AO30" s="119">
        <f>SUM(AO19:AO28)</f>
        <v>0</v>
      </c>
      <c r="AP30" s="119"/>
      <c r="AQ30" s="119"/>
      <c r="AS30" s="119"/>
      <c r="AT30" s="119"/>
      <c r="AU30" s="119"/>
    </row>
    <row r="31" spans="2:70" ht="20.25" customHeight="1" x14ac:dyDescent="0.3">
      <c r="B31" s="86"/>
      <c r="C31" s="267">
        <v>2</v>
      </c>
      <c r="D31" s="259"/>
      <c r="E31" s="257"/>
      <c r="F31" s="240"/>
      <c r="G31" s="354"/>
      <c r="H31" s="354"/>
      <c r="I31" s="354"/>
      <c r="J31" s="258" t="str">
        <f>IF(D18="","",IF(E18="","-",IF(G18="","Insert Postcode(s)",HLOOKUP(D18,$BC$18:$BF$28,3,FALSE))))</f>
        <v/>
      </c>
      <c r="K31" s="258" t="str">
        <f t="shared" ref="K31:K39" si="25">IF(D18="","",IF(E18="","Input Quantity",IF(AP20=1,"-",IF(AO20=$AY$4,$AY$4,CONCATENATE($AY$4," ","+",TEXT(AO20,"£0.00"))))))</f>
        <v/>
      </c>
      <c r="L31" s="380"/>
      <c r="M31" s="380"/>
      <c r="N31" s="97"/>
    </row>
    <row r="32" spans="2:70" ht="20.25" customHeight="1" x14ac:dyDescent="0.3">
      <c r="B32" s="86"/>
      <c r="C32" s="312">
        <v>3</v>
      </c>
      <c r="D32" s="259"/>
      <c r="E32" s="257"/>
      <c r="F32" s="259"/>
      <c r="G32" s="355"/>
      <c r="H32" s="355"/>
      <c r="I32" s="354"/>
      <c r="J32" s="258" t="str">
        <f>IF(D19="","",IF(E19="","-",IF(G19="","Insert Postcode(s)",HLOOKUP(D19,$BC$18:$BF$28,4,FALSE))))</f>
        <v/>
      </c>
      <c r="K32" s="258" t="str">
        <f t="shared" si="25"/>
        <v/>
      </c>
      <c r="L32" s="380"/>
      <c r="M32" s="380"/>
      <c r="N32" s="97"/>
    </row>
    <row r="33" spans="2:14" ht="20.25" customHeight="1" x14ac:dyDescent="0.3">
      <c r="B33" s="86"/>
      <c r="C33" s="312">
        <v>4</v>
      </c>
      <c r="D33" s="259"/>
      <c r="E33" s="257"/>
      <c r="F33" s="259"/>
      <c r="G33" s="355"/>
      <c r="H33" s="355"/>
      <c r="I33" s="354"/>
      <c r="J33" s="258" t="str">
        <f>IF(D20="","",IF(E20="","-",IF(G20="","Insert Postcode(s)",HLOOKUP(D20,$BC$18:$BF$28,5,FALSE))))</f>
        <v/>
      </c>
      <c r="K33" s="258" t="str">
        <f t="shared" si="25"/>
        <v/>
      </c>
      <c r="L33" s="380"/>
      <c r="M33" s="380"/>
      <c r="N33" s="97"/>
    </row>
    <row r="34" spans="2:14" ht="20.25" customHeight="1" x14ac:dyDescent="0.3">
      <c r="B34" s="86"/>
      <c r="C34" s="312">
        <v>5</v>
      </c>
      <c r="D34" s="259"/>
      <c r="E34" s="257"/>
      <c r="F34" s="240"/>
      <c r="G34" s="354"/>
      <c r="H34" s="354"/>
      <c r="I34" s="354"/>
      <c r="J34" s="258" t="str">
        <f>IF(D21="","",IF(E21="","-",IF(G21="","Insert Postcode(s)",HLOOKUP(D21,$BC$18:$BF$28,6,FALSE))))</f>
        <v/>
      </c>
      <c r="K34" s="258" t="str">
        <f t="shared" si="25"/>
        <v/>
      </c>
      <c r="L34" s="380"/>
      <c r="M34" s="380"/>
      <c r="N34" s="97"/>
    </row>
    <row r="35" spans="2:14" ht="20.25" customHeight="1" x14ac:dyDescent="0.3">
      <c r="B35" s="86"/>
      <c r="C35" s="312">
        <v>6</v>
      </c>
      <c r="D35" s="259"/>
      <c r="E35" s="257"/>
      <c r="F35" s="240"/>
      <c r="G35" s="354"/>
      <c r="H35" s="354"/>
      <c r="I35" s="354"/>
      <c r="J35" s="258" t="str">
        <f>IF(D22="","",IF(E22="","-",IF(G22="","Insert Postcode(s)",HLOOKUP(D22,$BC$18:$BF$28,7,FALSE))))</f>
        <v/>
      </c>
      <c r="K35" s="258" t="str">
        <f>IF(D22="","",IF(E22="","Input Quantity",IF(AP24=1,"-",IF(AO24=$AY$4,$AY$4,CONCATENATE($AY$4," ","+",TEXT(AO24,"£0.00"))))))</f>
        <v/>
      </c>
      <c r="L35" s="380"/>
      <c r="M35" s="380"/>
      <c r="N35" s="97"/>
    </row>
    <row r="36" spans="2:14" ht="20.25" customHeight="1" x14ac:dyDescent="0.3">
      <c r="B36" s="86"/>
      <c r="C36" s="312">
        <v>7</v>
      </c>
      <c r="D36" s="259"/>
      <c r="E36" s="257"/>
      <c r="F36" s="240"/>
      <c r="G36" s="354"/>
      <c r="H36" s="354"/>
      <c r="I36" s="354"/>
      <c r="J36" s="258" t="str">
        <f>IF(D23="","",IF(E23="","-",IF(G23="","Insert Postcode(s)",HLOOKUP(D23,$BC$18:$BF$28,8,FALSE))))</f>
        <v/>
      </c>
      <c r="K36" s="258" t="str">
        <f t="shared" si="25"/>
        <v/>
      </c>
      <c r="L36" s="380"/>
      <c r="M36" s="380"/>
      <c r="N36" s="97"/>
    </row>
    <row r="37" spans="2:14" ht="20.25" customHeight="1" x14ac:dyDescent="0.3">
      <c r="B37" s="86"/>
      <c r="C37" s="312">
        <v>8</v>
      </c>
      <c r="D37" s="259"/>
      <c r="E37" s="257"/>
      <c r="F37" s="240"/>
      <c r="G37" s="354"/>
      <c r="H37" s="354"/>
      <c r="I37" s="354"/>
      <c r="J37" s="258" t="str">
        <f>IF(D24="","",IF(E24="","-",IF(G24="","Insert Postcode(s)",HLOOKUP(D24,$BC$18:$BF$28,9,FALSE))))</f>
        <v/>
      </c>
      <c r="K37" s="258" t="str">
        <f t="shared" si="25"/>
        <v/>
      </c>
      <c r="L37" s="380"/>
      <c r="M37" s="380"/>
      <c r="N37" s="97"/>
    </row>
    <row r="38" spans="2:14" ht="20.25" customHeight="1" x14ac:dyDescent="0.3">
      <c r="B38" s="86"/>
      <c r="C38" s="312">
        <v>9</v>
      </c>
      <c r="D38" s="259"/>
      <c r="E38" s="257"/>
      <c r="F38" s="240"/>
      <c r="G38" s="354"/>
      <c r="H38" s="354"/>
      <c r="I38" s="354"/>
      <c r="J38" s="258" t="str">
        <f>IF(D25="","",IF(E25="","-",IF(G25="","Insert Postcode(s)",HLOOKUP(D25,$BC$18:$BF$28,10,FALSE))))</f>
        <v/>
      </c>
      <c r="K38" s="258" t="str">
        <f t="shared" si="25"/>
        <v/>
      </c>
      <c r="L38" s="380"/>
      <c r="M38" s="380"/>
      <c r="N38" s="97"/>
    </row>
    <row r="39" spans="2:14" ht="20.25" customHeight="1" x14ac:dyDescent="0.3">
      <c r="B39" s="86"/>
      <c r="C39" s="312">
        <v>10</v>
      </c>
      <c r="D39" s="259"/>
      <c r="E39" s="257"/>
      <c r="F39" s="240"/>
      <c r="G39" s="354"/>
      <c r="H39" s="354"/>
      <c r="I39" s="354"/>
      <c r="J39" s="258" t="str">
        <f>IF(D26="","",IF(E26="","-",IF(G26="","Insert Postcode(s)",HLOOKUP(D26,$BC$18:$BF$28,11,FALSE))))</f>
        <v/>
      </c>
      <c r="K39" s="258" t="str">
        <f t="shared" si="25"/>
        <v/>
      </c>
      <c r="L39" s="380"/>
      <c r="M39" s="380"/>
      <c r="N39" s="97"/>
    </row>
    <row r="40" spans="2:14" ht="9.75" customHeight="1" x14ac:dyDescent="0.3">
      <c r="B40" s="86"/>
      <c r="G40" s="87"/>
      <c r="H40" s="87"/>
      <c r="I40" s="87"/>
      <c r="J40" s="260"/>
      <c r="K40" s="260"/>
      <c r="L40" s="260"/>
      <c r="M40" s="260"/>
      <c r="N40" s="97"/>
    </row>
    <row r="41" spans="2:14" x14ac:dyDescent="0.3">
      <c r="B41" s="86"/>
      <c r="G41" s="87"/>
      <c r="H41" s="87"/>
      <c r="I41" s="261" t="s">
        <v>23</v>
      </c>
      <c r="J41" s="258">
        <f>SUM(J30:J39)</f>
        <v>0</v>
      </c>
      <c r="K41" s="258" t="str">
        <f>IF(AND(Q19=1,Q20=1,Q21=1,Q22=1,Q23=1,Q24=1,Q25=1,Q26=1,Q27=1,Q28=1),"",CONCATENATE(AY4," ","+"," ",TEXT(AO30,"£0.00")))</f>
        <v/>
      </c>
      <c r="L41" s="258">
        <f>SUM(L30:L39)</f>
        <v>0</v>
      </c>
      <c r="M41" s="258">
        <f>SUM(M30:M39)</f>
        <v>0</v>
      </c>
      <c r="N41" s="97"/>
    </row>
    <row r="42" spans="2:14" ht="17.25" thickBot="1" x14ac:dyDescent="0.35">
      <c r="B42" s="113"/>
      <c r="C42" s="114"/>
      <c r="D42" s="114"/>
      <c r="E42" s="114"/>
      <c r="F42" s="114"/>
      <c r="G42" s="114"/>
      <c r="H42" s="114"/>
      <c r="I42" s="114"/>
      <c r="J42" s="114"/>
      <c r="K42" s="114"/>
      <c r="L42" s="114"/>
      <c r="M42" s="114"/>
      <c r="N42" s="115"/>
    </row>
    <row r="43" spans="2:14" ht="18" thickTop="1" x14ac:dyDescent="0.35">
      <c r="F43" s="94"/>
    </row>
    <row r="44" spans="2:14" ht="17.25" x14ac:dyDescent="0.35">
      <c r="F44" s="94"/>
    </row>
    <row r="45" spans="2:14" ht="17.25" x14ac:dyDescent="0.35">
      <c r="F45" s="94"/>
    </row>
    <row r="46" spans="2:14" ht="17.25" x14ac:dyDescent="0.35">
      <c r="F46" s="94"/>
    </row>
    <row r="47" spans="2:14" ht="17.25" x14ac:dyDescent="0.35">
      <c r="F47" s="94"/>
    </row>
    <row r="48" spans="2:14" ht="17.25" x14ac:dyDescent="0.35">
      <c r="F48" s="94"/>
      <c r="I48" s="171"/>
      <c r="J48" s="171"/>
    </row>
    <row r="49" spans="6:10" ht="17.25" x14ac:dyDescent="0.35">
      <c r="F49" s="94"/>
    </row>
    <row r="50" spans="6:10" x14ac:dyDescent="0.3">
      <c r="J50" s="171"/>
    </row>
  </sheetData>
  <sheetProtection password="ED21" sheet="1" objects="1" scenarios="1"/>
  <mergeCells count="5">
    <mergeCell ref="C28:F28"/>
    <mergeCell ref="G28:I28"/>
    <mergeCell ref="J28:K28"/>
    <mergeCell ref="C15:K15"/>
    <mergeCell ref="L28:M28"/>
  </mergeCells>
  <dataValidations count="6">
    <dataValidation type="whole" operator="greaterThan" allowBlank="1" showInputMessage="1" showErrorMessage="1" sqref="BK19:BK28 E17:E26 BN19:BN28" xr:uid="{00000000-0002-0000-0100-000000000000}">
      <formula1>0</formula1>
    </dataValidation>
    <dataValidation operator="greaterThan" allowBlank="1" showInputMessage="1" showErrorMessage="1" sqref="BL19:BL28 BO19:BO28 BR19:BR28" xr:uid="{00000000-0002-0000-0100-000001000000}"/>
    <dataValidation type="list" allowBlank="1" showInputMessage="1" showErrorMessage="1" sqref="D30:E39" xr:uid="{00000000-0002-0000-0100-000002000000}">
      <formula1>$AO$12:$AO$13</formula1>
    </dataValidation>
    <dataValidation type="date" operator="greaterThan" allowBlank="1" showInputMessage="1" showErrorMessage="1" error="Date can't be today or earlier._x000a_Enter as DD/MM/YYYY" sqref="J17:J26" xr:uid="{00000000-0002-0000-0100-000003000000}">
      <formula1>TODAY()</formula1>
    </dataValidation>
    <dataValidation type="list" allowBlank="1" showInputMessage="1" showErrorMessage="1" sqref="D17:D26" xr:uid="{00000000-0002-0000-0100-000004000000}">
      <formula1>$AS$11:$AS$14</formula1>
    </dataValidation>
    <dataValidation type="date" operator="equal" allowBlank="1" showInputMessage="1" showErrorMessage="1" error="Date must be today's date._x000a_Enter as DD/MM/YYYY" sqref="D7 G7:M7" xr:uid="{00000000-0002-0000-0100-000005000000}">
      <formula1>TODAY()</formula1>
    </dataValidation>
  </dataValidations>
  <pageMargins left="0.23622047244094491" right="0.23622047244094491" top="0.74803149606299213" bottom="0.74803149606299213" header="0.31496062992125984" footer="0.31496062992125984"/>
  <pageSetup paperSize="9" scale="49" orientation="landscape" r:id="rId1"/>
  <headerFooter>
    <oddFooter>&amp;C&amp;1#&amp;"Calibri"&amp;8&amp;K737373KCOM Commercial in Confidence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9964"/>
  <sheetViews>
    <sheetView workbookViewId="0">
      <selection activeCell="L26" sqref="L26"/>
    </sheetView>
  </sheetViews>
  <sheetFormatPr defaultRowHeight="15" x14ac:dyDescent="0.25"/>
  <cols>
    <col min="11" max="11" width="11" customWidth="1"/>
    <col min="27" max="27" width="12.140625" customWidth="1"/>
  </cols>
  <sheetData>
    <row r="1" spans="1:28" x14ac:dyDescent="0.25">
      <c r="A1" s="67" t="s">
        <v>84</v>
      </c>
      <c r="B1" s="67" t="s">
        <v>85</v>
      </c>
      <c r="C1" s="67"/>
      <c r="D1" s="67"/>
      <c r="E1" s="67"/>
      <c r="F1" s="67"/>
      <c r="G1" s="67"/>
      <c r="H1" s="67"/>
      <c r="I1" s="67"/>
      <c r="J1" s="67"/>
      <c r="K1" s="70"/>
      <c r="L1" s="70"/>
      <c r="M1" s="67"/>
      <c r="N1" s="67"/>
      <c r="O1" s="67"/>
      <c r="P1" s="67"/>
      <c r="Q1" s="67"/>
      <c r="R1" s="67"/>
      <c r="S1" s="67"/>
      <c r="T1" s="67"/>
      <c r="U1" s="67"/>
      <c r="V1" s="67"/>
      <c r="W1" s="67"/>
      <c r="X1" s="67"/>
      <c r="Y1" s="67"/>
      <c r="Z1" s="67"/>
      <c r="AA1" s="67"/>
      <c r="AB1" s="67"/>
    </row>
    <row r="2" spans="1:28" x14ac:dyDescent="0.25">
      <c r="A2" s="67" t="s">
        <v>86</v>
      </c>
      <c r="B2" s="67" t="s">
        <v>87</v>
      </c>
      <c r="C2" s="71" t="s">
        <v>88</v>
      </c>
      <c r="D2" s="71" t="s">
        <v>89</v>
      </c>
      <c r="E2" s="71" t="s">
        <v>90</v>
      </c>
      <c r="F2" s="71" t="s">
        <v>91</v>
      </c>
      <c r="G2" s="67"/>
      <c r="H2" s="67"/>
      <c r="I2" s="73"/>
      <c r="J2" s="67"/>
      <c r="K2" s="67"/>
      <c r="L2" s="67"/>
      <c r="M2" s="67"/>
      <c r="N2" s="67"/>
      <c r="O2" s="67"/>
      <c r="P2" s="67"/>
      <c r="Q2" s="67"/>
      <c r="R2" s="67"/>
      <c r="S2" s="67"/>
      <c r="T2" s="67"/>
      <c r="U2" s="67"/>
      <c r="V2" s="67"/>
      <c r="W2" s="67"/>
      <c r="X2" s="67"/>
      <c r="Y2" s="67"/>
      <c r="Z2" s="67"/>
      <c r="AA2" s="67"/>
      <c r="AB2" s="67"/>
    </row>
    <row r="3" spans="1:28" x14ac:dyDescent="0.25">
      <c r="A3" s="67" t="s">
        <v>93</v>
      </c>
      <c r="B3" s="67" t="s">
        <v>94</v>
      </c>
      <c r="C3" s="71" t="s">
        <v>95</v>
      </c>
      <c r="D3" s="71" t="s">
        <v>96</v>
      </c>
      <c r="E3" s="71" t="s">
        <v>97</v>
      </c>
      <c r="F3" s="71" t="s">
        <v>91</v>
      </c>
      <c r="G3" s="67"/>
      <c r="H3" s="67"/>
      <c r="I3" s="75" t="s">
        <v>91</v>
      </c>
      <c r="J3" s="69" t="s">
        <v>98</v>
      </c>
      <c r="K3" s="69" t="s">
        <v>98</v>
      </c>
      <c r="L3" s="69" t="s">
        <v>98</v>
      </c>
      <c r="M3" s="69" t="s">
        <v>98</v>
      </c>
      <c r="N3" s="69" t="s">
        <v>98</v>
      </c>
      <c r="O3" s="69" t="s">
        <v>99</v>
      </c>
      <c r="P3" s="69" t="s">
        <v>98</v>
      </c>
      <c r="Q3" s="69" t="s">
        <v>98</v>
      </c>
      <c r="R3" s="69" t="s">
        <v>99</v>
      </c>
      <c r="S3" s="69" t="s">
        <v>98</v>
      </c>
      <c r="T3" s="69" t="s">
        <v>98</v>
      </c>
      <c r="U3" s="69" t="s">
        <v>98</v>
      </c>
      <c r="V3" s="69" t="s">
        <v>98</v>
      </c>
      <c r="W3" s="69" t="s">
        <v>98</v>
      </c>
      <c r="X3" s="69" t="s">
        <v>98</v>
      </c>
      <c r="Y3" s="74" t="s">
        <v>100</v>
      </c>
      <c r="Z3" s="67"/>
      <c r="AA3" s="75"/>
      <c r="AB3" s="67"/>
    </row>
    <row r="4" spans="1:28" x14ac:dyDescent="0.25">
      <c r="A4" s="67" t="s">
        <v>93</v>
      </c>
      <c r="B4" s="67" t="s">
        <v>101</v>
      </c>
      <c r="C4" s="71" t="s">
        <v>102</v>
      </c>
      <c r="D4" s="71" t="s">
        <v>103</v>
      </c>
      <c r="E4" s="71" t="s">
        <v>104</v>
      </c>
      <c r="F4" s="71" t="s">
        <v>91</v>
      </c>
      <c r="G4" s="67"/>
      <c r="H4" s="67"/>
      <c r="I4" s="75" t="s">
        <v>105</v>
      </c>
      <c r="J4" s="69" t="s">
        <v>98</v>
      </c>
      <c r="K4" s="69" t="s">
        <v>98</v>
      </c>
      <c r="L4" s="69" t="s">
        <v>98</v>
      </c>
      <c r="M4" s="69" t="s">
        <v>98</v>
      </c>
      <c r="N4" s="69" t="s">
        <v>98</v>
      </c>
      <c r="O4" s="69" t="s">
        <v>98</v>
      </c>
      <c r="P4" s="69" t="s">
        <v>99</v>
      </c>
      <c r="Q4" s="69" t="s">
        <v>98</v>
      </c>
      <c r="R4" s="69" t="s">
        <v>98</v>
      </c>
      <c r="S4" s="69" t="s">
        <v>99</v>
      </c>
      <c r="T4" s="69" t="s">
        <v>98</v>
      </c>
      <c r="U4" s="69" t="s">
        <v>98</v>
      </c>
      <c r="V4" s="69" t="s">
        <v>98</v>
      </c>
      <c r="W4" s="69" t="s">
        <v>99</v>
      </c>
      <c r="X4" s="74" t="s">
        <v>100</v>
      </c>
      <c r="Y4" s="69" t="s">
        <v>98</v>
      </c>
      <c r="Z4" s="67"/>
      <c r="AA4" s="75"/>
      <c r="AB4" s="67"/>
    </row>
    <row r="5" spans="1:28" x14ac:dyDescent="0.25">
      <c r="A5" s="67" t="s">
        <v>93</v>
      </c>
      <c r="B5" s="67" t="s">
        <v>106</v>
      </c>
      <c r="C5" s="71" t="s">
        <v>107</v>
      </c>
      <c r="D5" s="71" t="s">
        <v>108</v>
      </c>
      <c r="E5" s="71" t="s">
        <v>109</v>
      </c>
      <c r="F5" s="71" t="s">
        <v>91</v>
      </c>
      <c r="G5" s="67"/>
      <c r="H5" s="67"/>
      <c r="I5" s="75" t="s">
        <v>110</v>
      </c>
      <c r="J5" s="69" t="s">
        <v>98</v>
      </c>
      <c r="K5" s="69" t="s">
        <v>98</v>
      </c>
      <c r="L5" s="69" t="s">
        <v>99</v>
      </c>
      <c r="M5" s="69" t="s">
        <v>99</v>
      </c>
      <c r="N5" s="69" t="s">
        <v>99</v>
      </c>
      <c r="O5" s="69" t="s">
        <v>98</v>
      </c>
      <c r="P5" s="69" t="s">
        <v>98</v>
      </c>
      <c r="Q5" s="69" t="s">
        <v>98</v>
      </c>
      <c r="R5" s="69" t="s">
        <v>98</v>
      </c>
      <c r="S5" s="69" t="s">
        <v>99</v>
      </c>
      <c r="T5" s="69" t="s">
        <v>99</v>
      </c>
      <c r="U5" s="69" t="s">
        <v>98</v>
      </c>
      <c r="V5" s="69" t="s">
        <v>99</v>
      </c>
      <c r="W5" s="74" t="s">
        <v>100</v>
      </c>
      <c r="X5" s="69" t="s">
        <v>99</v>
      </c>
      <c r="Y5" s="69" t="s">
        <v>98</v>
      </c>
      <c r="Z5" s="67"/>
      <c r="AA5" s="75"/>
      <c r="AB5" s="67"/>
    </row>
    <row r="6" spans="1:28" x14ac:dyDescent="0.25">
      <c r="A6" s="67" t="s">
        <v>93</v>
      </c>
      <c r="B6" s="67" t="s">
        <v>111</v>
      </c>
      <c r="C6" s="71" t="s">
        <v>112</v>
      </c>
      <c r="D6" s="71" t="s">
        <v>113</v>
      </c>
      <c r="E6" s="71" t="s">
        <v>114</v>
      </c>
      <c r="F6" s="71" t="s">
        <v>91</v>
      </c>
      <c r="G6" s="67"/>
      <c r="H6" s="67"/>
      <c r="I6" s="75" t="s">
        <v>115</v>
      </c>
      <c r="J6" s="69" t="s">
        <v>98</v>
      </c>
      <c r="K6" s="69" t="s">
        <v>99</v>
      </c>
      <c r="L6" s="69" t="s">
        <v>98</v>
      </c>
      <c r="M6" s="69" t="s">
        <v>99</v>
      </c>
      <c r="N6" s="69" t="s">
        <v>98</v>
      </c>
      <c r="O6" s="69" t="s">
        <v>98</v>
      </c>
      <c r="P6" s="69" t="s">
        <v>98</v>
      </c>
      <c r="Q6" s="69" t="s">
        <v>98</v>
      </c>
      <c r="R6" s="69" t="s">
        <v>98</v>
      </c>
      <c r="S6" s="69" t="s">
        <v>98</v>
      </c>
      <c r="T6" s="69" t="s">
        <v>98</v>
      </c>
      <c r="U6" s="69" t="s">
        <v>99</v>
      </c>
      <c r="V6" s="74" t="s">
        <v>100</v>
      </c>
      <c r="W6" s="69" t="s">
        <v>99</v>
      </c>
      <c r="X6" s="69" t="s">
        <v>98</v>
      </c>
      <c r="Y6" s="69" t="s">
        <v>98</v>
      </c>
      <c r="Z6" s="67"/>
      <c r="AA6" s="75"/>
      <c r="AB6" s="67"/>
    </row>
    <row r="7" spans="1:28" x14ac:dyDescent="0.25">
      <c r="A7" s="67" t="s">
        <v>93</v>
      </c>
      <c r="B7" s="67" t="s">
        <v>116</v>
      </c>
      <c r="C7" s="71" t="s">
        <v>117</v>
      </c>
      <c r="D7" s="71" t="s">
        <v>118</v>
      </c>
      <c r="E7" s="71" t="s">
        <v>119</v>
      </c>
      <c r="F7" s="71" t="s">
        <v>91</v>
      </c>
      <c r="G7" s="67"/>
      <c r="H7" s="67"/>
      <c r="I7" s="75" t="s">
        <v>120</v>
      </c>
      <c r="J7" s="69" t="s">
        <v>99</v>
      </c>
      <c r="K7" s="69" t="s">
        <v>98</v>
      </c>
      <c r="L7" s="69" t="s">
        <v>99</v>
      </c>
      <c r="M7" s="69" t="s">
        <v>99</v>
      </c>
      <c r="N7" s="69" t="s">
        <v>98</v>
      </c>
      <c r="O7" s="69" t="s">
        <v>99</v>
      </c>
      <c r="P7" s="69" t="s">
        <v>98</v>
      </c>
      <c r="Q7" s="69" t="s">
        <v>98</v>
      </c>
      <c r="R7" s="69" t="s">
        <v>98</v>
      </c>
      <c r="S7" s="69" t="s">
        <v>98</v>
      </c>
      <c r="T7" s="69" t="s">
        <v>98</v>
      </c>
      <c r="U7" s="74" t="s">
        <v>100</v>
      </c>
      <c r="V7" s="69" t="s">
        <v>99</v>
      </c>
      <c r="W7" s="69" t="s">
        <v>98</v>
      </c>
      <c r="X7" s="69" t="s">
        <v>98</v>
      </c>
      <c r="Y7" s="69" t="s">
        <v>98</v>
      </c>
      <c r="Z7" s="67"/>
      <c r="AA7" s="75"/>
      <c r="AB7" s="67"/>
    </row>
    <row r="8" spans="1:28" x14ac:dyDescent="0.25">
      <c r="A8" s="67" t="s">
        <v>93</v>
      </c>
      <c r="B8" s="67" t="s">
        <v>121</v>
      </c>
      <c r="C8" s="71" t="s">
        <v>122</v>
      </c>
      <c r="D8" s="71" t="s">
        <v>123</v>
      </c>
      <c r="E8" s="71" t="s">
        <v>124</v>
      </c>
      <c r="F8" s="71" t="s">
        <v>91</v>
      </c>
      <c r="G8" s="67"/>
      <c r="H8" s="67"/>
      <c r="I8" s="75" t="s">
        <v>125</v>
      </c>
      <c r="J8" s="69" t="s">
        <v>99</v>
      </c>
      <c r="K8" s="69" t="s">
        <v>98</v>
      </c>
      <c r="L8" s="69" t="s">
        <v>99</v>
      </c>
      <c r="M8" s="69" t="s">
        <v>98</v>
      </c>
      <c r="N8" s="69" t="s">
        <v>98</v>
      </c>
      <c r="O8" s="69" t="s">
        <v>98</v>
      </c>
      <c r="P8" s="69" t="s">
        <v>98</v>
      </c>
      <c r="Q8" s="69" t="s">
        <v>98</v>
      </c>
      <c r="R8" s="69" t="s">
        <v>98</v>
      </c>
      <c r="S8" s="69" t="s">
        <v>99</v>
      </c>
      <c r="T8" s="74" t="s">
        <v>100</v>
      </c>
      <c r="U8" s="69" t="s">
        <v>98</v>
      </c>
      <c r="V8" s="69" t="s">
        <v>98</v>
      </c>
      <c r="W8" s="69" t="s">
        <v>98</v>
      </c>
      <c r="X8" s="69" t="s">
        <v>98</v>
      </c>
      <c r="Y8" s="69" t="s">
        <v>98</v>
      </c>
      <c r="Z8" s="67"/>
      <c r="AA8" s="75"/>
      <c r="AB8" s="67"/>
    </row>
    <row r="9" spans="1:28" x14ac:dyDescent="0.25">
      <c r="A9" s="67" t="s">
        <v>93</v>
      </c>
      <c r="B9" s="67" t="s">
        <v>126</v>
      </c>
      <c r="C9" s="71" t="s">
        <v>127</v>
      </c>
      <c r="D9" s="71" t="s">
        <v>128</v>
      </c>
      <c r="E9" s="71" t="s">
        <v>129</v>
      </c>
      <c r="F9" s="71" t="s">
        <v>91</v>
      </c>
      <c r="G9" s="67"/>
      <c r="H9" s="67"/>
      <c r="I9" s="75" t="s">
        <v>130</v>
      </c>
      <c r="J9" s="69" t="s">
        <v>98</v>
      </c>
      <c r="K9" s="69" t="s">
        <v>98</v>
      </c>
      <c r="L9" s="69" t="s">
        <v>98</v>
      </c>
      <c r="M9" s="69" t="s">
        <v>98</v>
      </c>
      <c r="N9" s="69" t="s">
        <v>99</v>
      </c>
      <c r="O9" s="69" t="s">
        <v>98</v>
      </c>
      <c r="P9" s="69" t="s">
        <v>99</v>
      </c>
      <c r="Q9" s="69" t="s">
        <v>98</v>
      </c>
      <c r="R9" s="69" t="s">
        <v>98</v>
      </c>
      <c r="S9" s="74" t="s">
        <v>100</v>
      </c>
      <c r="T9" s="69" t="s">
        <v>99</v>
      </c>
      <c r="U9" s="69" t="s">
        <v>98</v>
      </c>
      <c r="V9" s="69" t="s">
        <v>98</v>
      </c>
      <c r="W9" s="69" t="s">
        <v>99</v>
      </c>
      <c r="X9" s="69" t="s">
        <v>99</v>
      </c>
      <c r="Y9" s="69" t="s">
        <v>98</v>
      </c>
      <c r="Z9" s="67"/>
      <c r="AA9" s="75"/>
      <c r="AB9" s="67"/>
    </row>
    <row r="10" spans="1:28" x14ac:dyDescent="0.25">
      <c r="A10" s="67" t="s">
        <v>93</v>
      </c>
      <c r="B10" s="67" t="s">
        <v>131</v>
      </c>
      <c r="C10" s="71" t="s">
        <v>132</v>
      </c>
      <c r="D10" s="71" t="s">
        <v>133</v>
      </c>
      <c r="E10" s="71" t="s">
        <v>134</v>
      </c>
      <c r="F10" s="71" t="s">
        <v>91</v>
      </c>
      <c r="G10" s="67"/>
      <c r="H10" s="67"/>
      <c r="I10" s="75" t="s">
        <v>135</v>
      </c>
      <c r="J10" s="69" t="s">
        <v>98</v>
      </c>
      <c r="K10" s="69" t="s">
        <v>98</v>
      </c>
      <c r="L10" s="69" t="s">
        <v>98</v>
      </c>
      <c r="M10" s="69" t="s">
        <v>98</v>
      </c>
      <c r="N10" s="69" t="s">
        <v>98</v>
      </c>
      <c r="O10" s="69" t="s">
        <v>99</v>
      </c>
      <c r="P10" s="69" t="s">
        <v>98</v>
      </c>
      <c r="Q10" s="69" t="s">
        <v>99</v>
      </c>
      <c r="R10" s="74" t="s">
        <v>100</v>
      </c>
      <c r="S10" s="69" t="s">
        <v>98</v>
      </c>
      <c r="T10" s="69" t="s">
        <v>98</v>
      </c>
      <c r="U10" s="69" t="s">
        <v>98</v>
      </c>
      <c r="V10" s="69" t="s">
        <v>98</v>
      </c>
      <c r="W10" s="69" t="s">
        <v>98</v>
      </c>
      <c r="X10" s="69" t="s">
        <v>98</v>
      </c>
      <c r="Y10" s="69" t="s">
        <v>99</v>
      </c>
      <c r="Z10" s="67"/>
      <c r="AA10" s="75"/>
      <c r="AB10" s="67"/>
    </row>
    <row r="11" spans="1:28" x14ac:dyDescent="0.25">
      <c r="A11" s="67" t="s">
        <v>93</v>
      </c>
      <c r="B11" s="67" t="s">
        <v>136</v>
      </c>
      <c r="C11" s="71" t="s">
        <v>137</v>
      </c>
      <c r="D11" s="71" t="s">
        <v>138</v>
      </c>
      <c r="E11" s="71" t="s">
        <v>139</v>
      </c>
      <c r="F11" s="71" t="s">
        <v>91</v>
      </c>
      <c r="G11" s="67"/>
      <c r="H11" s="67"/>
      <c r="I11" s="75" t="s">
        <v>140</v>
      </c>
      <c r="J11" s="69" t="s">
        <v>99</v>
      </c>
      <c r="K11" s="69" t="s">
        <v>98</v>
      </c>
      <c r="L11" s="69" t="s">
        <v>98</v>
      </c>
      <c r="M11" s="69" t="s">
        <v>98</v>
      </c>
      <c r="N11" s="69" t="s">
        <v>98</v>
      </c>
      <c r="O11" s="69" t="s">
        <v>99</v>
      </c>
      <c r="P11" s="69" t="s">
        <v>98</v>
      </c>
      <c r="Q11" s="74" t="s">
        <v>100</v>
      </c>
      <c r="R11" s="69" t="s">
        <v>99</v>
      </c>
      <c r="S11" s="69" t="s">
        <v>98</v>
      </c>
      <c r="T11" s="69" t="s">
        <v>98</v>
      </c>
      <c r="U11" s="69" t="s">
        <v>98</v>
      </c>
      <c r="V11" s="69" t="s">
        <v>98</v>
      </c>
      <c r="W11" s="69" t="s">
        <v>98</v>
      </c>
      <c r="X11" s="69" t="s">
        <v>98</v>
      </c>
      <c r="Y11" s="69" t="s">
        <v>98</v>
      </c>
      <c r="Z11" s="67"/>
      <c r="AA11" s="75"/>
      <c r="AB11" s="67"/>
    </row>
    <row r="12" spans="1:28" x14ac:dyDescent="0.25">
      <c r="A12" s="67" t="s">
        <v>93</v>
      </c>
      <c r="B12" s="67" t="s">
        <v>141</v>
      </c>
      <c r="C12" s="71" t="s">
        <v>142</v>
      </c>
      <c r="D12" s="71" t="s">
        <v>143</v>
      </c>
      <c r="E12" s="71" t="s">
        <v>144</v>
      </c>
      <c r="F12" s="71" t="s">
        <v>91</v>
      </c>
      <c r="G12" s="67"/>
      <c r="H12" s="67"/>
      <c r="I12" s="75" t="s">
        <v>145</v>
      </c>
      <c r="J12" s="69" t="s">
        <v>98</v>
      </c>
      <c r="K12" s="69" t="s">
        <v>98</v>
      </c>
      <c r="L12" s="69" t="s">
        <v>98</v>
      </c>
      <c r="M12" s="69" t="s">
        <v>98</v>
      </c>
      <c r="N12" s="69" t="s">
        <v>99</v>
      </c>
      <c r="O12" s="69" t="s">
        <v>98</v>
      </c>
      <c r="P12" s="74" t="s">
        <v>100</v>
      </c>
      <c r="Q12" s="69" t="s">
        <v>98</v>
      </c>
      <c r="R12" s="69" t="s">
        <v>98</v>
      </c>
      <c r="S12" s="69" t="s">
        <v>99</v>
      </c>
      <c r="T12" s="69" t="s">
        <v>98</v>
      </c>
      <c r="U12" s="69" t="s">
        <v>98</v>
      </c>
      <c r="V12" s="69" t="s">
        <v>98</v>
      </c>
      <c r="W12" s="69" t="s">
        <v>98</v>
      </c>
      <c r="X12" s="69" t="s">
        <v>99</v>
      </c>
      <c r="Y12" s="69" t="s">
        <v>98</v>
      </c>
      <c r="Z12" s="67"/>
      <c r="AA12" s="75"/>
      <c r="AB12" s="67"/>
    </row>
    <row r="13" spans="1:28" x14ac:dyDescent="0.25">
      <c r="A13" s="67" t="s">
        <v>93</v>
      </c>
      <c r="B13" s="67" t="s">
        <v>146</v>
      </c>
      <c r="C13" s="71" t="s">
        <v>147</v>
      </c>
      <c r="D13" s="71" t="s">
        <v>148</v>
      </c>
      <c r="E13" s="71" t="s">
        <v>149</v>
      </c>
      <c r="F13" s="71" t="s">
        <v>91</v>
      </c>
      <c r="G13" s="67"/>
      <c r="H13" s="67"/>
      <c r="I13" s="75" t="s">
        <v>150</v>
      </c>
      <c r="J13" s="69" t="s">
        <v>99</v>
      </c>
      <c r="K13" s="69" t="s">
        <v>99</v>
      </c>
      <c r="L13" s="69" t="s">
        <v>98</v>
      </c>
      <c r="M13" s="69" t="s">
        <v>98</v>
      </c>
      <c r="N13" s="69" t="s">
        <v>98</v>
      </c>
      <c r="O13" s="74" t="s">
        <v>100</v>
      </c>
      <c r="P13" s="69" t="s">
        <v>98</v>
      </c>
      <c r="Q13" s="69" t="s">
        <v>99</v>
      </c>
      <c r="R13" s="69" t="s">
        <v>99</v>
      </c>
      <c r="S13" s="69" t="s">
        <v>98</v>
      </c>
      <c r="T13" s="69" t="s">
        <v>98</v>
      </c>
      <c r="U13" s="69" t="s">
        <v>99</v>
      </c>
      <c r="V13" s="69" t="s">
        <v>98</v>
      </c>
      <c r="W13" s="69" t="s">
        <v>98</v>
      </c>
      <c r="X13" s="69" t="s">
        <v>98</v>
      </c>
      <c r="Y13" s="69" t="s">
        <v>99</v>
      </c>
      <c r="Z13" s="67"/>
      <c r="AA13" s="75"/>
      <c r="AB13" s="67"/>
    </row>
    <row r="14" spans="1:28" x14ac:dyDescent="0.25">
      <c r="A14" s="67" t="s">
        <v>93</v>
      </c>
      <c r="B14" s="67" t="s">
        <v>151</v>
      </c>
      <c r="C14" s="71" t="s">
        <v>152</v>
      </c>
      <c r="D14" s="71" t="s">
        <v>153</v>
      </c>
      <c r="E14" s="71" t="s">
        <v>154</v>
      </c>
      <c r="F14" s="71" t="s">
        <v>91</v>
      </c>
      <c r="G14" s="67"/>
      <c r="H14" s="67"/>
      <c r="I14" s="75" t="s">
        <v>155</v>
      </c>
      <c r="J14" s="69" t="s">
        <v>98</v>
      </c>
      <c r="K14" s="69" t="s">
        <v>98</v>
      </c>
      <c r="L14" s="69" t="s">
        <v>98</v>
      </c>
      <c r="M14" s="69" t="s">
        <v>98</v>
      </c>
      <c r="N14" s="74" t="s">
        <v>100</v>
      </c>
      <c r="O14" s="69" t="s">
        <v>98</v>
      </c>
      <c r="P14" s="69" t="s">
        <v>98</v>
      </c>
      <c r="Q14" s="69" t="s">
        <v>98</v>
      </c>
      <c r="R14" s="69" t="s">
        <v>98</v>
      </c>
      <c r="S14" s="69" t="s">
        <v>98</v>
      </c>
      <c r="T14" s="69" t="s">
        <v>98</v>
      </c>
      <c r="U14" s="69" t="s">
        <v>98</v>
      </c>
      <c r="V14" s="69" t="s">
        <v>98</v>
      </c>
      <c r="W14" s="69" t="s">
        <v>98</v>
      </c>
      <c r="X14" s="69" t="s">
        <v>98</v>
      </c>
      <c r="Y14" s="69" t="s">
        <v>98</v>
      </c>
      <c r="Z14" s="67"/>
      <c r="AA14" s="75"/>
      <c r="AB14" s="67"/>
    </row>
    <row r="15" spans="1:28" x14ac:dyDescent="0.25">
      <c r="A15" s="67" t="s">
        <v>93</v>
      </c>
      <c r="B15" s="67" t="s">
        <v>156</v>
      </c>
      <c r="C15" s="71" t="s">
        <v>157</v>
      </c>
      <c r="D15" s="71" t="s">
        <v>158</v>
      </c>
      <c r="E15" s="71" t="s">
        <v>159</v>
      </c>
      <c r="F15" s="71" t="s">
        <v>91</v>
      </c>
      <c r="G15" s="67"/>
      <c r="H15" s="67"/>
      <c r="I15" s="75" t="s">
        <v>160</v>
      </c>
      <c r="J15" s="69" t="s">
        <v>98</v>
      </c>
      <c r="K15" s="69" t="s">
        <v>99</v>
      </c>
      <c r="L15" s="69" t="s">
        <v>99</v>
      </c>
      <c r="M15" s="74" t="s">
        <v>100</v>
      </c>
      <c r="N15" s="69" t="s">
        <v>98</v>
      </c>
      <c r="O15" s="69" t="s">
        <v>98</v>
      </c>
      <c r="P15" s="69" t="s">
        <v>98</v>
      </c>
      <c r="Q15" s="69" t="s">
        <v>98</v>
      </c>
      <c r="R15" s="69" t="s">
        <v>98</v>
      </c>
      <c r="S15" s="69" t="s">
        <v>98</v>
      </c>
      <c r="T15" s="69" t="s">
        <v>98</v>
      </c>
      <c r="U15" s="69" t="s">
        <v>99</v>
      </c>
      <c r="V15" s="69" t="s">
        <v>99</v>
      </c>
      <c r="W15" s="69" t="s">
        <v>99</v>
      </c>
      <c r="X15" s="69" t="s">
        <v>98</v>
      </c>
      <c r="Y15" s="69" t="s">
        <v>98</v>
      </c>
      <c r="Z15" s="67"/>
      <c r="AA15" s="75"/>
      <c r="AB15" s="67"/>
    </row>
    <row r="16" spans="1:28" x14ac:dyDescent="0.25">
      <c r="A16" s="67" t="s">
        <v>93</v>
      </c>
      <c r="B16" s="67" t="s">
        <v>161</v>
      </c>
      <c r="C16" s="71" t="s">
        <v>162</v>
      </c>
      <c r="D16" s="71" t="s">
        <v>163</v>
      </c>
      <c r="E16" s="71" t="s">
        <v>164</v>
      </c>
      <c r="F16" s="71" t="s">
        <v>91</v>
      </c>
      <c r="G16" s="67"/>
      <c r="H16" s="67"/>
      <c r="I16" s="75" t="s">
        <v>165</v>
      </c>
      <c r="J16" s="69" t="s">
        <v>99</v>
      </c>
      <c r="K16" s="69" t="s">
        <v>99</v>
      </c>
      <c r="L16" s="74" t="s">
        <v>100</v>
      </c>
      <c r="M16" s="69" t="s">
        <v>99</v>
      </c>
      <c r="N16" s="69" t="s">
        <v>98</v>
      </c>
      <c r="O16" s="69" t="s">
        <v>98</v>
      </c>
      <c r="P16" s="69" t="s">
        <v>98</v>
      </c>
      <c r="Q16" s="69" t="s">
        <v>98</v>
      </c>
      <c r="R16" s="69" t="s">
        <v>98</v>
      </c>
      <c r="S16" s="69" t="s">
        <v>98</v>
      </c>
      <c r="T16" s="69" t="s">
        <v>99</v>
      </c>
      <c r="U16" s="69" t="s">
        <v>99</v>
      </c>
      <c r="V16" s="69" t="s">
        <v>98</v>
      </c>
      <c r="W16" s="69" t="s">
        <v>98</v>
      </c>
      <c r="X16" s="69" t="s">
        <v>98</v>
      </c>
      <c r="Y16" s="69" t="s">
        <v>98</v>
      </c>
      <c r="Z16" s="67"/>
      <c r="AA16" s="75"/>
      <c r="AB16" s="67"/>
    </row>
    <row r="17" spans="1:28" x14ac:dyDescent="0.25">
      <c r="A17" s="67" t="s">
        <v>93</v>
      </c>
      <c r="B17" s="67" t="s">
        <v>166</v>
      </c>
      <c r="C17" s="71" t="s">
        <v>167</v>
      </c>
      <c r="D17" s="71" t="s">
        <v>168</v>
      </c>
      <c r="E17" s="71" t="s">
        <v>169</v>
      </c>
      <c r="F17" s="71" t="s">
        <v>91</v>
      </c>
      <c r="G17" s="67"/>
      <c r="H17" s="67"/>
      <c r="I17" s="75" t="s">
        <v>170</v>
      </c>
      <c r="J17" s="69" t="s">
        <v>98</v>
      </c>
      <c r="K17" s="74" t="s">
        <v>100</v>
      </c>
      <c r="L17" s="69" t="s">
        <v>98</v>
      </c>
      <c r="M17" s="69" t="s">
        <v>98</v>
      </c>
      <c r="N17" s="69" t="s">
        <v>98</v>
      </c>
      <c r="O17" s="69" t="s">
        <v>98</v>
      </c>
      <c r="P17" s="69" t="s">
        <v>98</v>
      </c>
      <c r="Q17" s="69" t="s">
        <v>98</v>
      </c>
      <c r="R17" s="69" t="s">
        <v>98</v>
      </c>
      <c r="S17" s="69" t="s">
        <v>98</v>
      </c>
      <c r="T17" s="69" t="s">
        <v>98</v>
      </c>
      <c r="U17" s="69" t="s">
        <v>98</v>
      </c>
      <c r="V17" s="69" t="s">
        <v>98</v>
      </c>
      <c r="W17" s="69" t="s">
        <v>98</v>
      </c>
      <c r="X17" s="69" t="s">
        <v>98</v>
      </c>
      <c r="Y17" s="69" t="s">
        <v>98</v>
      </c>
      <c r="Z17" s="67"/>
      <c r="AA17" s="75"/>
      <c r="AB17" s="67"/>
    </row>
    <row r="18" spans="1:28" x14ac:dyDescent="0.25">
      <c r="A18" s="67" t="s">
        <v>93</v>
      </c>
      <c r="B18" s="67" t="s">
        <v>171</v>
      </c>
      <c r="C18" s="71" t="s">
        <v>172</v>
      </c>
      <c r="D18" s="71" t="s">
        <v>173</v>
      </c>
      <c r="E18" s="71" t="s">
        <v>174</v>
      </c>
      <c r="F18" s="71" t="s">
        <v>91</v>
      </c>
      <c r="G18" s="67"/>
      <c r="H18" s="67"/>
      <c r="I18" s="75" t="s">
        <v>175</v>
      </c>
      <c r="J18" s="74" t="s">
        <v>100</v>
      </c>
      <c r="K18" s="69" t="s">
        <v>99</v>
      </c>
      <c r="L18" s="69" t="s">
        <v>99</v>
      </c>
      <c r="M18" s="69" t="s">
        <v>98</v>
      </c>
      <c r="N18" s="69" t="s">
        <v>98</v>
      </c>
      <c r="O18" s="69" t="s">
        <v>99</v>
      </c>
      <c r="P18" s="69" t="s">
        <v>98</v>
      </c>
      <c r="Q18" s="69" t="s">
        <v>99</v>
      </c>
      <c r="R18" s="69" t="s">
        <v>98</v>
      </c>
      <c r="S18" s="69" t="s">
        <v>98</v>
      </c>
      <c r="T18" s="69" t="s">
        <v>99</v>
      </c>
      <c r="U18" s="69" t="s">
        <v>99</v>
      </c>
      <c r="V18" s="69" t="s">
        <v>98</v>
      </c>
      <c r="W18" s="69" t="s">
        <v>98</v>
      </c>
      <c r="X18" s="69" t="s">
        <v>98</v>
      </c>
      <c r="Y18" s="69" t="s">
        <v>98</v>
      </c>
      <c r="Z18" s="67"/>
      <c r="AA18" s="75"/>
      <c r="AB18" s="67"/>
    </row>
    <row r="19" spans="1:28" x14ac:dyDescent="0.25">
      <c r="A19" s="67" t="s">
        <v>93</v>
      </c>
      <c r="B19" s="67" t="s">
        <v>176</v>
      </c>
      <c r="C19" s="71" t="s">
        <v>177</v>
      </c>
      <c r="D19" s="71" t="s">
        <v>178</v>
      </c>
      <c r="E19" s="71" t="s">
        <v>179</v>
      </c>
      <c r="F19" s="71" t="s">
        <v>91</v>
      </c>
      <c r="G19" s="67"/>
      <c r="H19" s="67"/>
      <c r="I19" s="73"/>
      <c r="J19" s="76" t="s">
        <v>175</v>
      </c>
      <c r="K19" s="76" t="s">
        <v>170</v>
      </c>
      <c r="L19" s="76" t="s">
        <v>165</v>
      </c>
      <c r="M19" s="76" t="s">
        <v>160</v>
      </c>
      <c r="N19" s="77" t="s">
        <v>155</v>
      </c>
      <c r="O19" s="76" t="s">
        <v>150</v>
      </c>
      <c r="P19" s="76" t="s">
        <v>145</v>
      </c>
      <c r="Q19" s="76" t="s">
        <v>140</v>
      </c>
      <c r="R19" s="76" t="s">
        <v>135</v>
      </c>
      <c r="S19" s="76" t="s">
        <v>130</v>
      </c>
      <c r="T19" s="76" t="s">
        <v>125</v>
      </c>
      <c r="U19" s="77" t="s">
        <v>120</v>
      </c>
      <c r="V19" s="76" t="s">
        <v>115</v>
      </c>
      <c r="W19" s="77" t="s">
        <v>110</v>
      </c>
      <c r="X19" s="76" t="s">
        <v>105</v>
      </c>
      <c r="Y19" s="76" t="s">
        <v>91</v>
      </c>
      <c r="Z19" s="67"/>
      <c r="AA19" s="67"/>
      <c r="AB19" s="67"/>
    </row>
    <row r="20" spans="1:28" x14ac:dyDescent="0.25">
      <c r="A20" s="67" t="s">
        <v>93</v>
      </c>
      <c r="B20" s="67" t="s">
        <v>180</v>
      </c>
      <c r="C20" s="71" t="s">
        <v>181</v>
      </c>
      <c r="D20" s="71" t="s">
        <v>182</v>
      </c>
      <c r="E20" s="71" t="s">
        <v>183</v>
      </c>
      <c r="F20" s="71" t="s">
        <v>91</v>
      </c>
      <c r="G20" s="67"/>
      <c r="H20" s="67"/>
      <c r="I20" s="67"/>
      <c r="J20" s="67"/>
      <c r="K20" s="69"/>
      <c r="L20" s="69"/>
      <c r="M20" s="67"/>
      <c r="N20" s="67"/>
      <c r="O20" s="67"/>
      <c r="P20" s="67"/>
      <c r="Q20" s="67"/>
      <c r="R20" s="67"/>
      <c r="S20" s="67"/>
      <c r="T20" s="67"/>
      <c r="U20" s="67"/>
      <c r="V20" s="67"/>
      <c r="W20" s="67"/>
      <c r="X20" s="67"/>
      <c r="Y20" s="67"/>
      <c r="Z20" s="67"/>
      <c r="AA20" s="75"/>
      <c r="AB20" s="67"/>
    </row>
    <row r="21" spans="1:28" x14ac:dyDescent="0.25">
      <c r="A21" s="67" t="s">
        <v>93</v>
      </c>
      <c r="B21" s="67" t="s">
        <v>184</v>
      </c>
      <c r="C21" s="71" t="s">
        <v>185</v>
      </c>
      <c r="D21" s="71" t="s">
        <v>186</v>
      </c>
      <c r="E21" s="71" t="s">
        <v>187</v>
      </c>
      <c r="F21" s="71" t="s">
        <v>91</v>
      </c>
      <c r="G21" s="67"/>
      <c r="H21" s="67"/>
      <c r="I21" s="67"/>
      <c r="J21" s="67"/>
      <c r="K21" s="67"/>
      <c r="L21" s="67"/>
      <c r="M21" s="67"/>
      <c r="N21" s="67"/>
      <c r="O21" s="67"/>
      <c r="P21" s="67"/>
      <c r="Q21" s="67"/>
      <c r="R21" s="67"/>
      <c r="S21" s="67"/>
      <c r="T21" s="67"/>
      <c r="U21" s="67"/>
      <c r="V21" s="67"/>
      <c r="W21" s="67"/>
      <c r="X21" s="67"/>
      <c r="Y21" s="67"/>
      <c r="Z21" s="67"/>
      <c r="AA21" s="75"/>
      <c r="AB21" s="67"/>
    </row>
    <row r="22" spans="1:28" x14ac:dyDescent="0.25">
      <c r="A22" s="67" t="s">
        <v>93</v>
      </c>
      <c r="B22" s="67" t="s">
        <v>188</v>
      </c>
      <c r="C22" s="71" t="s">
        <v>189</v>
      </c>
      <c r="D22" s="71" t="s">
        <v>190</v>
      </c>
      <c r="E22" s="71" t="s">
        <v>191</v>
      </c>
      <c r="F22" s="71" t="s">
        <v>91</v>
      </c>
      <c r="G22" s="67"/>
      <c r="H22" s="67"/>
      <c r="I22" s="67"/>
      <c r="J22" s="67"/>
      <c r="K22" s="67"/>
      <c r="L22" s="67"/>
      <c r="M22" s="67"/>
      <c r="N22" s="67"/>
      <c r="O22" s="67"/>
      <c r="P22" s="67"/>
      <c r="Q22" s="67"/>
      <c r="R22" s="67"/>
      <c r="S22" s="67"/>
      <c r="T22" s="67"/>
      <c r="U22" s="67"/>
      <c r="V22" s="67"/>
      <c r="W22" s="67"/>
      <c r="X22" s="67"/>
      <c r="Y22" s="67"/>
      <c r="Z22" s="67"/>
      <c r="AA22" s="75"/>
      <c r="AB22" s="67"/>
    </row>
    <row r="23" spans="1:28" x14ac:dyDescent="0.25">
      <c r="A23" s="67" t="s">
        <v>93</v>
      </c>
      <c r="B23" s="67" t="s">
        <v>192</v>
      </c>
      <c r="C23" s="71" t="s">
        <v>193</v>
      </c>
      <c r="D23" s="71" t="s">
        <v>194</v>
      </c>
      <c r="E23" s="71" t="s">
        <v>195</v>
      </c>
      <c r="F23" s="71" t="s">
        <v>91</v>
      </c>
      <c r="G23" s="67"/>
      <c r="H23" s="67"/>
      <c r="I23" s="67"/>
      <c r="J23" s="67"/>
      <c r="K23" s="67"/>
      <c r="L23" s="67"/>
      <c r="M23" s="78"/>
      <c r="N23" s="67"/>
      <c r="O23" s="67"/>
      <c r="P23" s="67"/>
      <c r="Q23" s="67"/>
      <c r="R23" s="67"/>
      <c r="S23" s="67"/>
      <c r="T23" s="67"/>
      <c r="U23" s="67"/>
      <c r="V23" s="67"/>
      <c r="W23" s="67"/>
      <c r="X23" s="67"/>
      <c r="Y23" s="67"/>
      <c r="Z23" s="67"/>
      <c r="AA23" s="75"/>
      <c r="AB23" s="67"/>
    </row>
    <row r="24" spans="1:28" x14ac:dyDescent="0.25">
      <c r="A24" s="67" t="s">
        <v>93</v>
      </c>
      <c r="B24" s="67" t="s">
        <v>196</v>
      </c>
      <c r="C24" s="71" t="s">
        <v>197</v>
      </c>
      <c r="D24" s="71" t="s">
        <v>198</v>
      </c>
      <c r="E24" s="71" t="s">
        <v>199</v>
      </c>
      <c r="F24" s="71" t="s">
        <v>91</v>
      </c>
      <c r="G24" s="67"/>
      <c r="H24" s="67"/>
      <c r="I24" s="67"/>
      <c r="J24" s="67"/>
      <c r="K24" s="67"/>
      <c r="L24" s="67"/>
      <c r="M24" s="78"/>
      <c r="N24" s="67"/>
      <c r="O24" s="67"/>
      <c r="P24" s="67"/>
      <c r="Q24" s="67"/>
      <c r="R24" s="67"/>
      <c r="S24" s="67"/>
      <c r="T24" s="67"/>
      <c r="U24" s="67"/>
      <c r="V24" s="67"/>
      <c r="W24" s="67"/>
      <c r="X24" s="67"/>
      <c r="Y24" s="67"/>
      <c r="Z24" s="67"/>
      <c r="AA24" s="67"/>
      <c r="AB24" s="67"/>
    </row>
    <row r="25" spans="1:28" x14ac:dyDescent="0.25">
      <c r="A25" s="67" t="s">
        <v>93</v>
      </c>
      <c r="B25" s="67" t="s">
        <v>200</v>
      </c>
      <c r="C25" s="71" t="s">
        <v>201</v>
      </c>
      <c r="D25" s="71" t="s">
        <v>202</v>
      </c>
      <c r="E25" s="71" t="s">
        <v>203</v>
      </c>
      <c r="F25" s="71" t="s">
        <v>91</v>
      </c>
      <c r="G25" s="67"/>
      <c r="H25" s="67"/>
      <c r="I25" s="67"/>
      <c r="J25" s="67"/>
      <c r="K25" s="67"/>
      <c r="L25" s="67"/>
      <c r="M25" s="67"/>
      <c r="N25" s="67"/>
      <c r="O25" s="67"/>
      <c r="P25" s="67"/>
      <c r="Q25" s="67"/>
      <c r="R25" s="67"/>
      <c r="S25" s="67"/>
      <c r="T25" s="67"/>
      <c r="U25" s="67"/>
      <c r="V25" s="67"/>
      <c r="W25" s="67"/>
      <c r="X25" s="67"/>
      <c r="Y25" s="67"/>
      <c r="Z25" s="67"/>
      <c r="AA25" s="67"/>
      <c r="AB25" s="67"/>
    </row>
    <row r="26" spans="1:28" x14ac:dyDescent="0.25">
      <c r="A26" s="67" t="s">
        <v>93</v>
      </c>
      <c r="B26" s="67" t="s">
        <v>204</v>
      </c>
      <c r="C26" s="71" t="s">
        <v>205</v>
      </c>
      <c r="D26" s="71" t="s">
        <v>206</v>
      </c>
      <c r="E26" s="71" t="s">
        <v>207</v>
      </c>
      <c r="F26" s="71" t="s">
        <v>91</v>
      </c>
      <c r="G26" s="67"/>
      <c r="H26" s="67"/>
      <c r="I26" s="67"/>
      <c r="J26" s="67"/>
      <c r="K26" s="67"/>
      <c r="L26" s="67"/>
      <c r="M26" s="67"/>
      <c r="N26" s="67"/>
      <c r="O26" s="67"/>
      <c r="P26" s="67"/>
      <c r="Q26" s="67"/>
      <c r="R26" s="67"/>
      <c r="S26" s="67"/>
      <c r="T26" s="67"/>
      <c r="U26" s="67"/>
      <c r="V26" s="67"/>
      <c r="W26" s="67"/>
      <c r="X26" s="67"/>
      <c r="Y26" s="67"/>
      <c r="Z26" s="67"/>
      <c r="AA26" s="67"/>
      <c r="AB26" s="67"/>
    </row>
    <row r="27" spans="1:28" x14ac:dyDescent="0.25">
      <c r="A27" s="67" t="s">
        <v>93</v>
      </c>
      <c r="B27" s="67" t="s">
        <v>208</v>
      </c>
      <c r="C27" s="71" t="s">
        <v>209</v>
      </c>
      <c r="D27" s="71" t="s">
        <v>210</v>
      </c>
      <c r="E27" s="71" t="s">
        <v>211</v>
      </c>
      <c r="F27" s="71" t="s">
        <v>91</v>
      </c>
      <c r="G27" s="67"/>
      <c r="H27" s="67"/>
      <c r="I27" s="67"/>
      <c r="J27" s="67"/>
      <c r="K27" s="67"/>
      <c r="L27" s="67"/>
      <c r="M27" s="67"/>
      <c r="N27" s="67"/>
      <c r="O27" s="67"/>
      <c r="P27" s="67"/>
      <c r="Q27" s="67"/>
      <c r="R27" s="67"/>
      <c r="S27" s="67"/>
      <c r="T27" s="67"/>
      <c r="U27" s="67"/>
      <c r="V27" s="67"/>
      <c r="W27" s="67"/>
      <c r="X27" s="67"/>
      <c r="Y27" s="67"/>
      <c r="Z27" s="67"/>
      <c r="AA27" s="67"/>
      <c r="AB27" s="67"/>
    </row>
    <row r="28" spans="1:28" x14ac:dyDescent="0.25">
      <c r="A28" s="67" t="s">
        <v>93</v>
      </c>
      <c r="B28" s="67" t="s">
        <v>212</v>
      </c>
      <c r="C28" s="71" t="s">
        <v>213</v>
      </c>
      <c r="D28" s="71" t="s">
        <v>214</v>
      </c>
      <c r="E28" s="71" t="s">
        <v>215</v>
      </c>
      <c r="F28" s="71" t="s">
        <v>91</v>
      </c>
      <c r="G28" s="67"/>
      <c r="H28" s="67"/>
      <c r="I28" s="67"/>
      <c r="J28" s="67"/>
      <c r="K28" s="67"/>
      <c r="L28" s="67"/>
      <c r="M28" s="67"/>
      <c r="N28" s="67"/>
      <c r="O28" s="67"/>
      <c r="P28" s="67"/>
      <c r="Q28" s="67"/>
      <c r="R28" s="67"/>
      <c r="S28" s="67"/>
      <c r="T28" s="67"/>
      <c r="U28" s="67"/>
      <c r="V28" s="67"/>
      <c r="W28" s="67"/>
      <c r="X28" s="67"/>
      <c r="Y28" s="67"/>
      <c r="Z28" s="67"/>
      <c r="AA28" s="67"/>
      <c r="AB28" s="67"/>
    </row>
    <row r="29" spans="1:28" x14ac:dyDescent="0.25">
      <c r="A29" s="67" t="s">
        <v>93</v>
      </c>
      <c r="B29" s="67" t="s">
        <v>216</v>
      </c>
      <c r="C29" s="71" t="s">
        <v>217</v>
      </c>
      <c r="D29" s="71" t="s">
        <v>218</v>
      </c>
      <c r="E29" s="71" t="s">
        <v>219</v>
      </c>
      <c r="F29" s="71" t="s">
        <v>91</v>
      </c>
      <c r="G29" s="67"/>
      <c r="H29" s="67"/>
      <c r="I29" s="67"/>
      <c r="J29" s="67"/>
      <c r="K29" s="72"/>
      <c r="L29" s="67"/>
      <c r="M29" s="67"/>
      <c r="N29" s="67"/>
      <c r="O29" s="67"/>
      <c r="P29" s="67"/>
      <c r="Q29" s="67"/>
      <c r="R29" s="67"/>
      <c r="S29" s="67"/>
      <c r="T29" s="67"/>
      <c r="U29" s="67"/>
      <c r="V29" s="67"/>
      <c r="W29" s="67"/>
      <c r="X29" s="67"/>
      <c r="Y29" s="67"/>
      <c r="Z29" s="67"/>
      <c r="AA29" s="67"/>
      <c r="AB29" s="67"/>
    </row>
    <row r="30" spans="1:28" x14ac:dyDescent="0.25">
      <c r="A30" s="67" t="s">
        <v>93</v>
      </c>
      <c r="B30" s="67" t="s">
        <v>220</v>
      </c>
      <c r="C30" s="71" t="s">
        <v>221</v>
      </c>
      <c r="D30" s="71" t="s">
        <v>222</v>
      </c>
      <c r="E30" s="71" t="s">
        <v>223</v>
      </c>
      <c r="F30" s="71" t="s">
        <v>91</v>
      </c>
      <c r="G30" s="67"/>
      <c r="H30" s="67"/>
      <c r="I30" s="67"/>
      <c r="J30" s="67"/>
      <c r="K30" s="67"/>
      <c r="L30" s="67"/>
      <c r="M30" s="67"/>
      <c r="N30" s="67"/>
      <c r="O30" s="67"/>
      <c r="P30" s="67"/>
      <c r="Q30" s="67"/>
      <c r="R30" s="67"/>
      <c r="S30" s="67"/>
      <c r="T30" s="67"/>
      <c r="U30" s="67"/>
      <c r="V30" s="67"/>
      <c r="W30" s="67"/>
      <c r="X30" s="67"/>
      <c r="Y30" s="67"/>
      <c r="Z30" s="67"/>
      <c r="AA30" s="67"/>
      <c r="AB30" s="67"/>
    </row>
    <row r="31" spans="1:28" x14ac:dyDescent="0.25">
      <c r="A31" s="67" t="s">
        <v>93</v>
      </c>
      <c r="B31" s="67" t="s">
        <v>224</v>
      </c>
      <c r="C31" s="71" t="s">
        <v>225</v>
      </c>
      <c r="D31" s="71" t="s">
        <v>226</v>
      </c>
      <c r="E31" s="71" t="s">
        <v>227</v>
      </c>
      <c r="F31" s="71" t="s">
        <v>91</v>
      </c>
      <c r="G31" s="67"/>
      <c r="H31" s="67"/>
      <c r="I31" s="67"/>
      <c r="J31" s="67"/>
      <c r="K31" s="67"/>
      <c r="L31" s="67"/>
      <c r="M31" s="67"/>
      <c r="N31" s="67"/>
      <c r="O31" s="67"/>
      <c r="P31" s="67"/>
      <c r="Q31" s="67"/>
      <c r="R31" s="67"/>
      <c r="S31" s="67"/>
      <c r="T31" s="67"/>
      <c r="U31" s="67"/>
      <c r="V31" s="67"/>
      <c r="W31" s="67"/>
      <c r="X31" s="67"/>
      <c r="Y31" s="67"/>
      <c r="Z31" s="67"/>
      <c r="AA31" s="67"/>
      <c r="AB31" s="67"/>
    </row>
    <row r="32" spans="1:28" x14ac:dyDescent="0.25">
      <c r="A32" s="67" t="s">
        <v>93</v>
      </c>
      <c r="B32" s="67" t="s">
        <v>228</v>
      </c>
      <c r="C32" s="71" t="s">
        <v>229</v>
      </c>
      <c r="D32" s="71" t="s">
        <v>230</v>
      </c>
      <c r="E32" s="71" t="s">
        <v>231</v>
      </c>
      <c r="F32" s="71" t="s">
        <v>91</v>
      </c>
      <c r="G32" s="67"/>
      <c r="H32" s="67"/>
      <c r="I32" s="67"/>
      <c r="J32" s="67"/>
      <c r="K32" s="67"/>
      <c r="L32" s="67"/>
      <c r="M32" s="67"/>
      <c r="N32" s="67"/>
      <c r="O32" s="67"/>
      <c r="P32" s="67"/>
      <c r="Q32" s="67"/>
      <c r="R32" s="67"/>
      <c r="S32" s="67"/>
      <c r="T32" s="67"/>
      <c r="U32" s="67"/>
      <c r="V32" s="67"/>
      <c r="W32" s="67"/>
      <c r="X32" s="67"/>
      <c r="Y32" s="67"/>
      <c r="Z32" s="67"/>
      <c r="AA32" s="67"/>
      <c r="AB32" s="67"/>
    </row>
    <row r="33" spans="1:6" x14ac:dyDescent="0.25">
      <c r="A33" s="67" t="s">
        <v>93</v>
      </c>
      <c r="B33" s="67" t="s">
        <v>232</v>
      </c>
      <c r="C33" s="71" t="s">
        <v>233</v>
      </c>
      <c r="D33" s="71" t="s">
        <v>234</v>
      </c>
      <c r="E33" s="71" t="s">
        <v>235</v>
      </c>
      <c r="F33" s="71" t="s">
        <v>91</v>
      </c>
    </row>
    <row r="34" spans="1:6" x14ac:dyDescent="0.25">
      <c r="A34" s="67" t="s">
        <v>93</v>
      </c>
      <c r="B34" s="67" t="s">
        <v>236</v>
      </c>
      <c r="C34" s="71" t="s">
        <v>237</v>
      </c>
      <c r="D34" s="71" t="s">
        <v>238</v>
      </c>
      <c r="E34" s="71" t="s">
        <v>239</v>
      </c>
      <c r="F34" s="71" t="s">
        <v>91</v>
      </c>
    </row>
    <row r="35" spans="1:6" x14ac:dyDescent="0.25">
      <c r="A35" s="67" t="s">
        <v>93</v>
      </c>
      <c r="B35" s="67" t="s">
        <v>240</v>
      </c>
      <c r="C35" s="71" t="s">
        <v>241</v>
      </c>
      <c r="D35" s="71" t="s">
        <v>242</v>
      </c>
      <c r="E35" s="71" t="s">
        <v>243</v>
      </c>
      <c r="F35" s="71" t="s">
        <v>91</v>
      </c>
    </row>
    <row r="36" spans="1:6" x14ac:dyDescent="0.25">
      <c r="A36" s="67" t="s">
        <v>93</v>
      </c>
      <c r="B36" s="67" t="s">
        <v>244</v>
      </c>
      <c r="C36" s="71" t="s">
        <v>245</v>
      </c>
      <c r="D36" s="71" t="s">
        <v>246</v>
      </c>
      <c r="E36" s="71" t="s">
        <v>247</v>
      </c>
      <c r="F36" s="71" t="s">
        <v>91</v>
      </c>
    </row>
    <row r="37" spans="1:6" x14ac:dyDescent="0.25">
      <c r="A37" s="67" t="s">
        <v>93</v>
      </c>
      <c r="B37" s="67" t="s">
        <v>248</v>
      </c>
      <c r="C37" s="71" t="s">
        <v>249</v>
      </c>
      <c r="D37" s="71" t="s">
        <v>250</v>
      </c>
      <c r="E37" s="71" t="s">
        <v>251</v>
      </c>
      <c r="F37" s="71" t="s">
        <v>91</v>
      </c>
    </row>
    <row r="38" spans="1:6" x14ac:dyDescent="0.25">
      <c r="A38" s="67" t="s">
        <v>93</v>
      </c>
      <c r="B38" s="67" t="s">
        <v>252</v>
      </c>
      <c r="C38" s="71" t="s">
        <v>253</v>
      </c>
      <c r="D38" s="71" t="s">
        <v>254</v>
      </c>
      <c r="E38" s="71" t="s">
        <v>255</v>
      </c>
      <c r="F38" s="71" t="s">
        <v>91</v>
      </c>
    </row>
    <row r="39" spans="1:6" x14ac:dyDescent="0.25">
      <c r="A39" s="67" t="s">
        <v>93</v>
      </c>
      <c r="B39" s="67" t="s">
        <v>256</v>
      </c>
      <c r="C39" s="71" t="s">
        <v>257</v>
      </c>
      <c r="D39" s="71" t="s">
        <v>258</v>
      </c>
      <c r="E39" s="71" t="s">
        <v>259</v>
      </c>
      <c r="F39" s="71" t="s">
        <v>91</v>
      </c>
    </row>
    <row r="40" spans="1:6" x14ac:dyDescent="0.25">
      <c r="A40" s="67" t="s">
        <v>93</v>
      </c>
      <c r="B40" s="67" t="s">
        <v>260</v>
      </c>
      <c r="C40" s="71" t="s">
        <v>261</v>
      </c>
      <c r="D40" s="71" t="s">
        <v>262</v>
      </c>
      <c r="E40" s="71" t="s">
        <v>263</v>
      </c>
      <c r="F40" s="71" t="s">
        <v>91</v>
      </c>
    </row>
    <row r="41" spans="1:6" x14ac:dyDescent="0.25">
      <c r="A41" s="67" t="s">
        <v>93</v>
      </c>
      <c r="B41" s="67" t="s">
        <v>264</v>
      </c>
      <c r="C41" s="71" t="s">
        <v>265</v>
      </c>
      <c r="D41" s="71" t="s">
        <v>266</v>
      </c>
      <c r="E41" s="71" t="s">
        <v>267</v>
      </c>
      <c r="F41" s="71" t="s">
        <v>91</v>
      </c>
    </row>
    <row r="42" spans="1:6" x14ac:dyDescent="0.25">
      <c r="A42" s="67" t="s">
        <v>93</v>
      </c>
      <c r="B42" s="67" t="s">
        <v>268</v>
      </c>
      <c r="C42" s="71" t="s">
        <v>269</v>
      </c>
      <c r="D42" s="71" t="s">
        <v>270</v>
      </c>
      <c r="E42" s="71" t="s">
        <v>271</v>
      </c>
      <c r="F42" s="71" t="s">
        <v>91</v>
      </c>
    </row>
    <row r="43" spans="1:6" x14ac:dyDescent="0.25">
      <c r="A43" s="67" t="s">
        <v>93</v>
      </c>
      <c r="B43" s="67" t="s">
        <v>272</v>
      </c>
      <c r="C43" s="71" t="s">
        <v>273</v>
      </c>
      <c r="D43" s="71" t="s">
        <v>274</v>
      </c>
      <c r="E43" s="71" t="s">
        <v>275</v>
      </c>
      <c r="F43" s="71" t="s">
        <v>91</v>
      </c>
    </row>
    <row r="44" spans="1:6" x14ac:dyDescent="0.25">
      <c r="A44" s="67" t="s">
        <v>93</v>
      </c>
      <c r="B44" s="67" t="s">
        <v>276</v>
      </c>
      <c r="C44" s="71" t="s">
        <v>277</v>
      </c>
      <c r="D44" s="71" t="s">
        <v>278</v>
      </c>
      <c r="E44" s="71" t="s">
        <v>279</v>
      </c>
      <c r="F44" s="71" t="s">
        <v>91</v>
      </c>
    </row>
    <row r="45" spans="1:6" x14ac:dyDescent="0.25">
      <c r="A45" s="67" t="s">
        <v>93</v>
      </c>
      <c r="B45" s="67" t="s">
        <v>280</v>
      </c>
      <c r="C45" s="71" t="s">
        <v>281</v>
      </c>
      <c r="D45" s="71" t="s">
        <v>282</v>
      </c>
      <c r="E45" s="71" t="s">
        <v>283</v>
      </c>
      <c r="F45" s="71" t="s">
        <v>91</v>
      </c>
    </row>
    <row r="46" spans="1:6" x14ac:dyDescent="0.25">
      <c r="A46" s="67" t="s">
        <v>93</v>
      </c>
      <c r="B46" s="67" t="s">
        <v>284</v>
      </c>
      <c r="C46" s="71" t="s">
        <v>285</v>
      </c>
      <c r="D46" s="71" t="s">
        <v>286</v>
      </c>
      <c r="E46" s="71" t="s">
        <v>287</v>
      </c>
      <c r="F46" s="71" t="s">
        <v>91</v>
      </c>
    </row>
    <row r="47" spans="1:6" x14ac:dyDescent="0.25">
      <c r="A47" s="67" t="s">
        <v>93</v>
      </c>
      <c r="B47" s="67" t="s">
        <v>288</v>
      </c>
      <c r="C47" s="71" t="s">
        <v>289</v>
      </c>
      <c r="D47" s="71" t="s">
        <v>290</v>
      </c>
      <c r="E47" s="71" t="s">
        <v>291</v>
      </c>
      <c r="F47" s="71" t="s">
        <v>91</v>
      </c>
    </row>
    <row r="48" spans="1:6" x14ac:dyDescent="0.25">
      <c r="A48" s="67" t="s">
        <v>93</v>
      </c>
      <c r="B48" s="67" t="s">
        <v>292</v>
      </c>
      <c r="C48" s="71" t="s">
        <v>293</v>
      </c>
      <c r="D48" s="71" t="s">
        <v>294</v>
      </c>
      <c r="E48" s="71" t="s">
        <v>295</v>
      </c>
      <c r="F48" s="71" t="s">
        <v>91</v>
      </c>
    </row>
    <row r="49" spans="1:6" x14ac:dyDescent="0.25">
      <c r="A49" s="67" t="s">
        <v>93</v>
      </c>
      <c r="B49" s="67" t="s">
        <v>296</v>
      </c>
      <c r="C49" s="71" t="s">
        <v>297</v>
      </c>
      <c r="D49" s="71" t="s">
        <v>298</v>
      </c>
      <c r="E49" s="71" t="s">
        <v>299</v>
      </c>
      <c r="F49" s="71" t="s">
        <v>91</v>
      </c>
    </row>
    <row r="50" spans="1:6" x14ac:dyDescent="0.25">
      <c r="A50" s="67" t="s">
        <v>93</v>
      </c>
      <c r="B50" s="67" t="s">
        <v>300</v>
      </c>
      <c r="C50" s="71" t="s">
        <v>301</v>
      </c>
      <c r="D50" s="71" t="s">
        <v>302</v>
      </c>
      <c r="E50" s="71" t="s">
        <v>303</v>
      </c>
      <c r="F50" s="71" t="s">
        <v>91</v>
      </c>
    </row>
    <row r="51" spans="1:6" x14ac:dyDescent="0.25">
      <c r="A51" s="67" t="s">
        <v>93</v>
      </c>
      <c r="B51" s="67" t="s">
        <v>304</v>
      </c>
      <c r="C51" s="71" t="s">
        <v>305</v>
      </c>
      <c r="D51" s="71" t="s">
        <v>306</v>
      </c>
      <c r="E51" s="71" t="s">
        <v>307</v>
      </c>
      <c r="F51" s="71" t="s">
        <v>91</v>
      </c>
    </row>
    <row r="52" spans="1:6" x14ac:dyDescent="0.25">
      <c r="A52" s="67" t="s">
        <v>93</v>
      </c>
      <c r="B52" s="67" t="s">
        <v>308</v>
      </c>
      <c r="C52" s="71" t="s">
        <v>309</v>
      </c>
      <c r="D52" s="71" t="s">
        <v>310</v>
      </c>
      <c r="E52" s="71" t="s">
        <v>311</v>
      </c>
      <c r="F52" s="71" t="s">
        <v>91</v>
      </c>
    </row>
    <row r="53" spans="1:6" x14ac:dyDescent="0.25">
      <c r="A53" s="67" t="s">
        <v>93</v>
      </c>
      <c r="B53" s="67" t="s">
        <v>312</v>
      </c>
      <c r="C53" s="71" t="s">
        <v>313</v>
      </c>
      <c r="D53" s="71" t="s">
        <v>314</v>
      </c>
      <c r="E53" s="71" t="s">
        <v>315</v>
      </c>
      <c r="F53" s="71" t="s">
        <v>91</v>
      </c>
    </row>
    <row r="54" spans="1:6" x14ac:dyDescent="0.25">
      <c r="A54" s="67" t="s">
        <v>93</v>
      </c>
      <c r="B54" s="67" t="s">
        <v>316</v>
      </c>
      <c r="C54" s="71" t="s">
        <v>317</v>
      </c>
      <c r="D54" s="71" t="s">
        <v>318</v>
      </c>
      <c r="E54" s="71" t="s">
        <v>319</v>
      </c>
      <c r="F54" s="71" t="s">
        <v>91</v>
      </c>
    </row>
    <row r="55" spans="1:6" x14ac:dyDescent="0.25">
      <c r="A55" s="67" t="s">
        <v>93</v>
      </c>
      <c r="B55" s="67" t="s">
        <v>320</v>
      </c>
      <c r="C55" s="71" t="s">
        <v>321</v>
      </c>
      <c r="D55" s="71" t="s">
        <v>322</v>
      </c>
      <c r="E55" s="71" t="s">
        <v>323</v>
      </c>
      <c r="F55" s="71" t="s">
        <v>91</v>
      </c>
    </row>
    <row r="56" spans="1:6" x14ac:dyDescent="0.25">
      <c r="A56" s="67" t="s">
        <v>93</v>
      </c>
      <c r="B56" s="67" t="s">
        <v>324</v>
      </c>
      <c r="C56" s="71" t="s">
        <v>325</v>
      </c>
      <c r="D56" s="71" t="s">
        <v>326</v>
      </c>
      <c r="E56" s="71" t="s">
        <v>327</v>
      </c>
      <c r="F56" s="71" t="s">
        <v>91</v>
      </c>
    </row>
    <row r="57" spans="1:6" x14ac:dyDescent="0.25">
      <c r="A57" s="67" t="s">
        <v>93</v>
      </c>
      <c r="B57" s="67" t="s">
        <v>328</v>
      </c>
      <c r="C57" s="71" t="s">
        <v>329</v>
      </c>
      <c r="D57" s="71" t="s">
        <v>330</v>
      </c>
      <c r="E57" s="71" t="s">
        <v>331</v>
      </c>
      <c r="F57" s="71" t="s">
        <v>91</v>
      </c>
    </row>
    <row r="58" spans="1:6" x14ac:dyDescent="0.25">
      <c r="A58" s="67" t="s">
        <v>93</v>
      </c>
      <c r="B58" s="67" t="s">
        <v>332</v>
      </c>
      <c r="C58" s="71" t="s">
        <v>333</v>
      </c>
      <c r="D58" s="71" t="s">
        <v>334</v>
      </c>
      <c r="E58" s="71" t="s">
        <v>335</v>
      </c>
      <c r="F58" s="71" t="s">
        <v>91</v>
      </c>
    </row>
    <row r="59" spans="1:6" x14ac:dyDescent="0.25">
      <c r="A59" s="67" t="s">
        <v>93</v>
      </c>
      <c r="B59" s="67" t="s">
        <v>336</v>
      </c>
      <c r="C59" s="71" t="s">
        <v>337</v>
      </c>
      <c r="D59" s="71" t="s">
        <v>338</v>
      </c>
      <c r="E59" s="71" t="s">
        <v>339</v>
      </c>
      <c r="F59" s="71" t="s">
        <v>91</v>
      </c>
    </row>
    <row r="60" spans="1:6" x14ac:dyDescent="0.25">
      <c r="A60" s="67" t="s">
        <v>93</v>
      </c>
      <c r="B60" s="67" t="s">
        <v>340</v>
      </c>
      <c r="C60" s="71" t="s">
        <v>341</v>
      </c>
      <c r="D60" s="71" t="s">
        <v>342</v>
      </c>
      <c r="E60" s="71" t="s">
        <v>343</v>
      </c>
      <c r="F60" s="71" t="s">
        <v>91</v>
      </c>
    </row>
    <row r="61" spans="1:6" x14ac:dyDescent="0.25">
      <c r="A61" s="67" t="s">
        <v>93</v>
      </c>
      <c r="B61" s="67" t="s">
        <v>344</v>
      </c>
      <c r="C61" s="71" t="s">
        <v>345</v>
      </c>
      <c r="D61" s="71" t="s">
        <v>346</v>
      </c>
      <c r="E61" s="71" t="s">
        <v>347</v>
      </c>
      <c r="F61" s="71" t="s">
        <v>91</v>
      </c>
    </row>
    <row r="62" spans="1:6" x14ac:dyDescent="0.25">
      <c r="A62" s="67" t="s">
        <v>93</v>
      </c>
      <c r="B62" s="67" t="s">
        <v>348</v>
      </c>
      <c r="C62" s="71" t="s">
        <v>349</v>
      </c>
      <c r="D62" s="71" t="s">
        <v>350</v>
      </c>
      <c r="E62" s="71" t="s">
        <v>351</v>
      </c>
      <c r="F62" s="71" t="s">
        <v>91</v>
      </c>
    </row>
    <row r="63" spans="1:6" x14ac:dyDescent="0.25">
      <c r="A63" s="67" t="s">
        <v>93</v>
      </c>
      <c r="B63" s="67" t="s">
        <v>352</v>
      </c>
      <c r="C63" s="71" t="s">
        <v>353</v>
      </c>
      <c r="D63" s="71" t="s">
        <v>354</v>
      </c>
      <c r="E63" s="71" t="s">
        <v>355</v>
      </c>
      <c r="F63" s="71" t="s">
        <v>91</v>
      </c>
    </row>
    <row r="64" spans="1:6" x14ac:dyDescent="0.25">
      <c r="A64" s="67" t="s">
        <v>93</v>
      </c>
      <c r="B64" s="67" t="s">
        <v>356</v>
      </c>
      <c r="C64" s="71" t="s">
        <v>357</v>
      </c>
      <c r="D64" s="71" t="s">
        <v>358</v>
      </c>
      <c r="E64" s="71" t="s">
        <v>359</v>
      </c>
      <c r="F64" s="71" t="s">
        <v>91</v>
      </c>
    </row>
    <row r="65" spans="1:6" x14ac:dyDescent="0.25">
      <c r="A65" s="67" t="s">
        <v>93</v>
      </c>
      <c r="B65" s="67" t="s">
        <v>360</v>
      </c>
      <c r="C65" s="71" t="s">
        <v>361</v>
      </c>
      <c r="D65" s="71" t="s">
        <v>362</v>
      </c>
      <c r="E65" s="71" t="s">
        <v>363</v>
      </c>
      <c r="F65" s="71" t="s">
        <v>91</v>
      </c>
    </row>
    <row r="66" spans="1:6" x14ac:dyDescent="0.25">
      <c r="A66" s="67" t="s">
        <v>93</v>
      </c>
      <c r="B66" s="67" t="s">
        <v>364</v>
      </c>
      <c r="C66" s="71" t="s">
        <v>365</v>
      </c>
      <c r="D66" s="71" t="s">
        <v>366</v>
      </c>
      <c r="E66" s="71" t="s">
        <v>367</v>
      </c>
      <c r="F66" s="71" t="s">
        <v>91</v>
      </c>
    </row>
    <row r="67" spans="1:6" x14ac:dyDescent="0.25">
      <c r="A67" s="67" t="s">
        <v>93</v>
      </c>
      <c r="B67" s="67" t="s">
        <v>368</v>
      </c>
      <c r="C67" s="71" t="s">
        <v>369</v>
      </c>
      <c r="D67" s="71" t="s">
        <v>370</v>
      </c>
      <c r="E67" s="71" t="s">
        <v>371</v>
      </c>
      <c r="F67" s="71" t="s">
        <v>91</v>
      </c>
    </row>
    <row r="68" spans="1:6" x14ac:dyDescent="0.25">
      <c r="A68" s="67" t="s">
        <v>93</v>
      </c>
      <c r="B68" s="67" t="s">
        <v>372</v>
      </c>
      <c r="C68" s="71" t="s">
        <v>373</v>
      </c>
      <c r="D68" s="71" t="s">
        <v>374</v>
      </c>
      <c r="E68" s="71" t="s">
        <v>375</v>
      </c>
      <c r="F68" s="71" t="s">
        <v>91</v>
      </c>
    </row>
    <row r="69" spans="1:6" x14ac:dyDescent="0.25">
      <c r="A69" s="67" t="s">
        <v>93</v>
      </c>
      <c r="B69" s="67" t="s">
        <v>376</v>
      </c>
      <c r="C69" s="71" t="s">
        <v>377</v>
      </c>
      <c r="D69" s="71" t="s">
        <v>378</v>
      </c>
      <c r="E69" s="71" t="s">
        <v>379</v>
      </c>
      <c r="F69" s="71" t="s">
        <v>91</v>
      </c>
    </row>
    <row r="70" spans="1:6" x14ac:dyDescent="0.25">
      <c r="A70" s="67" t="s">
        <v>93</v>
      </c>
      <c r="B70" s="67" t="s">
        <v>380</v>
      </c>
      <c r="C70" s="71" t="s">
        <v>381</v>
      </c>
      <c r="D70" s="71" t="s">
        <v>382</v>
      </c>
      <c r="E70" s="71" t="s">
        <v>383</v>
      </c>
      <c r="F70" s="71" t="s">
        <v>91</v>
      </c>
    </row>
    <row r="71" spans="1:6" x14ac:dyDescent="0.25">
      <c r="A71" s="67" t="s">
        <v>93</v>
      </c>
      <c r="B71" s="67" t="s">
        <v>384</v>
      </c>
      <c r="C71" s="71" t="s">
        <v>385</v>
      </c>
      <c r="D71" s="71" t="s">
        <v>386</v>
      </c>
      <c r="E71" s="71" t="s">
        <v>387</v>
      </c>
      <c r="F71" s="71" t="s">
        <v>91</v>
      </c>
    </row>
    <row r="72" spans="1:6" x14ac:dyDescent="0.25">
      <c r="A72" s="67" t="s">
        <v>93</v>
      </c>
      <c r="B72" s="67" t="s">
        <v>388</v>
      </c>
      <c r="C72" s="71" t="s">
        <v>389</v>
      </c>
      <c r="D72" s="71" t="s">
        <v>390</v>
      </c>
      <c r="E72" s="71" t="s">
        <v>391</v>
      </c>
      <c r="F72" s="71" t="s">
        <v>91</v>
      </c>
    </row>
    <row r="73" spans="1:6" x14ac:dyDescent="0.25">
      <c r="A73" s="67" t="s">
        <v>93</v>
      </c>
      <c r="B73" s="67" t="s">
        <v>392</v>
      </c>
      <c r="C73" s="71" t="s">
        <v>393</v>
      </c>
      <c r="D73" s="71" t="s">
        <v>394</v>
      </c>
      <c r="E73" s="71" t="s">
        <v>395</v>
      </c>
      <c r="F73" s="71" t="s">
        <v>91</v>
      </c>
    </row>
    <row r="74" spans="1:6" x14ac:dyDescent="0.25">
      <c r="A74" s="67" t="s">
        <v>93</v>
      </c>
      <c r="B74" s="67" t="s">
        <v>396</v>
      </c>
      <c r="C74" s="71" t="s">
        <v>397</v>
      </c>
      <c r="D74" s="71" t="s">
        <v>398</v>
      </c>
      <c r="E74" s="71" t="s">
        <v>399</v>
      </c>
      <c r="F74" s="71" t="s">
        <v>91</v>
      </c>
    </row>
    <row r="75" spans="1:6" x14ac:dyDescent="0.25">
      <c r="A75" s="67" t="s">
        <v>93</v>
      </c>
      <c r="B75" s="67" t="s">
        <v>400</v>
      </c>
      <c r="C75" s="71" t="s">
        <v>401</v>
      </c>
      <c r="D75" s="71" t="s">
        <v>402</v>
      </c>
      <c r="E75" s="71" t="s">
        <v>403</v>
      </c>
      <c r="F75" s="71" t="s">
        <v>91</v>
      </c>
    </row>
    <row r="76" spans="1:6" x14ac:dyDescent="0.25">
      <c r="A76" s="67" t="s">
        <v>93</v>
      </c>
      <c r="B76" s="67" t="s">
        <v>404</v>
      </c>
      <c r="C76" s="71" t="s">
        <v>405</v>
      </c>
      <c r="D76" s="71" t="s">
        <v>406</v>
      </c>
      <c r="E76" s="71" t="s">
        <v>407</v>
      </c>
      <c r="F76" s="71" t="s">
        <v>91</v>
      </c>
    </row>
    <row r="77" spans="1:6" x14ac:dyDescent="0.25">
      <c r="A77" s="67" t="s">
        <v>93</v>
      </c>
      <c r="B77" s="67" t="s">
        <v>408</v>
      </c>
      <c r="C77" s="71" t="s">
        <v>409</v>
      </c>
      <c r="D77" s="71" t="s">
        <v>410</v>
      </c>
      <c r="E77" s="71" t="s">
        <v>411</v>
      </c>
      <c r="F77" s="71" t="s">
        <v>91</v>
      </c>
    </row>
    <row r="78" spans="1:6" x14ac:dyDescent="0.25">
      <c r="A78" s="67" t="s">
        <v>93</v>
      </c>
      <c r="B78" s="67" t="s">
        <v>412</v>
      </c>
      <c r="C78" s="71" t="s">
        <v>413</v>
      </c>
      <c r="D78" s="71" t="s">
        <v>414</v>
      </c>
      <c r="E78" s="71" t="s">
        <v>415</v>
      </c>
      <c r="F78" s="71" t="s">
        <v>91</v>
      </c>
    </row>
    <row r="79" spans="1:6" x14ac:dyDescent="0.25">
      <c r="A79" s="67" t="s">
        <v>93</v>
      </c>
      <c r="B79" s="67" t="s">
        <v>416</v>
      </c>
      <c r="C79" s="71" t="s">
        <v>417</v>
      </c>
      <c r="D79" s="71" t="s">
        <v>418</v>
      </c>
      <c r="E79" s="71" t="s">
        <v>419</v>
      </c>
      <c r="F79" s="71" t="s">
        <v>91</v>
      </c>
    </row>
    <row r="80" spans="1:6" x14ac:dyDescent="0.25">
      <c r="A80" s="67" t="s">
        <v>93</v>
      </c>
      <c r="B80" s="67" t="s">
        <v>420</v>
      </c>
      <c r="C80" s="71" t="s">
        <v>421</v>
      </c>
      <c r="D80" s="71" t="s">
        <v>422</v>
      </c>
      <c r="E80" s="71" t="s">
        <v>423</v>
      </c>
      <c r="F80" s="71" t="s">
        <v>91</v>
      </c>
    </row>
    <row r="81" spans="1:6" x14ac:dyDescent="0.25">
      <c r="A81" s="67" t="s">
        <v>93</v>
      </c>
      <c r="B81" s="67" t="s">
        <v>424</v>
      </c>
      <c r="C81" s="71" t="s">
        <v>425</v>
      </c>
      <c r="D81" s="71" t="s">
        <v>426</v>
      </c>
      <c r="E81" s="71" t="s">
        <v>427</v>
      </c>
      <c r="F81" s="71" t="s">
        <v>91</v>
      </c>
    </row>
    <row r="82" spans="1:6" x14ac:dyDescent="0.25">
      <c r="A82" s="67" t="s">
        <v>93</v>
      </c>
      <c r="B82" s="67" t="s">
        <v>428</v>
      </c>
      <c r="C82" s="71" t="s">
        <v>429</v>
      </c>
      <c r="D82" s="71" t="s">
        <v>430</v>
      </c>
      <c r="E82" s="71" t="s">
        <v>431</v>
      </c>
      <c r="F82" s="71" t="s">
        <v>91</v>
      </c>
    </row>
    <row r="83" spans="1:6" x14ac:dyDescent="0.25">
      <c r="A83" s="67" t="s">
        <v>93</v>
      </c>
      <c r="B83" s="67" t="s">
        <v>432</v>
      </c>
      <c r="C83" s="71" t="s">
        <v>433</v>
      </c>
      <c r="D83" s="71" t="s">
        <v>434</v>
      </c>
      <c r="E83" s="71" t="s">
        <v>435</v>
      </c>
      <c r="F83" s="71" t="s">
        <v>91</v>
      </c>
    </row>
    <row r="84" spans="1:6" x14ac:dyDescent="0.25">
      <c r="A84" s="67" t="s">
        <v>93</v>
      </c>
      <c r="B84" s="67" t="s">
        <v>436</v>
      </c>
      <c r="C84" s="71" t="s">
        <v>437</v>
      </c>
      <c r="D84" s="71" t="s">
        <v>438</v>
      </c>
      <c r="E84" s="71" t="s">
        <v>439</v>
      </c>
      <c r="F84" s="71" t="s">
        <v>91</v>
      </c>
    </row>
    <row r="85" spans="1:6" x14ac:dyDescent="0.25">
      <c r="A85" s="67" t="s">
        <v>93</v>
      </c>
      <c r="B85" s="67" t="s">
        <v>440</v>
      </c>
      <c r="C85" s="71" t="s">
        <v>441</v>
      </c>
      <c r="D85" s="71" t="s">
        <v>442</v>
      </c>
      <c r="E85" s="71" t="s">
        <v>443</v>
      </c>
      <c r="F85" s="71" t="s">
        <v>91</v>
      </c>
    </row>
    <row r="86" spans="1:6" x14ac:dyDescent="0.25">
      <c r="A86" s="67" t="s">
        <v>93</v>
      </c>
      <c r="B86" s="67" t="s">
        <v>444</v>
      </c>
      <c r="C86" s="71" t="s">
        <v>445</v>
      </c>
      <c r="D86" s="71" t="s">
        <v>446</v>
      </c>
      <c r="E86" s="71" t="s">
        <v>447</v>
      </c>
      <c r="F86" s="71" t="s">
        <v>91</v>
      </c>
    </row>
    <row r="87" spans="1:6" x14ac:dyDescent="0.25">
      <c r="A87" s="67" t="s">
        <v>93</v>
      </c>
      <c r="B87" s="67" t="s">
        <v>448</v>
      </c>
      <c r="C87" s="71" t="s">
        <v>449</v>
      </c>
      <c r="D87" s="71" t="s">
        <v>450</v>
      </c>
      <c r="E87" s="71" t="s">
        <v>451</v>
      </c>
      <c r="F87" s="71" t="s">
        <v>91</v>
      </c>
    </row>
    <row r="88" spans="1:6" x14ac:dyDescent="0.25">
      <c r="A88" s="67" t="s">
        <v>93</v>
      </c>
      <c r="B88" s="67" t="s">
        <v>452</v>
      </c>
      <c r="C88" s="71" t="s">
        <v>453</v>
      </c>
      <c r="D88" s="71" t="s">
        <v>454</v>
      </c>
      <c r="E88" s="71" t="s">
        <v>455</v>
      </c>
      <c r="F88" s="71" t="s">
        <v>91</v>
      </c>
    </row>
    <row r="89" spans="1:6" x14ac:dyDescent="0.25">
      <c r="A89" s="67" t="s">
        <v>93</v>
      </c>
      <c r="B89" s="67" t="s">
        <v>456</v>
      </c>
      <c r="C89" s="71" t="s">
        <v>457</v>
      </c>
      <c r="D89" s="71" t="s">
        <v>458</v>
      </c>
      <c r="E89" s="71" t="s">
        <v>459</v>
      </c>
      <c r="F89" s="71" t="s">
        <v>91</v>
      </c>
    </row>
    <row r="90" spans="1:6" x14ac:dyDescent="0.25">
      <c r="A90" s="67" t="s">
        <v>93</v>
      </c>
      <c r="B90" s="67" t="s">
        <v>460</v>
      </c>
      <c r="C90" s="71" t="s">
        <v>461</v>
      </c>
      <c r="D90" s="71" t="s">
        <v>462</v>
      </c>
      <c r="E90" s="71" t="s">
        <v>463</v>
      </c>
      <c r="F90" s="71" t="s">
        <v>91</v>
      </c>
    </row>
    <row r="91" spans="1:6" x14ac:dyDescent="0.25">
      <c r="A91" s="67" t="s">
        <v>93</v>
      </c>
      <c r="B91" s="67" t="s">
        <v>464</v>
      </c>
      <c r="C91" s="71" t="s">
        <v>465</v>
      </c>
      <c r="D91" s="71" t="s">
        <v>466</v>
      </c>
      <c r="E91" s="71" t="s">
        <v>467</v>
      </c>
      <c r="F91" s="71" t="s">
        <v>91</v>
      </c>
    </row>
    <row r="92" spans="1:6" x14ac:dyDescent="0.25">
      <c r="A92" s="67" t="s">
        <v>93</v>
      </c>
      <c r="B92" s="67" t="s">
        <v>468</v>
      </c>
      <c r="C92" s="71" t="s">
        <v>469</v>
      </c>
      <c r="D92" s="71" t="s">
        <v>470</v>
      </c>
      <c r="E92" s="71" t="s">
        <v>471</v>
      </c>
      <c r="F92" s="71" t="s">
        <v>91</v>
      </c>
    </row>
    <row r="93" spans="1:6" x14ac:dyDescent="0.25">
      <c r="A93" s="67" t="s">
        <v>93</v>
      </c>
      <c r="B93" s="67" t="s">
        <v>472</v>
      </c>
      <c r="C93" s="71" t="s">
        <v>473</v>
      </c>
      <c r="D93" s="71" t="s">
        <v>474</v>
      </c>
      <c r="E93" s="71" t="s">
        <v>475</v>
      </c>
      <c r="F93" s="71" t="s">
        <v>91</v>
      </c>
    </row>
    <row r="94" spans="1:6" x14ac:dyDescent="0.25">
      <c r="A94" s="67" t="s">
        <v>93</v>
      </c>
      <c r="B94" s="67" t="s">
        <v>476</v>
      </c>
      <c r="C94" s="71" t="s">
        <v>477</v>
      </c>
      <c r="D94" s="71" t="s">
        <v>478</v>
      </c>
      <c r="E94" s="71" t="s">
        <v>479</v>
      </c>
      <c r="F94" s="71" t="s">
        <v>91</v>
      </c>
    </row>
    <row r="95" spans="1:6" x14ac:dyDescent="0.25">
      <c r="A95" s="67" t="s">
        <v>93</v>
      </c>
      <c r="B95" s="67" t="s">
        <v>480</v>
      </c>
      <c r="C95" s="71" t="s">
        <v>481</v>
      </c>
      <c r="D95" s="71" t="s">
        <v>482</v>
      </c>
      <c r="E95" s="71" t="s">
        <v>483</v>
      </c>
      <c r="F95" s="71" t="s">
        <v>91</v>
      </c>
    </row>
    <row r="96" spans="1:6" x14ac:dyDescent="0.25">
      <c r="A96" s="67" t="s">
        <v>93</v>
      </c>
      <c r="B96" s="67" t="s">
        <v>484</v>
      </c>
      <c r="C96" s="71" t="s">
        <v>485</v>
      </c>
      <c r="D96" s="71" t="s">
        <v>486</v>
      </c>
      <c r="E96" s="71" t="s">
        <v>487</v>
      </c>
      <c r="F96" s="71" t="s">
        <v>91</v>
      </c>
    </row>
    <row r="97" spans="1:6" x14ac:dyDescent="0.25">
      <c r="A97" s="67" t="s">
        <v>93</v>
      </c>
      <c r="B97" s="67" t="s">
        <v>488</v>
      </c>
      <c r="C97" s="71" t="s">
        <v>489</v>
      </c>
      <c r="D97" s="71" t="s">
        <v>490</v>
      </c>
      <c r="E97" s="71" t="s">
        <v>491</v>
      </c>
      <c r="F97" s="71" t="s">
        <v>91</v>
      </c>
    </row>
    <row r="98" spans="1:6" x14ac:dyDescent="0.25">
      <c r="A98" s="67" t="s">
        <v>93</v>
      </c>
      <c r="B98" s="67" t="s">
        <v>492</v>
      </c>
      <c r="C98" s="71" t="s">
        <v>493</v>
      </c>
      <c r="D98" s="71" t="s">
        <v>494</v>
      </c>
      <c r="E98" s="71" t="s">
        <v>495</v>
      </c>
      <c r="F98" s="71" t="s">
        <v>91</v>
      </c>
    </row>
    <row r="99" spans="1:6" x14ac:dyDescent="0.25">
      <c r="A99" s="67" t="s">
        <v>93</v>
      </c>
      <c r="B99" s="67" t="s">
        <v>496</v>
      </c>
      <c r="C99" s="71" t="s">
        <v>497</v>
      </c>
      <c r="D99" s="71" t="s">
        <v>498</v>
      </c>
      <c r="E99" s="71" t="s">
        <v>499</v>
      </c>
      <c r="F99" s="71" t="s">
        <v>91</v>
      </c>
    </row>
    <row r="100" spans="1:6" x14ac:dyDescent="0.25">
      <c r="A100" s="67" t="s">
        <v>93</v>
      </c>
      <c r="B100" s="67" t="s">
        <v>500</v>
      </c>
      <c r="C100" s="71" t="s">
        <v>501</v>
      </c>
      <c r="D100" s="71" t="s">
        <v>502</v>
      </c>
      <c r="E100" s="71" t="s">
        <v>503</v>
      </c>
      <c r="F100" s="71" t="s">
        <v>91</v>
      </c>
    </row>
    <row r="101" spans="1:6" x14ac:dyDescent="0.25">
      <c r="A101" s="67" t="s">
        <v>93</v>
      </c>
      <c r="B101" s="67" t="s">
        <v>504</v>
      </c>
      <c r="C101" s="71" t="s">
        <v>505</v>
      </c>
      <c r="D101" s="71" t="s">
        <v>506</v>
      </c>
      <c r="E101" s="71" t="s">
        <v>507</v>
      </c>
      <c r="F101" s="71" t="s">
        <v>91</v>
      </c>
    </row>
    <row r="102" spans="1:6" x14ac:dyDescent="0.25">
      <c r="A102" s="67" t="s">
        <v>93</v>
      </c>
      <c r="B102" s="67" t="s">
        <v>508</v>
      </c>
      <c r="C102" s="71" t="s">
        <v>509</v>
      </c>
      <c r="D102" s="71" t="s">
        <v>510</v>
      </c>
      <c r="E102" s="71" t="s">
        <v>511</v>
      </c>
      <c r="F102" s="71" t="s">
        <v>91</v>
      </c>
    </row>
    <row r="103" spans="1:6" x14ac:dyDescent="0.25">
      <c r="A103" s="67" t="s">
        <v>93</v>
      </c>
      <c r="B103" s="67" t="s">
        <v>512</v>
      </c>
      <c r="C103" s="71" t="s">
        <v>513</v>
      </c>
      <c r="D103" s="71" t="s">
        <v>514</v>
      </c>
      <c r="E103" s="71" t="s">
        <v>515</v>
      </c>
      <c r="F103" s="71" t="s">
        <v>91</v>
      </c>
    </row>
    <row r="104" spans="1:6" x14ac:dyDescent="0.25">
      <c r="A104" s="67" t="s">
        <v>93</v>
      </c>
      <c r="B104" s="67" t="s">
        <v>516</v>
      </c>
      <c r="C104" s="71" t="s">
        <v>517</v>
      </c>
      <c r="D104" s="71" t="s">
        <v>518</v>
      </c>
      <c r="E104" s="71" t="s">
        <v>519</v>
      </c>
      <c r="F104" s="71" t="s">
        <v>91</v>
      </c>
    </row>
    <row r="105" spans="1:6" x14ac:dyDescent="0.25">
      <c r="A105" s="67" t="s">
        <v>93</v>
      </c>
      <c r="B105" s="67" t="s">
        <v>520</v>
      </c>
      <c r="C105" s="71" t="s">
        <v>521</v>
      </c>
      <c r="D105" s="71" t="s">
        <v>522</v>
      </c>
      <c r="E105" s="71" t="s">
        <v>523</v>
      </c>
      <c r="F105" s="71" t="s">
        <v>91</v>
      </c>
    </row>
    <row r="106" spans="1:6" x14ac:dyDescent="0.25">
      <c r="A106" s="67" t="s">
        <v>93</v>
      </c>
      <c r="B106" s="67" t="s">
        <v>524</v>
      </c>
      <c r="C106" s="71" t="s">
        <v>525</v>
      </c>
      <c r="D106" s="71" t="s">
        <v>526</v>
      </c>
      <c r="E106" s="71" t="s">
        <v>527</v>
      </c>
      <c r="F106" s="71" t="s">
        <v>91</v>
      </c>
    </row>
    <row r="107" spans="1:6" x14ac:dyDescent="0.25">
      <c r="A107" s="67" t="s">
        <v>93</v>
      </c>
      <c r="B107" s="67" t="s">
        <v>528</v>
      </c>
      <c r="C107" s="71" t="s">
        <v>529</v>
      </c>
      <c r="D107" s="71" t="s">
        <v>530</v>
      </c>
      <c r="E107" s="71" t="s">
        <v>531</v>
      </c>
      <c r="F107" s="71" t="s">
        <v>91</v>
      </c>
    </row>
    <row r="108" spans="1:6" x14ac:dyDescent="0.25">
      <c r="A108" s="67" t="s">
        <v>93</v>
      </c>
      <c r="B108" s="67" t="s">
        <v>532</v>
      </c>
      <c r="C108" s="71" t="s">
        <v>533</v>
      </c>
      <c r="D108" s="71" t="s">
        <v>534</v>
      </c>
      <c r="E108" s="71" t="s">
        <v>535</v>
      </c>
      <c r="F108" s="71" t="s">
        <v>91</v>
      </c>
    </row>
    <row r="109" spans="1:6" x14ac:dyDescent="0.25">
      <c r="A109" s="67" t="s">
        <v>93</v>
      </c>
      <c r="B109" s="67" t="s">
        <v>536</v>
      </c>
      <c r="C109" s="71" t="s">
        <v>537</v>
      </c>
      <c r="D109" s="71" t="s">
        <v>538</v>
      </c>
      <c r="E109" s="71" t="s">
        <v>539</v>
      </c>
      <c r="F109" s="71" t="s">
        <v>91</v>
      </c>
    </row>
    <row r="110" spans="1:6" x14ac:dyDescent="0.25">
      <c r="A110" s="67" t="s">
        <v>93</v>
      </c>
      <c r="B110" s="67" t="s">
        <v>540</v>
      </c>
      <c r="C110" s="71" t="s">
        <v>541</v>
      </c>
      <c r="D110" s="71" t="s">
        <v>542</v>
      </c>
      <c r="E110" s="71" t="s">
        <v>543</v>
      </c>
      <c r="F110" s="71" t="s">
        <v>91</v>
      </c>
    </row>
    <row r="111" spans="1:6" x14ac:dyDescent="0.25">
      <c r="A111" s="67" t="s">
        <v>93</v>
      </c>
      <c r="B111" s="67" t="s">
        <v>544</v>
      </c>
      <c r="C111" s="71" t="s">
        <v>545</v>
      </c>
      <c r="D111" s="71" t="s">
        <v>546</v>
      </c>
      <c r="E111" s="71" t="s">
        <v>547</v>
      </c>
      <c r="F111" s="71" t="s">
        <v>91</v>
      </c>
    </row>
    <row r="112" spans="1:6" x14ac:dyDescent="0.25">
      <c r="A112" s="67" t="s">
        <v>93</v>
      </c>
      <c r="B112" s="67" t="s">
        <v>548</v>
      </c>
      <c r="C112" s="71" t="s">
        <v>549</v>
      </c>
      <c r="D112" s="71" t="s">
        <v>550</v>
      </c>
      <c r="E112" s="71" t="s">
        <v>551</v>
      </c>
      <c r="F112" s="71" t="s">
        <v>91</v>
      </c>
    </row>
    <row r="113" spans="1:6" x14ac:dyDescent="0.25">
      <c r="A113" s="67" t="s">
        <v>93</v>
      </c>
      <c r="B113" s="67" t="s">
        <v>552</v>
      </c>
      <c r="C113" s="71" t="s">
        <v>553</v>
      </c>
      <c r="D113" s="71" t="s">
        <v>554</v>
      </c>
      <c r="E113" s="71" t="s">
        <v>555</v>
      </c>
      <c r="F113" s="71" t="s">
        <v>91</v>
      </c>
    </row>
    <row r="114" spans="1:6" x14ac:dyDescent="0.25">
      <c r="A114" s="67" t="s">
        <v>93</v>
      </c>
      <c r="B114" s="67" t="s">
        <v>556</v>
      </c>
      <c r="C114" s="71" t="s">
        <v>557</v>
      </c>
      <c r="D114" s="71" t="s">
        <v>558</v>
      </c>
      <c r="E114" s="71" t="s">
        <v>559</v>
      </c>
      <c r="F114" s="71" t="s">
        <v>91</v>
      </c>
    </row>
    <row r="115" spans="1:6" x14ac:dyDescent="0.25">
      <c r="A115" s="67" t="s">
        <v>93</v>
      </c>
      <c r="B115" s="67" t="s">
        <v>560</v>
      </c>
      <c r="C115" s="71" t="s">
        <v>561</v>
      </c>
      <c r="D115" s="71" t="s">
        <v>562</v>
      </c>
      <c r="E115" s="71" t="s">
        <v>563</v>
      </c>
      <c r="F115" s="71" t="s">
        <v>91</v>
      </c>
    </row>
    <row r="116" spans="1:6" x14ac:dyDescent="0.25">
      <c r="A116" s="67" t="s">
        <v>93</v>
      </c>
      <c r="B116" s="67" t="s">
        <v>564</v>
      </c>
      <c r="C116" s="71" t="s">
        <v>565</v>
      </c>
      <c r="D116" s="71" t="s">
        <v>566</v>
      </c>
      <c r="E116" s="71" t="s">
        <v>567</v>
      </c>
      <c r="F116" s="71" t="s">
        <v>91</v>
      </c>
    </row>
    <row r="117" spans="1:6" x14ac:dyDescent="0.25">
      <c r="A117" s="67" t="s">
        <v>93</v>
      </c>
      <c r="B117" s="67" t="s">
        <v>568</v>
      </c>
      <c r="C117" s="71" t="s">
        <v>569</v>
      </c>
      <c r="D117" s="71" t="s">
        <v>570</v>
      </c>
      <c r="E117" s="71" t="s">
        <v>571</v>
      </c>
      <c r="F117" s="71" t="s">
        <v>91</v>
      </c>
    </row>
    <row r="118" spans="1:6" x14ac:dyDescent="0.25">
      <c r="A118" s="67" t="s">
        <v>93</v>
      </c>
      <c r="B118" s="67" t="s">
        <v>572</v>
      </c>
      <c r="C118" s="71" t="s">
        <v>573</v>
      </c>
      <c r="D118" s="71" t="s">
        <v>574</v>
      </c>
      <c r="E118" s="71" t="s">
        <v>575</v>
      </c>
      <c r="F118" s="71" t="s">
        <v>91</v>
      </c>
    </row>
    <row r="119" spans="1:6" x14ac:dyDescent="0.25">
      <c r="A119" s="67" t="s">
        <v>93</v>
      </c>
      <c r="B119" s="67" t="s">
        <v>576</v>
      </c>
      <c r="C119" s="71" t="s">
        <v>577</v>
      </c>
      <c r="D119" s="71" t="s">
        <v>578</v>
      </c>
      <c r="E119" s="71" t="s">
        <v>579</v>
      </c>
      <c r="F119" s="71" t="s">
        <v>91</v>
      </c>
    </row>
    <row r="120" spans="1:6" x14ac:dyDescent="0.25">
      <c r="A120" s="67" t="s">
        <v>93</v>
      </c>
      <c r="B120" s="67" t="s">
        <v>580</v>
      </c>
      <c r="C120" s="71" t="s">
        <v>581</v>
      </c>
      <c r="D120" s="71" t="s">
        <v>582</v>
      </c>
      <c r="E120" s="71" t="s">
        <v>583</v>
      </c>
      <c r="F120" s="71" t="s">
        <v>91</v>
      </c>
    </row>
    <row r="121" spans="1:6" x14ac:dyDescent="0.25">
      <c r="A121" s="67" t="s">
        <v>93</v>
      </c>
      <c r="B121" s="67" t="s">
        <v>584</v>
      </c>
      <c r="C121" s="71" t="s">
        <v>585</v>
      </c>
      <c r="D121" s="71" t="s">
        <v>586</v>
      </c>
      <c r="E121" s="71" t="s">
        <v>587</v>
      </c>
      <c r="F121" s="71" t="s">
        <v>91</v>
      </c>
    </row>
    <row r="122" spans="1:6" x14ac:dyDescent="0.25">
      <c r="A122" s="67" t="s">
        <v>93</v>
      </c>
      <c r="B122" s="67" t="s">
        <v>588</v>
      </c>
      <c r="C122" s="71" t="s">
        <v>589</v>
      </c>
      <c r="D122" s="71" t="s">
        <v>590</v>
      </c>
      <c r="E122" s="71" t="s">
        <v>591</v>
      </c>
      <c r="F122" s="71" t="s">
        <v>91</v>
      </c>
    </row>
    <row r="123" spans="1:6" x14ac:dyDescent="0.25">
      <c r="A123" s="67" t="s">
        <v>93</v>
      </c>
      <c r="B123" s="67" t="s">
        <v>592</v>
      </c>
      <c r="C123" s="71" t="s">
        <v>593</v>
      </c>
      <c r="D123" s="71" t="s">
        <v>594</v>
      </c>
      <c r="E123" s="71" t="s">
        <v>595</v>
      </c>
      <c r="F123" s="71" t="s">
        <v>91</v>
      </c>
    </row>
    <row r="124" spans="1:6" x14ac:dyDescent="0.25">
      <c r="A124" s="67" t="s">
        <v>93</v>
      </c>
      <c r="B124" s="67" t="s">
        <v>596</v>
      </c>
      <c r="C124" s="71" t="s">
        <v>597</v>
      </c>
      <c r="D124" s="71" t="s">
        <v>598</v>
      </c>
      <c r="E124" s="71" t="s">
        <v>599</v>
      </c>
      <c r="F124" s="71" t="s">
        <v>91</v>
      </c>
    </row>
    <row r="125" spans="1:6" x14ac:dyDescent="0.25">
      <c r="A125" s="67" t="s">
        <v>93</v>
      </c>
      <c r="B125" s="67" t="s">
        <v>600</v>
      </c>
      <c r="C125" s="71" t="s">
        <v>601</v>
      </c>
      <c r="D125" s="71" t="s">
        <v>602</v>
      </c>
      <c r="E125" s="71" t="s">
        <v>603</v>
      </c>
      <c r="F125" s="71" t="s">
        <v>91</v>
      </c>
    </row>
    <row r="126" spans="1:6" x14ac:dyDescent="0.25">
      <c r="A126" s="67" t="s">
        <v>93</v>
      </c>
      <c r="B126" s="67" t="s">
        <v>604</v>
      </c>
      <c r="C126" s="71" t="s">
        <v>605</v>
      </c>
      <c r="D126" s="71" t="s">
        <v>606</v>
      </c>
      <c r="E126" s="71" t="s">
        <v>607</v>
      </c>
      <c r="F126" s="71" t="s">
        <v>91</v>
      </c>
    </row>
    <row r="127" spans="1:6" x14ac:dyDescent="0.25">
      <c r="A127" s="67" t="s">
        <v>93</v>
      </c>
      <c r="B127" s="67" t="s">
        <v>608</v>
      </c>
      <c r="C127" s="71" t="s">
        <v>609</v>
      </c>
      <c r="D127" s="71" t="s">
        <v>610</v>
      </c>
      <c r="E127" s="71" t="s">
        <v>611</v>
      </c>
      <c r="F127" s="71" t="s">
        <v>91</v>
      </c>
    </row>
    <row r="128" spans="1:6" x14ac:dyDescent="0.25">
      <c r="A128" s="67" t="s">
        <v>93</v>
      </c>
      <c r="B128" s="67" t="s">
        <v>612</v>
      </c>
      <c r="C128" s="71" t="s">
        <v>613</v>
      </c>
      <c r="D128" s="71" t="s">
        <v>614</v>
      </c>
      <c r="E128" s="71" t="s">
        <v>615</v>
      </c>
      <c r="F128" s="71" t="s">
        <v>91</v>
      </c>
    </row>
    <row r="129" spans="1:6" x14ac:dyDescent="0.25">
      <c r="A129" s="67" t="s">
        <v>93</v>
      </c>
      <c r="B129" s="67" t="s">
        <v>616</v>
      </c>
      <c r="C129" s="71" t="s">
        <v>617</v>
      </c>
      <c r="D129" s="71" t="s">
        <v>618</v>
      </c>
      <c r="E129" s="71" t="s">
        <v>619</v>
      </c>
      <c r="F129" s="71" t="s">
        <v>91</v>
      </c>
    </row>
    <row r="130" spans="1:6" x14ac:dyDescent="0.25">
      <c r="A130" s="67" t="s">
        <v>93</v>
      </c>
      <c r="B130" s="67" t="s">
        <v>620</v>
      </c>
      <c r="C130" s="71" t="s">
        <v>621</v>
      </c>
      <c r="D130" s="71" t="s">
        <v>622</v>
      </c>
      <c r="E130" s="71" t="s">
        <v>623</v>
      </c>
      <c r="F130" s="71" t="s">
        <v>91</v>
      </c>
    </row>
    <row r="131" spans="1:6" x14ac:dyDescent="0.25">
      <c r="A131" s="67" t="s">
        <v>93</v>
      </c>
      <c r="B131" s="67" t="s">
        <v>624</v>
      </c>
      <c r="C131" s="71" t="s">
        <v>625</v>
      </c>
      <c r="D131" s="71" t="s">
        <v>626</v>
      </c>
      <c r="E131" s="71" t="s">
        <v>627</v>
      </c>
      <c r="F131" s="71" t="s">
        <v>91</v>
      </c>
    </row>
    <row r="132" spans="1:6" x14ac:dyDescent="0.25">
      <c r="A132" s="67" t="s">
        <v>93</v>
      </c>
      <c r="B132" s="67" t="s">
        <v>628</v>
      </c>
      <c r="C132" s="71" t="s">
        <v>629</v>
      </c>
      <c r="D132" s="71" t="s">
        <v>630</v>
      </c>
      <c r="E132" s="71" t="s">
        <v>631</v>
      </c>
      <c r="F132" s="71" t="s">
        <v>91</v>
      </c>
    </row>
    <row r="133" spans="1:6" x14ac:dyDescent="0.25">
      <c r="A133" s="67" t="s">
        <v>93</v>
      </c>
      <c r="B133" s="67" t="s">
        <v>632</v>
      </c>
      <c r="C133" s="71" t="s">
        <v>633</v>
      </c>
      <c r="D133" s="71" t="s">
        <v>634</v>
      </c>
      <c r="E133" s="71" t="s">
        <v>635</v>
      </c>
      <c r="F133" s="71" t="s">
        <v>91</v>
      </c>
    </row>
    <row r="134" spans="1:6" x14ac:dyDescent="0.25">
      <c r="A134" s="67" t="s">
        <v>93</v>
      </c>
      <c r="B134" s="67" t="s">
        <v>636</v>
      </c>
      <c r="C134" s="71" t="s">
        <v>637</v>
      </c>
      <c r="D134" s="71" t="s">
        <v>638</v>
      </c>
      <c r="E134" s="71" t="s">
        <v>639</v>
      </c>
      <c r="F134" s="71" t="s">
        <v>91</v>
      </c>
    </row>
    <row r="135" spans="1:6" x14ac:dyDescent="0.25">
      <c r="A135" s="67" t="s">
        <v>93</v>
      </c>
      <c r="B135" s="67" t="s">
        <v>640</v>
      </c>
      <c r="C135" s="71" t="s">
        <v>641</v>
      </c>
      <c r="D135" s="71" t="s">
        <v>642</v>
      </c>
      <c r="E135" s="71" t="s">
        <v>643</v>
      </c>
      <c r="F135" s="71" t="s">
        <v>91</v>
      </c>
    </row>
    <row r="136" spans="1:6" x14ac:dyDescent="0.25">
      <c r="A136" s="67" t="s">
        <v>93</v>
      </c>
      <c r="B136" s="67" t="s">
        <v>644</v>
      </c>
      <c r="C136" s="71" t="s">
        <v>645</v>
      </c>
      <c r="D136" s="71" t="s">
        <v>646</v>
      </c>
      <c r="E136" s="71" t="s">
        <v>647</v>
      </c>
      <c r="F136" s="71" t="s">
        <v>91</v>
      </c>
    </row>
    <row r="137" spans="1:6" x14ac:dyDescent="0.25">
      <c r="A137" s="67" t="s">
        <v>93</v>
      </c>
      <c r="B137" s="67" t="s">
        <v>648</v>
      </c>
      <c r="C137" s="71" t="s">
        <v>649</v>
      </c>
      <c r="D137" s="71" t="s">
        <v>650</v>
      </c>
      <c r="E137" s="71" t="s">
        <v>651</v>
      </c>
      <c r="F137" s="71" t="s">
        <v>91</v>
      </c>
    </row>
    <row r="138" spans="1:6" x14ac:dyDescent="0.25">
      <c r="A138" s="67" t="s">
        <v>93</v>
      </c>
      <c r="B138" s="67" t="s">
        <v>652</v>
      </c>
      <c r="C138" s="71" t="s">
        <v>653</v>
      </c>
      <c r="D138" s="71" t="s">
        <v>654</v>
      </c>
      <c r="E138" s="71" t="s">
        <v>655</v>
      </c>
      <c r="F138" s="71" t="s">
        <v>91</v>
      </c>
    </row>
    <row r="139" spans="1:6" x14ac:dyDescent="0.25">
      <c r="A139" s="67" t="s">
        <v>93</v>
      </c>
      <c r="B139" s="67" t="s">
        <v>656</v>
      </c>
      <c r="C139" s="71" t="s">
        <v>657</v>
      </c>
      <c r="D139" s="71" t="s">
        <v>658</v>
      </c>
      <c r="E139" s="71" t="s">
        <v>659</v>
      </c>
      <c r="F139" s="71" t="s">
        <v>91</v>
      </c>
    </row>
    <row r="140" spans="1:6" x14ac:dyDescent="0.25">
      <c r="A140" s="67" t="s">
        <v>93</v>
      </c>
      <c r="B140" s="67" t="s">
        <v>660</v>
      </c>
      <c r="C140" s="71" t="s">
        <v>661</v>
      </c>
      <c r="D140" s="71" t="s">
        <v>662</v>
      </c>
      <c r="E140" s="71" t="s">
        <v>663</v>
      </c>
      <c r="F140" s="71" t="s">
        <v>91</v>
      </c>
    </row>
    <row r="141" spans="1:6" x14ac:dyDescent="0.25">
      <c r="A141" s="67" t="s">
        <v>93</v>
      </c>
      <c r="B141" s="67" t="s">
        <v>664</v>
      </c>
      <c r="C141" s="71" t="s">
        <v>665</v>
      </c>
      <c r="D141" s="71" t="s">
        <v>666</v>
      </c>
      <c r="E141" s="71" t="s">
        <v>667</v>
      </c>
      <c r="F141" s="71" t="s">
        <v>91</v>
      </c>
    </row>
    <row r="142" spans="1:6" x14ac:dyDescent="0.25">
      <c r="A142" s="67" t="s">
        <v>93</v>
      </c>
      <c r="B142" s="67" t="s">
        <v>668</v>
      </c>
      <c r="C142" s="71" t="s">
        <v>669</v>
      </c>
      <c r="D142" s="71" t="s">
        <v>670</v>
      </c>
      <c r="E142" s="71" t="s">
        <v>671</v>
      </c>
      <c r="F142" s="71" t="s">
        <v>91</v>
      </c>
    </row>
    <row r="143" spans="1:6" x14ac:dyDescent="0.25">
      <c r="A143" s="67" t="s">
        <v>93</v>
      </c>
      <c r="B143" s="67" t="s">
        <v>672</v>
      </c>
      <c r="C143" s="71" t="s">
        <v>673</v>
      </c>
      <c r="D143" s="71" t="s">
        <v>674</v>
      </c>
      <c r="E143" s="71" t="s">
        <v>675</v>
      </c>
      <c r="F143" s="71" t="s">
        <v>91</v>
      </c>
    </row>
    <row r="144" spans="1:6" x14ac:dyDescent="0.25">
      <c r="A144" s="67" t="s">
        <v>93</v>
      </c>
      <c r="B144" s="67" t="s">
        <v>676</v>
      </c>
      <c r="C144" s="71" t="s">
        <v>677</v>
      </c>
      <c r="D144" s="71" t="s">
        <v>678</v>
      </c>
      <c r="E144" s="71" t="s">
        <v>679</v>
      </c>
      <c r="F144" s="71" t="s">
        <v>91</v>
      </c>
    </row>
    <row r="145" spans="1:6" x14ac:dyDescent="0.25">
      <c r="A145" s="67" t="s">
        <v>93</v>
      </c>
      <c r="B145" s="67" t="s">
        <v>680</v>
      </c>
      <c r="C145" s="71" t="s">
        <v>681</v>
      </c>
      <c r="D145" s="71" t="s">
        <v>682</v>
      </c>
      <c r="E145" s="71" t="s">
        <v>683</v>
      </c>
      <c r="F145" s="71" t="s">
        <v>91</v>
      </c>
    </row>
    <row r="146" spans="1:6" x14ac:dyDescent="0.25">
      <c r="A146" s="67" t="s">
        <v>93</v>
      </c>
      <c r="B146" s="67" t="s">
        <v>684</v>
      </c>
      <c r="C146" s="71" t="s">
        <v>685</v>
      </c>
      <c r="D146" s="71" t="s">
        <v>686</v>
      </c>
      <c r="E146" s="71" t="s">
        <v>687</v>
      </c>
      <c r="F146" s="71" t="s">
        <v>91</v>
      </c>
    </row>
    <row r="147" spans="1:6" x14ac:dyDescent="0.25">
      <c r="A147" s="67" t="s">
        <v>93</v>
      </c>
      <c r="B147" s="67" t="s">
        <v>688</v>
      </c>
      <c r="C147" s="71" t="s">
        <v>689</v>
      </c>
      <c r="D147" s="71" t="s">
        <v>690</v>
      </c>
      <c r="E147" s="71" t="s">
        <v>691</v>
      </c>
      <c r="F147" s="71" t="s">
        <v>91</v>
      </c>
    </row>
    <row r="148" spans="1:6" x14ac:dyDescent="0.25">
      <c r="A148" s="67" t="s">
        <v>93</v>
      </c>
      <c r="B148" s="67" t="s">
        <v>692</v>
      </c>
      <c r="C148" s="71" t="s">
        <v>693</v>
      </c>
      <c r="D148" s="71" t="s">
        <v>694</v>
      </c>
      <c r="E148" s="71" t="s">
        <v>695</v>
      </c>
      <c r="F148" s="71" t="s">
        <v>91</v>
      </c>
    </row>
    <row r="149" spans="1:6" x14ac:dyDescent="0.25">
      <c r="A149" s="67" t="s">
        <v>93</v>
      </c>
      <c r="B149" s="67" t="s">
        <v>696</v>
      </c>
      <c r="C149" s="71" t="s">
        <v>697</v>
      </c>
      <c r="D149" s="71" t="s">
        <v>698</v>
      </c>
      <c r="E149" s="71" t="s">
        <v>699</v>
      </c>
      <c r="F149" s="71" t="s">
        <v>91</v>
      </c>
    </row>
    <row r="150" spans="1:6" x14ac:dyDescent="0.25">
      <c r="A150" s="67" t="s">
        <v>93</v>
      </c>
      <c r="B150" s="67" t="s">
        <v>700</v>
      </c>
      <c r="C150" s="71" t="s">
        <v>701</v>
      </c>
      <c r="D150" s="71" t="s">
        <v>702</v>
      </c>
      <c r="E150" s="71" t="s">
        <v>703</v>
      </c>
      <c r="F150" s="71" t="s">
        <v>91</v>
      </c>
    </row>
    <row r="151" spans="1:6" x14ac:dyDescent="0.25">
      <c r="A151" s="67" t="s">
        <v>93</v>
      </c>
      <c r="B151" s="67" t="s">
        <v>704</v>
      </c>
      <c r="C151" s="71" t="s">
        <v>705</v>
      </c>
      <c r="D151" s="71" t="s">
        <v>706</v>
      </c>
      <c r="E151" s="71" t="s">
        <v>707</v>
      </c>
      <c r="F151" s="71" t="s">
        <v>91</v>
      </c>
    </row>
    <row r="152" spans="1:6" x14ac:dyDescent="0.25">
      <c r="A152" s="67" t="s">
        <v>93</v>
      </c>
      <c r="B152" s="67" t="s">
        <v>708</v>
      </c>
      <c r="C152" s="71" t="s">
        <v>709</v>
      </c>
      <c r="D152" s="71" t="s">
        <v>710</v>
      </c>
      <c r="E152" s="71" t="s">
        <v>711</v>
      </c>
      <c r="F152" s="71" t="s">
        <v>91</v>
      </c>
    </row>
    <row r="153" spans="1:6" x14ac:dyDescent="0.25">
      <c r="A153" s="67" t="s">
        <v>93</v>
      </c>
      <c r="B153" s="67" t="s">
        <v>712</v>
      </c>
      <c r="C153" s="71" t="s">
        <v>713</v>
      </c>
      <c r="D153" s="71" t="s">
        <v>714</v>
      </c>
      <c r="E153" s="71" t="s">
        <v>715</v>
      </c>
      <c r="F153" s="71" t="s">
        <v>91</v>
      </c>
    </row>
    <row r="154" spans="1:6" x14ac:dyDescent="0.25">
      <c r="A154" s="67" t="s">
        <v>93</v>
      </c>
      <c r="B154" s="67" t="s">
        <v>716</v>
      </c>
      <c r="C154" s="71" t="s">
        <v>717</v>
      </c>
      <c r="D154" s="71" t="s">
        <v>718</v>
      </c>
      <c r="E154" s="71" t="s">
        <v>719</v>
      </c>
      <c r="F154" s="71" t="s">
        <v>91</v>
      </c>
    </row>
    <row r="155" spans="1:6" x14ac:dyDescent="0.25">
      <c r="A155" s="67" t="s">
        <v>93</v>
      </c>
      <c r="B155" s="67" t="s">
        <v>720</v>
      </c>
      <c r="C155" s="71" t="s">
        <v>721</v>
      </c>
      <c r="D155" s="71" t="s">
        <v>722</v>
      </c>
      <c r="E155" s="71" t="s">
        <v>723</v>
      </c>
      <c r="F155" s="71" t="s">
        <v>91</v>
      </c>
    </row>
    <row r="156" spans="1:6" x14ac:dyDescent="0.25">
      <c r="A156" s="67" t="s">
        <v>93</v>
      </c>
      <c r="B156" s="67" t="s">
        <v>724</v>
      </c>
      <c r="C156" s="71" t="s">
        <v>725</v>
      </c>
      <c r="D156" s="71" t="s">
        <v>726</v>
      </c>
      <c r="E156" s="71" t="s">
        <v>727</v>
      </c>
      <c r="F156" s="71" t="s">
        <v>91</v>
      </c>
    </row>
    <row r="157" spans="1:6" x14ac:dyDescent="0.25">
      <c r="A157" s="67" t="s">
        <v>93</v>
      </c>
      <c r="B157" s="67" t="s">
        <v>728</v>
      </c>
      <c r="C157" s="71" t="s">
        <v>729</v>
      </c>
      <c r="D157" s="71" t="s">
        <v>730</v>
      </c>
      <c r="E157" s="71" t="s">
        <v>731</v>
      </c>
      <c r="F157" s="71" t="s">
        <v>91</v>
      </c>
    </row>
    <row r="158" spans="1:6" x14ac:dyDescent="0.25">
      <c r="A158" s="67" t="s">
        <v>93</v>
      </c>
      <c r="B158" s="67" t="s">
        <v>732</v>
      </c>
      <c r="C158" s="71" t="s">
        <v>733</v>
      </c>
      <c r="D158" s="71" t="s">
        <v>734</v>
      </c>
      <c r="E158" s="71" t="s">
        <v>735</v>
      </c>
      <c r="F158" s="71" t="s">
        <v>91</v>
      </c>
    </row>
    <row r="159" spans="1:6" x14ac:dyDescent="0.25">
      <c r="A159" s="67" t="s">
        <v>93</v>
      </c>
      <c r="B159" s="67" t="s">
        <v>736</v>
      </c>
      <c r="C159" s="71" t="s">
        <v>737</v>
      </c>
      <c r="D159" s="71" t="s">
        <v>738</v>
      </c>
      <c r="E159" s="71" t="s">
        <v>739</v>
      </c>
      <c r="F159" s="71" t="s">
        <v>91</v>
      </c>
    </row>
    <row r="160" spans="1:6" x14ac:dyDescent="0.25">
      <c r="A160" s="67" t="s">
        <v>93</v>
      </c>
      <c r="B160" s="67" t="s">
        <v>740</v>
      </c>
      <c r="C160" s="71" t="s">
        <v>741</v>
      </c>
      <c r="D160" s="71" t="s">
        <v>742</v>
      </c>
      <c r="E160" s="71" t="s">
        <v>743</v>
      </c>
      <c r="F160" s="71" t="s">
        <v>91</v>
      </c>
    </row>
    <row r="161" spans="1:6" x14ac:dyDescent="0.25">
      <c r="A161" s="67" t="s">
        <v>93</v>
      </c>
      <c r="B161" s="67" t="s">
        <v>744</v>
      </c>
      <c r="C161" s="71" t="s">
        <v>745</v>
      </c>
      <c r="D161" s="71" t="s">
        <v>746</v>
      </c>
      <c r="E161" s="71" t="s">
        <v>747</v>
      </c>
      <c r="F161" s="71" t="s">
        <v>91</v>
      </c>
    </row>
    <row r="162" spans="1:6" x14ac:dyDescent="0.25">
      <c r="A162" s="67" t="s">
        <v>93</v>
      </c>
      <c r="B162" s="67" t="s">
        <v>748</v>
      </c>
      <c r="C162" s="71" t="s">
        <v>749</v>
      </c>
      <c r="D162" s="71" t="s">
        <v>750</v>
      </c>
      <c r="E162" s="71" t="s">
        <v>751</v>
      </c>
      <c r="F162" s="71" t="s">
        <v>91</v>
      </c>
    </row>
    <row r="163" spans="1:6" x14ac:dyDescent="0.25">
      <c r="A163" s="67" t="s">
        <v>93</v>
      </c>
      <c r="B163" s="67" t="s">
        <v>752</v>
      </c>
      <c r="C163" s="71" t="s">
        <v>753</v>
      </c>
      <c r="D163" s="71" t="s">
        <v>754</v>
      </c>
      <c r="E163" s="71" t="s">
        <v>755</v>
      </c>
      <c r="F163" s="71" t="s">
        <v>91</v>
      </c>
    </row>
    <row r="164" spans="1:6" x14ac:dyDescent="0.25">
      <c r="A164" s="67" t="s">
        <v>93</v>
      </c>
      <c r="B164" s="67" t="s">
        <v>756</v>
      </c>
      <c r="C164" s="71" t="s">
        <v>757</v>
      </c>
      <c r="D164" s="71" t="s">
        <v>758</v>
      </c>
      <c r="E164" s="71" t="s">
        <v>759</v>
      </c>
      <c r="F164" s="71" t="s">
        <v>91</v>
      </c>
    </row>
    <row r="165" spans="1:6" x14ac:dyDescent="0.25">
      <c r="A165" s="67" t="s">
        <v>93</v>
      </c>
      <c r="B165" s="67" t="s">
        <v>760</v>
      </c>
      <c r="C165" s="71" t="s">
        <v>761</v>
      </c>
      <c r="D165" s="71" t="s">
        <v>762</v>
      </c>
      <c r="E165" s="71" t="s">
        <v>763</v>
      </c>
      <c r="F165" s="71" t="s">
        <v>91</v>
      </c>
    </row>
    <row r="166" spans="1:6" x14ac:dyDescent="0.25">
      <c r="A166" s="67" t="s">
        <v>93</v>
      </c>
      <c r="B166" s="67" t="s">
        <v>764</v>
      </c>
      <c r="C166" s="71" t="s">
        <v>765</v>
      </c>
      <c r="D166" s="71" t="s">
        <v>766</v>
      </c>
      <c r="E166" s="71" t="s">
        <v>767</v>
      </c>
      <c r="F166" s="71" t="s">
        <v>91</v>
      </c>
    </row>
    <row r="167" spans="1:6" x14ac:dyDescent="0.25">
      <c r="A167" s="67" t="s">
        <v>93</v>
      </c>
      <c r="B167" s="67" t="s">
        <v>768</v>
      </c>
      <c r="C167" s="71" t="s">
        <v>769</v>
      </c>
      <c r="D167" s="71" t="s">
        <v>770</v>
      </c>
      <c r="E167" s="71" t="s">
        <v>771</v>
      </c>
      <c r="F167" s="71" t="s">
        <v>91</v>
      </c>
    </row>
    <row r="168" spans="1:6" x14ac:dyDescent="0.25">
      <c r="A168" s="67" t="s">
        <v>93</v>
      </c>
      <c r="B168" s="67" t="s">
        <v>772</v>
      </c>
      <c r="C168" s="71" t="s">
        <v>773</v>
      </c>
      <c r="D168" s="71" t="s">
        <v>774</v>
      </c>
      <c r="E168" s="71" t="s">
        <v>775</v>
      </c>
      <c r="F168" s="71" t="s">
        <v>91</v>
      </c>
    </row>
    <row r="169" spans="1:6" x14ac:dyDescent="0.25">
      <c r="A169" s="67" t="s">
        <v>93</v>
      </c>
      <c r="B169" s="67" t="s">
        <v>776</v>
      </c>
      <c r="C169" s="71" t="s">
        <v>777</v>
      </c>
      <c r="D169" s="71" t="s">
        <v>778</v>
      </c>
      <c r="E169" s="71" t="s">
        <v>779</v>
      </c>
      <c r="F169" s="71" t="s">
        <v>91</v>
      </c>
    </row>
    <row r="170" spans="1:6" x14ac:dyDescent="0.25">
      <c r="A170" s="67" t="s">
        <v>93</v>
      </c>
      <c r="B170" s="67" t="s">
        <v>780</v>
      </c>
      <c r="C170" s="71" t="s">
        <v>781</v>
      </c>
      <c r="D170" s="71" t="s">
        <v>782</v>
      </c>
      <c r="E170" s="71" t="s">
        <v>783</v>
      </c>
      <c r="F170" s="71" t="s">
        <v>91</v>
      </c>
    </row>
    <row r="171" spans="1:6" x14ac:dyDescent="0.25">
      <c r="A171" s="67" t="s">
        <v>93</v>
      </c>
      <c r="B171" s="67" t="s">
        <v>784</v>
      </c>
      <c r="C171" s="71" t="s">
        <v>785</v>
      </c>
      <c r="D171" s="71" t="s">
        <v>786</v>
      </c>
      <c r="E171" s="71" t="s">
        <v>787</v>
      </c>
      <c r="F171" s="71" t="s">
        <v>91</v>
      </c>
    </row>
    <row r="172" spans="1:6" x14ac:dyDescent="0.25">
      <c r="A172" s="67" t="s">
        <v>93</v>
      </c>
      <c r="B172" s="67" t="s">
        <v>788</v>
      </c>
      <c r="C172" s="71" t="s">
        <v>789</v>
      </c>
      <c r="D172" s="71" t="s">
        <v>790</v>
      </c>
      <c r="E172" s="71" t="s">
        <v>791</v>
      </c>
      <c r="F172" s="71" t="s">
        <v>91</v>
      </c>
    </row>
    <row r="173" spans="1:6" x14ac:dyDescent="0.25">
      <c r="A173" s="67" t="s">
        <v>93</v>
      </c>
      <c r="B173" s="67" t="s">
        <v>792</v>
      </c>
      <c r="C173" s="71" t="s">
        <v>793</v>
      </c>
      <c r="D173" s="71" t="s">
        <v>794</v>
      </c>
      <c r="E173" s="71" t="s">
        <v>795</v>
      </c>
      <c r="F173" s="71" t="s">
        <v>91</v>
      </c>
    </row>
    <row r="174" spans="1:6" x14ac:dyDescent="0.25">
      <c r="A174" s="67" t="s">
        <v>93</v>
      </c>
      <c r="B174" s="67" t="s">
        <v>796</v>
      </c>
      <c r="C174" s="71" t="s">
        <v>797</v>
      </c>
      <c r="D174" s="71" t="s">
        <v>798</v>
      </c>
      <c r="E174" s="71" t="s">
        <v>799</v>
      </c>
      <c r="F174" s="71" t="s">
        <v>91</v>
      </c>
    </row>
    <row r="175" spans="1:6" x14ac:dyDescent="0.25">
      <c r="A175" s="67" t="s">
        <v>93</v>
      </c>
      <c r="B175" s="67" t="s">
        <v>800</v>
      </c>
      <c r="C175" s="71" t="s">
        <v>801</v>
      </c>
      <c r="D175" s="71" t="s">
        <v>802</v>
      </c>
      <c r="E175" s="71" t="s">
        <v>803</v>
      </c>
      <c r="F175" s="71" t="s">
        <v>91</v>
      </c>
    </row>
    <row r="176" spans="1:6" x14ac:dyDescent="0.25">
      <c r="A176" s="67" t="s">
        <v>93</v>
      </c>
      <c r="B176" s="67" t="s">
        <v>804</v>
      </c>
      <c r="C176" s="71" t="s">
        <v>805</v>
      </c>
      <c r="D176" s="71" t="s">
        <v>806</v>
      </c>
      <c r="E176" s="71" t="s">
        <v>807</v>
      </c>
      <c r="F176" s="71" t="s">
        <v>91</v>
      </c>
    </row>
    <row r="177" spans="1:6" x14ac:dyDescent="0.25">
      <c r="A177" s="67" t="s">
        <v>93</v>
      </c>
      <c r="B177" s="67" t="s">
        <v>808</v>
      </c>
      <c r="C177" s="71" t="s">
        <v>809</v>
      </c>
      <c r="D177" s="71" t="s">
        <v>810</v>
      </c>
      <c r="E177" s="71" t="s">
        <v>811</v>
      </c>
      <c r="F177" s="71" t="s">
        <v>91</v>
      </c>
    </row>
    <row r="178" spans="1:6" x14ac:dyDescent="0.25">
      <c r="A178" s="67" t="s">
        <v>93</v>
      </c>
      <c r="B178" s="67" t="s">
        <v>812</v>
      </c>
      <c r="C178" s="71" t="s">
        <v>813</v>
      </c>
      <c r="D178" s="71" t="s">
        <v>814</v>
      </c>
      <c r="E178" s="71" t="s">
        <v>815</v>
      </c>
      <c r="F178" s="71" t="s">
        <v>91</v>
      </c>
    </row>
    <row r="179" spans="1:6" x14ac:dyDescent="0.25">
      <c r="A179" s="67" t="s">
        <v>93</v>
      </c>
      <c r="B179" s="67" t="s">
        <v>816</v>
      </c>
      <c r="C179" s="71" t="s">
        <v>817</v>
      </c>
      <c r="D179" s="71" t="s">
        <v>818</v>
      </c>
      <c r="E179" s="71" t="s">
        <v>819</v>
      </c>
      <c r="F179" s="71" t="s">
        <v>91</v>
      </c>
    </row>
    <row r="180" spans="1:6" x14ac:dyDescent="0.25">
      <c r="A180" s="67" t="s">
        <v>93</v>
      </c>
      <c r="B180" s="67" t="s">
        <v>820</v>
      </c>
      <c r="C180" s="71" t="s">
        <v>821</v>
      </c>
      <c r="D180" s="71" t="s">
        <v>822</v>
      </c>
      <c r="E180" s="71" t="s">
        <v>823</v>
      </c>
      <c r="F180" s="71" t="s">
        <v>91</v>
      </c>
    </row>
    <row r="181" spans="1:6" x14ac:dyDescent="0.25">
      <c r="A181" s="67" t="s">
        <v>93</v>
      </c>
      <c r="B181" s="67" t="s">
        <v>824</v>
      </c>
      <c r="C181" s="71" t="s">
        <v>825</v>
      </c>
      <c r="D181" s="71" t="s">
        <v>826</v>
      </c>
      <c r="E181" s="71" t="s">
        <v>827</v>
      </c>
      <c r="F181" s="71" t="s">
        <v>91</v>
      </c>
    </row>
    <row r="182" spans="1:6" x14ac:dyDescent="0.25">
      <c r="A182" s="67" t="s">
        <v>93</v>
      </c>
      <c r="B182" s="67" t="s">
        <v>828</v>
      </c>
      <c r="C182" s="71" t="s">
        <v>829</v>
      </c>
      <c r="D182" s="71" t="s">
        <v>830</v>
      </c>
      <c r="E182" s="71" t="s">
        <v>831</v>
      </c>
      <c r="F182" s="71" t="s">
        <v>91</v>
      </c>
    </row>
    <row r="183" spans="1:6" x14ac:dyDescent="0.25">
      <c r="A183" s="67" t="s">
        <v>93</v>
      </c>
      <c r="B183" s="67" t="s">
        <v>832</v>
      </c>
      <c r="C183" s="71" t="s">
        <v>833</v>
      </c>
      <c r="D183" s="71" t="s">
        <v>834</v>
      </c>
      <c r="E183" s="71" t="s">
        <v>835</v>
      </c>
      <c r="F183" s="71" t="s">
        <v>91</v>
      </c>
    </row>
    <row r="184" spans="1:6" x14ac:dyDescent="0.25">
      <c r="A184" s="67" t="s">
        <v>93</v>
      </c>
      <c r="B184" s="67" t="s">
        <v>836</v>
      </c>
      <c r="C184" s="71" t="s">
        <v>837</v>
      </c>
      <c r="D184" s="71" t="s">
        <v>838</v>
      </c>
      <c r="E184" s="71" t="s">
        <v>839</v>
      </c>
      <c r="F184" s="71" t="s">
        <v>91</v>
      </c>
    </row>
    <row r="185" spans="1:6" x14ac:dyDescent="0.25">
      <c r="A185" s="67" t="s">
        <v>93</v>
      </c>
      <c r="B185" s="67" t="s">
        <v>840</v>
      </c>
      <c r="C185" s="71" t="s">
        <v>841</v>
      </c>
      <c r="D185" s="71" t="s">
        <v>842</v>
      </c>
      <c r="E185" s="71" t="s">
        <v>843</v>
      </c>
      <c r="F185" s="71" t="s">
        <v>91</v>
      </c>
    </row>
    <row r="186" spans="1:6" x14ac:dyDescent="0.25">
      <c r="A186" s="67" t="s">
        <v>93</v>
      </c>
      <c r="B186" s="67" t="s">
        <v>844</v>
      </c>
      <c r="C186" s="71" t="s">
        <v>845</v>
      </c>
      <c r="D186" s="71" t="s">
        <v>846</v>
      </c>
      <c r="E186" s="71" t="s">
        <v>847</v>
      </c>
      <c r="F186" s="71" t="s">
        <v>91</v>
      </c>
    </row>
    <row r="187" spans="1:6" x14ac:dyDescent="0.25">
      <c r="A187" s="67" t="s">
        <v>93</v>
      </c>
      <c r="B187" s="67" t="s">
        <v>848</v>
      </c>
      <c r="C187" s="71" t="s">
        <v>849</v>
      </c>
      <c r="D187" s="71" t="s">
        <v>850</v>
      </c>
      <c r="E187" s="71" t="s">
        <v>851</v>
      </c>
      <c r="F187" s="71" t="s">
        <v>91</v>
      </c>
    </row>
    <row r="188" spans="1:6" x14ac:dyDescent="0.25">
      <c r="A188" s="67" t="s">
        <v>93</v>
      </c>
      <c r="B188" s="67" t="s">
        <v>852</v>
      </c>
      <c r="C188" s="71" t="s">
        <v>853</v>
      </c>
      <c r="D188" s="71" t="s">
        <v>854</v>
      </c>
      <c r="E188" s="71" t="s">
        <v>855</v>
      </c>
      <c r="F188" s="71" t="s">
        <v>91</v>
      </c>
    </row>
    <row r="189" spans="1:6" x14ac:dyDescent="0.25">
      <c r="A189" s="67" t="s">
        <v>93</v>
      </c>
      <c r="B189" s="67" t="s">
        <v>856</v>
      </c>
      <c r="C189" s="71" t="s">
        <v>857</v>
      </c>
      <c r="D189" s="71" t="s">
        <v>858</v>
      </c>
      <c r="E189" s="71" t="s">
        <v>859</v>
      </c>
      <c r="F189" s="71" t="s">
        <v>91</v>
      </c>
    </row>
    <row r="190" spans="1:6" x14ac:dyDescent="0.25">
      <c r="A190" s="67" t="s">
        <v>93</v>
      </c>
      <c r="B190" s="67" t="s">
        <v>860</v>
      </c>
      <c r="C190" s="71" t="s">
        <v>861</v>
      </c>
      <c r="D190" s="71" t="s">
        <v>862</v>
      </c>
      <c r="E190" s="71" t="s">
        <v>863</v>
      </c>
      <c r="F190" s="71" t="s">
        <v>91</v>
      </c>
    </row>
    <row r="191" spans="1:6" x14ac:dyDescent="0.25">
      <c r="A191" s="67" t="s">
        <v>93</v>
      </c>
      <c r="B191" s="67" t="s">
        <v>864</v>
      </c>
      <c r="C191" s="71" t="s">
        <v>865</v>
      </c>
      <c r="D191" s="71" t="s">
        <v>866</v>
      </c>
      <c r="E191" s="71" t="s">
        <v>867</v>
      </c>
      <c r="F191" s="71" t="s">
        <v>91</v>
      </c>
    </row>
    <row r="192" spans="1:6" x14ac:dyDescent="0.25">
      <c r="A192" s="67" t="s">
        <v>93</v>
      </c>
      <c r="B192" s="67" t="s">
        <v>868</v>
      </c>
      <c r="C192" s="71" t="s">
        <v>869</v>
      </c>
      <c r="D192" s="71" t="s">
        <v>870</v>
      </c>
      <c r="E192" s="71" t="s">
        <v>871</v>
      </c>
      <c r="F192" s="71" t="s">
        <v>91</v>
      </c>
    </row>
    <row r="193" spans="1:6" x14ac:dyDescent="0.25">
      <c r="A193" s="67" t="s">
        <v>93</v>
      </c>
      <c r="B193" s="67" t="s">
        <v>872</v>
      </c>
      <c r="C193" s="71" t="s">
        <v>873</v>
      </c>
      <c r="D193" s="71" t="s">
        <v>874</v>
      </c>
      <c r="E193" s="71" t="s">
        <v>875</v>
      </c>
      <c r="F193" s="71" t="s">
        <v>91</v>
      </c>
    </row>
    <row r="194" spans="1:6" x14ac:dyDescent="0.25">
      <c r="A194" s="67" t="s">
        <v>93</v>
      </c>
      <c r="B194" s="67" t="s">
        <v>876</v>
      </c>
      <c r="C194" s="71" t="s">
        <v>877</v>
      </c>
      <c r="D194" s="71" t="s">
        <v>878</v>
      </c>
      <c r="E194" s="71" t="s">
        <v>879</v>
      </c>
      <c r="F194" s="71" t="s">
        <v>91</v>
      </c>
    </row>
    <row r="195" spans="1:6" x14ac:dyDescent="0.25">
      <c r="A195" s="67" t="s">
        <v>93</v>
      </c>
      <c r="B195" s="67" t="s">
        <v>880</v>
      </c>
      <c r="C195" s="71" t="s">
        <v>881</v>
      </c>
      <c r="D195" s="71" t="s">
        <v>882</v>
      </c>
      <c r="E195" s="71" t="s">
        <v>883</v>
      </c>
      <c r="F195" s="71" t="s">
        <v>91</v>
      </c>
    </row>
    <row r="196" spans="1:6" x14ac:dyDescent="0.25">
      <c r="A196" s="67" t="s">
        <v>93</v>
      </c>
      <c r="B196" s="67" t="s">
        <v>884</v>
      </c>
      <c r="C196" s="71" t="s">
        <v>885</v>
      </c>
      <c r="D196" s="71" t="s">
        <v>886</v>
      </c>
      <c r="E196" s="71" t="s">
        <v>887</v>
      </c>
      <c r="F196" s="71" t="s">
        <v>91</v>
      </c>
    </row>
    <row r="197" spans="1:6" x14ac:dyDescent="0.25">
      <c r="A197" s="67" t="s">
        <v>93</v>
      </c>
      <c r="B197" s="67" t="s">
        <v>888</v>
      </c>
      <c r="C197" s="71" t="s">
        <v>889</v>
      </c>
      <c r="D197" s="71" t="s">
        <v>890</v>
      </c>
      <c r="E197" s="71" t="s">
        <v>891</v>
      </c>
      <c r="F197" s="71" t="s">
        <v>91</v>
      </c>
    </row>
    <row r="198" spans="1:6" x14ac:dyDescent="0.25">
      <c r="A198" s="67" t="s">
        <v>93</v>
      </c>
      <c r="B198" s="67" t="s">
        <v>892</v>
      </c>
      <c r="C198" s="71" t="s">
        <v>893</v>
      </c>
      <c r="D198" s="71" t="s">
        <v>894</v>
      </c>
      <c r="E198" s="71" t="s">
        <v>895</v>
      </c>
      <c r="F198" s="71" t="s">
        <v>91</v>
      </c>
    </row>
    <row r="199" spans="1:6" x14ac:dyDescent="0.25">
      <c r="A199" s="67" t="s">
        <v>93</v>
      </c>
      <c r="B199" s="67" t="s">
        <v>896</v>
      </c>
      <c r="C199" s="71" t="s">
        <v>897</v>
      </c>
      <c r="D199" s="71" t="s">
        <v>898</v>
      </c>
      <c r="E199" s="71" t="s">
        <v>899</v>
      </c>
      <c r="F199" s="71" t="s">
        <v>91</v>
      </c>
    </row>
    <row r="200" spans="1:6" x14ac:dyDescent="0.25">
      <c r="A200" s="67" t="s">
        <v>93</v>
      </c>
      <c r="B200" s="67" t="s">
        <v>900</v>
      </c>
      <c r="C200" s="71" t="s">
        <v>901</v>
      </c>
      <c r="D200" s="71" t="s">
        <v>902</v>
      </c>
      <c r="E200" s="71" t="s">
        <v>903</v>
      </c>
      <c r="F200" s="71" t="s">
        <v>91</v>
      </c>
    </row>
    <row r="201" spans="1:6" x14ac:dyDescent="0.25">
      <c r="A201" s="67" t="s">
        <v>93</v>
      </c>
      <c r="B201" s="67" t="s">
        <v>904</v>
      </c>
      <c r="C201" s="71" t="s">
        <v>905</v>
      </c>
      <c r="D201" s="71" t="s">
        <v>906</v>
      </c>
      <c r="E201" s="71" t="s">
        <v>907</v>
      </c>
      <c r="F201" s="71" t="s">
        <v>91</v>
      </c>
    </row>
    <row r="202" spans="1:6" x14ac:dyDescent="0.25">
      <c r="A202" s="67" t="s">
        <v>93</v>
      </c>
      <c r="B202" s="67" t="s">
        <v>908</v>
      </c>
      <c r="C202" s="71" t="s">
        <v>909</v>
      </c>
      <c r="D202" s="71" t="s">
        <v>910</v>
      </c>
      <c r="E202" s="71" t="s">
        <v>911</v>
      </c>
      <c r="F202" s="71" t="s">
        <v>91</v>
      </c>
    </row>
    <row r="203" spans="1:6" x14ac:dyDescent="0.25">
      <c r="A203" s="67" t="s">
        <v>93</v>
      </c>
      <c r="B203" s="67" t="s">
        <v>912</v>
      </c>
      <c r="C203" s="71" t="s">
        <v>913</v>
      </c>
      <c r="D203" s="71" t="s">
        <v>914</v>
      </c>
      <c r="E203" s="71" t="s">
        <v>915</v>
      </c>
      <c r="F203" s="71" t="s">
        <v>91</v>
      </c>
    </row>
    <row r="204" spans="1:6" x14ac:dyDescent="0.25">
      <c r="A204" s="67" t="s">
        <v>93</v>
      </c>
      <c r="B204" s="67" t="s">
        <v>916</v>
      </c>
      <c r="C204" s="71" t="s">
        <v>917</v>
      </c>
      <c r="D204" s="71" t="s">
        <v>918</v>
      </c>
      <c r="E204" s="71" t="s">
        <v>919</v>
      </c>
      <c r="F204" s="71" t="s">
        <v>91</v>
      </c>
    </row>
    <row r="205" spans="1:6" x14ac:dyDescent="0.25">
      <c r="A205" s="67" t="s">
        <v>93</v>
      </c>
      <c r="B205" s="67" t="s">
        <v>920</v>
      </c>
      <c r="C205" s="71" t="s">
        <v>921</v>
      </c>
      <c r="D205" s="71" t="s">
        <v>922</v>
      </c>
      <c r="E205" s="71" t="s">
        <v>923</v>
      </c>
      <c r="F205" s="71" t="s">
        <v>91</v>
      </c>
    </row>
    <row r="206" spans="1:6" x14ac:dyDescent="0.25">
      <c r="A206" s="67" t="s">
        <v>93</v>
      </c>
      <c r="B206" s="67" t="s">
        <v>924</v>
      </c>
      <c r="C206" s="71" t="s">
        <v>925</v>
      </c>
      <c r="D206" s="71" t="s">
        <v>926</v>
      </c>
      <c r="E206" s="71" t="s">
        <v>927</v>
      </c>
      <c r="F206" s="71" t="s">
        <v>91</v>
      </c>
    </row>
    <row r="207" spans="1:6" x14ac:dyDescent="0.25">
      <c r="A207" s="67" t="s">
        <v>93</v>
      </c>
      <c r="B207" s="67" t="s">
        <v>928</v>
      </c>
      <c r="C207" s="71" t="s">
        <v>929</v>
      </c>
      <c r="D207" s="71" t="s">
        <v>930</v>
      </c>
      <c r="E207" s="71" t="s">
        <v>931</v>
      </c>
      <c r="F207" s="71" t="s">
        <v>91</v>
      </c>
    </row>
    <row r="208" spans="1:6" x14ac:dyDescent="0.25">
      <c r="A208" s="67" t="s">
        <v>93</v>
      </c>
      <c r="B208" s="67" t="s">
        <v>932</v>
      </c>
      <c r="C208" s="71" t="s">
        <v>933</v>
      </c>
      <c r="D208" s="71" t="s">
        <v>934</v>
      </c>
      <c r="E208" s="71" t="s">
        <v>935</v>
      </c>
      <c r="F208" s="71" t="s">
        <v>91</v>
      </c>
    </row>
    <row r="209" spans="1:6" x14ac:dyDescent="0.25">
      <c r="A209" s="67" t="s">
        <v>93</v>
      </c>
      <c r="B209" s="67" t="s">
        <v>936</v>
      </c>
      <c r="C209" s="71" t="s">
        <v>937</v>
      </c>
      <c r="D209" s="71" t="s">
        <v>938</v>
      </c>
      <c r="E209" s="71" t="s">
        <v>939</v>
      </c>
      <c r="F209" s="71" t="s">
        <v>91</v>
      </c>
    </row>
    <row r="210" spans="1:6" x14ac:dyDescent="0.25">
      <c r="A210" s="67" t="s">
        <v>93</v>
      </c>
      <c r="B210" s="67" t="s">
        <v>940</v>
      </c>
      <c r="C210" s="71" t="s">
        <v>941</v>
      </c>
      <c r="D210" s="71" t="s">
        <v>942</v>
      </c>
      <c r="E210" s="71" t="s">
        <v>943</v>
      </c>
      <c r="F210" s="71" t="s">
        <v>91</v>
      </c>
    </row>
    <row r="211" spans="1:6" x14ac:dyDescent="0.25">
      <c r="A211" s="67" t="s">
        <v>93</v>
      </c>
      <c r="B211" s="67" t="s">
        <v>944</v>
      </c>
      <c r="C211" s="71" t="s">
        <v>945</v>
      </c>
      <c r="D211" s="71" t="s">
        <v>946</v>
      </c>
      <c r="E211" s="71" t="s">
        <v>947</v>
      </c>
      <c r="F211" s="71" t="s">
        <v>91</v>
      </c>
    </row>
    <row r="212" spans="1:6" x14ac:dyDescent="0.25">
      <c r="A212" s="67" t="s">
        <v>93</v>
      </c>
      <c r="B212" s="67" t="s">
        <v>948</v>
      </c>
      <c r="C212" s="71" t="s">
        <v>949</v>
      </c>
      <c r="D212" s="71" t="s">
        <v>950</v>
      </c>
      <c r="E212" s="71" t="s">
        <v>951</v>
      </c>
      <c r="F212" s="71" t="s">
        <v>91</v>
      </c>
    </row>
    <row r="213" spans="1:6" x14ac:dyDescent="0.25">
      <c r="A213" s="67" t="s">
        <v>93</v>
      </c>
      <c r="B213" s="67" t="s">
        <v>952</v>
      </c>
      <c r="C213" s="71" t="s">
        <v>953</v>
      </c>
      <c r="D213" s="71" t="s">
        <v>954</v>
      </c>
      <c r="E213" s="71" t="s">
        <v>955</v>
      </c>
      <c r="F213" s="71" t="s">
        <v>91</v>
      </c>
    </row>
    <row r="214" spans="1:6" x14ac:dyDescent="0.25">
      <c r="A214" s="67" t="s">
        <v>93</v>
      </c>
      <c r="B214" s="67" t="s">
        <v>956</v>
      </c>
      <c r="C214" s="71" t="s">
        <v>957</v>
      </c>
      <c r="D214" s="71" t="s">
        <v>958</v>
      </c>
      <c r="E214" s="71" t="s">
        <v>959</v>
      </c>
      <c r="F214" s="71" t="s">
        <v>91</v>
      </c>
    </row>
    <row r="215" spans="1:6" x14ac:dyDescent="0.25">
      <c r="A215" s="67" t="s">
        <v>93</v>
      </c>
      <c r="B215" s="67" t="s">
        <v>960</v>
      </c>
      <c r="C215" s="71" t="s">
        <v>961</v>
      </c>
      <c r="D215" s="71" t="s">
        <v>962</v>
      </c>
      <c r="E215" s="71" t="s">
        <v>963</v>
      </c>
      <c r="F215" s="71" t="s">
        <v>91</v>
      </c>
    </row>
    <row r="216" spans="1:6" x14ac:dyDescent="0.25">
      <c r="A216" s="67" t="s">
        <v>93</v>
      </c>
      <c r="B216" s="67" t="s">
        <v>964</v>
      </c>
      <c r="C216" s="71" t="s">
        <v>965</v>
      </c>
      <c r="D216" s="71" t="s">
        <v>966</v>
      </c>
      <c r="E216" s="71" t="s">
        <v>967</v>
      </c>
      <c r="F216" s="71" t="s">
        <v>91</v>
      </c>
    </row>
    <row r="217" spans="1:6" x14ac:dyDescent="0.25">
      <c r="A217" s="67" t="s">
        <v>93</v>
      </c>
      <c r="B217" s="67" t="s">
        <v>968</v>
      </c>
      <c r="C217" s="71" t="s">
        <v>969</v>
      </c>
      <c r="D217" s="71" t="s">
        <v>970</v>
      </c>
      <c r="E217" s="71" t="s">
        <v>971</v>
      </c>
      <c r="F217" s="71" t="s">
        <v>91</v>
      </c>
    </row>
    <row r="218" spans="1:6" x14ac:dyDescent="0.25">
      <c r="A218" s="67" t="s">
        <v>93</v>
      </c>
      <c r="B218" s="67" t="s">
        <v>972</v>
      </c>
      <c r="C218" s="71" t="s">
        <v>973</v>
      </c>
      <c r="D218" s="71" t="s">
        <v>974</v>
      </c>
      <c r="E218" s="71" t="s">
        <v>975</v>
      </c>
      <c r="F218" s="71" t="s">
        <v>91</v>
      </c>
    </row>
    <row r="219" spans="1:6" x14ac:dyDescent="0.25">
      <c r="A219" s="67" t="s">
        <v>93</v>
      </c>
      <c r="B219" s="67" t="s">
        <v>976</v>
      </c>
      <c r="C219" s="71" t="s">
        <v>977</v>
      </c>
      <c r="D219" s="71" t="s">
        <v>978</v>
      </c>
      <c r="E219" s="71" t="s">
        <v>979</v>
      </c>
      <c r="F219" s="71" t="s">
        <v>91</v>
      </c>
    </row>
    <row r="220" spans="1:6" x14ac:dyDescent="0.25">
      <c r="A220" s="67" t="s">
        <v>93</v>
      </c>
      <c r="B220" s="67" t="s">
        <v>980</v>
      </c>
      <c r="C220" s="71" t="s">
        <v>981</v>
      </c>
      <c r="D220" s="71" t="s">
        <v>982</v>
      </c>
      <c r="E220" s="71" t="s">
        <v>983</v>
      </c>
      <c r="F220" s="71" t="s">
        <v>91</v>
      </c>
    </row>
    <row r="221" spans="1:6" x14ac:dyDescent="0.25">
      <c r="A221" s="67" t="s">
        <v>93</v>
      </c>
      <c r="B221" s="67" t="s">
        <v>984</v>
      </c>
      <c r="C221" s="71" t="s">
        <v>985</v>
      </c>
      <c r="D221" s="71" t="s">
        <v>986</v>
      </c>
      <c r="E221" s="71" t="s">
        <v>987</v>
      </c>
      <c r="F221" s="71" t="s">
        <v>91</v>
      </c>
    </row>
    <row r="222" spans="1:6" x14ac:dyDescent="0.25">
      <c r="A222" s="67" t="s">
        <v>93</v>
      </c>
      <c r="B222" s="67" t="s">
        <v>988</v>
      </c>
      <c r="C222" s="71" t="s">
        <v>989</v>
      </c>
      <c r="D222" s="71" t="s">
        <v>990</v>
      </c>
      <c r="E222" s="71" t="s">
        <v>991</v>
      </c>
      <c r="F222" s="71" t="s">
        <v>91</v>
      </c>
    </row>
    <row r="223" spans="1:6" x14ac:dyDescent="0.25">
      <c r="A223" s="67" t="s">
        <v>93</v>
      </c>
      <c r="B223" s="67" t="s">
        <v>992</v>
      </c>
      <c r="C223" s="71" t="s">
        <v>993</v>
      </c>
      <c r="D223" s="71" t="s">
        <v>994</v>
      </c>
      <c r="E223" s="71" t="s">
        <v>995</v>
      </c>
      <c r="F223" s="71" t="s">
        <v>91</v>
      </c>
    </row>
    <row r="224" spans="1:6" x14ac:dyDescent="0.25">
      <c r="A224" s="67" t="s">
        <v>93</v>
      </c>
      <c r="B224" s="67" t="s">
        <v>996</v>
      </c>
      <c r="C224" s="71" t="s">
        <v>997</v>
      </c>
      <c r="D224" s="71" t="s">
        <v>998</v>
      </c>
      <c r="E224" s="71" t="s">
        <v>999</v>
      </c>
      <c r="F224" s="71" t="s">
        <v>91</v>
      </c>
    </row>
    <row r="225" spans="1:6" x14ac:dyDescent="0.25">
      <c r="A225" s="67" t="s">
        <v>93</v>
      </c>
      <c r="B225" s="67" t="s">
        <v>1000</v>
      </c>
      <c r="C225" s="71" t="s">
        <v>1001</v>
      </c>
      <c r="D225" s="71" t="s">
        <v>1002</v>
      </c>
      <c r="E225" s="71" t="s">
        <v>1003</v>
      </c>
      <c r="F225" s="71" t="s">
        <v>91</v>
      </c>
    </row>
    <row r="226" spans="1:6" x14ac:dyDescent="0.25">
      <c r="A226" s="67" t="s">
        <v>93</v>
      </c>
      <c r="B226" s="67" t="s">
        <v>1004</v>
      </c>
      <c r="C226" s="71" t="s">
        <v>1005</v>
      </c>
      <c r="D226" s="71" t="s">
        <v>1006</v>
      </c>
      <c r="E226" s="71" t="s">
        <v>1007</v>
      </c>
      <c r="F226" s="71" t="s">
        <v>91</v>
      </c>
    </row>
    <row r="227" spans="1:6" x14ac:dyDescent="0.25">
      <c r="A227" s="67" t="s">
        <v>93</v>
      </c>
      <c r="B227" s="67" t="s">
        <v>1008</v>
      </c>
      <c r="C227" s="71" t="s">
        <v>1009</v>
      </c>
      <c r="D227" s="71" t="s">
        <v>1010</v>
      </c>
      <c r="E227" s="71" t="s">
        <v>1011</v>
      </c>
      <c r="F227" s="71" t="s">
        <v>91</v>
      </c>
    </row>
    <row r="228" spans="1:6" x14ac:dyDescent="0.25">
      <c r="A228" s="67" t="s">
        <v>93</v>
      </c>
      <c r="B228" s="67" t="s">
        <v>1012</v>
      </c>
      <c r="C228" s="71" t="s">
        <v>1013</v>
      </c>
      <c r="D228" s="71" t="s">
        <v>1014</v>
      </c>
      <c r="E228" s="71" t="s">
        <v>1015</v>
      </c>
      <c r="F228" s="71" t="s">
        <v>91</v>
      </c>
    </row>
    <row r="229" spans="1:6" x14ac:dyDescent="0.25">
      <c r="A229" s="67" t="s">
        <v>93</v>
      </c>
      <c r="B229" s="67" t="s">
        <v>1016</v>
      </c>
      <c r="C229" s="71" t="s">
        <v>1017</v>
      </c>
      <c r="D229" s="71" t="s">
        <v>1018</v>
      </c>
      <c r="E229" s="71" t="s">
        <v>1019</v>
      </c>
      <c r="F229" s="71" t="s">
        <v>91</v>
      </c>
    </row>
    <row r="230" spans="1:6" x14ac:dyDescent="0.25">
      <c r="A230" s="67" t="s">
        <v>93</v>
      </c>
      <c r="B230" s="67" t="s">
        <v>1020</v>
      </c>
      <c r="C230" s="71" t="s">
        <v>1021</v>
      </c>
      <c r="D230" s="71" t="s">
        <v>1022</v>
      </c>
      <c r="E230" s="71" t="s">
        <v>1023</v>
      </c>
      <c r="F230" s="71" t="s">
        <v>91</v>
      </c>
    </row>
    <row r="231" spans="1:6" x14ac:dyDescent="0.25">
      <c r="A231" s="67" t="s">
        <v>93</v>
      </c>
      <c r="B231" s="67" t="s">
        <v>1024</v>
      </c>
      <c r="C231" s="71" t="s">
        <v>1025</v>
      </c>
      <c r="D231" s="71" t="s">
        <v>1026</v>
      </c>
      <c r="E231" s="71" t="s">
        <v>1027</v>
      </c>
      <c r="F231" s="71" t="s">
        <v>91</v>
      </c>
    </row>
    <row r="232" spans="1:6" x14ac:dyDescent="0.25">
      <c r="A232" s="67" t="s">
        <v>93</v>
      </c>
      <c r="B232" s="67" t="s">
        <v>1028</v>
      </c>
      <c r="C232" s="71" t="s">
        <v>1029</v>
      </c>
      <c r="D232" s="71" t="s">
        <v>1030</v>
      </c>
      <c r="E232" s="71" t="s">
        <v>1031</v>
      </c>
      <c r="F232" s="71" t="s">
        <v>91</v>
      </c>
    </row>
    <row r="233" spans="1:6" x14ac:dyDescent="0.25">
      <c r="A233" s="67" t="s">
        <v>93</v>
      </c>
      <c r="B233" s="67" t="s">
        <v>1032</v>
      </c>
      <c r="C233" s="71" t="s">
        <v>1033</v>
      </c>
      <c r="D233" s="71" t="s">
        <v>1034</v>
      </c>
      <c r="E233" s="71" t="s">
        <v>1035</v>
      </c>
      <c r="F233" s="71" t="s">
        <v>91</v>
      </c>
    </row>
    <row r="234" spans="1:6" x14ac:dyDescent="0.25">
      <c r="A234" s="67" t="s">
        <v>93</v>
      </c>
      <c r="B234" s="67" t="s">
        <v>1036</v>
      </c>
      <c r="C234" s="71" t="s">
        <v>1037</v>
      </c>
      <c r="D234" s="71" t="s">
        <v>1038</v>
      </c>
      <c r="E234" s="71" t="s">
        <v>1039</v>
      </c>
      <c r="F234" s="71" t="s">
        <v>91</v>
      </c>
    </row>
    <row r="235" spans="1:6" x14ac:dyDescent="0.25">
      <c r="A235" s="67" t="s">
        <v>93</v>
      </c>
      <c r="B235" s="67" t="s">
        <v>1040</v>
      </c>
      <c r="C235" s="71" t="s">
        <v>1041</v>
      </c>
      <c r="D235" s="71" t="s">
        <v>1042</v>
      </c>
      <c r="E235" s="71" t="s">
        <v>1043</v>
      </c>
      <c r="F235" s="71" t="s">
        <v>91</v>
      </c>
    </row>
    <row r="236" spans="1:6" x14ac:dyDescent="0.25">
      <c r="A236" s="67" t="s">
        <v>93</v>
      </c>
      <c r="B236" s="67" t="s">
        <v>1044</v>
      </c>
      <c r="C236" s="71" t="s">
        <v>1045</v>
      </c>
      <c r="D236" s="71" t="s">
        <v>1046</v>
      </c>
      <c r="E236" s="71" t="s">
        <v>1047</v>
      </c>
      <c r="F236" s="71" t="s">
        <v>91</v>
      </c>
    </row>
    <row r="237" spans="1:6" x14ac:dyDescent="0.25">
      <c r="A237" s="67" t="s">
        <v>93</v>
      </c>
      <c r="B237" s="67" t="s">
        <v>1048</v>
      </c>
      <c r="C237" s="71" t="s">
        <v>1049</v>
      </c>
      <c r="D237" s="71" t="s">
        <v>1050</v>
      </c>
      <c r="E237" s="71" t="s">
        <v>1051</v>
      </c>
      <c r="F237" s="71" t="s">
        <v>91</v>
      </c>
    </row>
    <row r="238" spans="1:6" x14ac:dyDescent="0.25">
      <c r="A238" s="67" t="s">
        <v>93</v>
      </c>
      <c r="B238" s="67" t="s">
        <v>1052</v>
      </c>
      <c r="C238" s="71" t="s">
        <v>1053</v>
      </c>
      <c r="D238" s="71" t="s">
        <v>1054</v>
      </c>
      <c r="E238" s="71" t="s">
        <v>1055</v>
      </c>
      <c r="F238" s="71" t="s">
        <v>91</v>
      </c>
    </row>
    <row r="239" spans="1:6" x14ac:dyDescent="0.25">
      <c r="A239" s="67" t="s">
        <v>93</v>
      </c>
      <c r="B239" s="67" t="s">
        <v>1056</v>
      </c>
      <c r="C239" s="71" t="s">
        <v>1057</v>
      </c>
      <c r="D239" s="71" t="s">
        <v>1058</v>
      </c>
      <c r="E239" s="71" t="s">
        <v>1059</v>
      </c>
      <c r="F239" s="71" t="s">
        <v>91</v>
      </c>
    </row>
    <row r="240" spans="1:6" x14ac:dyDescent="0.25">
      <c r="A240" s="67" t="s">
        <v>93</v>
      </c>
      <c r="B240" s="67" t="s">
        <v>1060</v>
      </c>
      <c r="C240" s="71" t="s">
        <v>1061</v>
      </c>
      <c r="D240" s="71" t="s">
        <v>1062</v>
      </c>
      <c r="E240" s="71" t="s">
        <v>1063</v>
      </c>
      <c r="F240" s="71" t="s">
        <v>91</v>
      </c>
    </row>
    <row r="241" spans="1:6" x14ac:dyDescent="0.25">
      <c r="A241" s="67" t="s">
        <v>93</v>
      </c>
      <c r="B241" s="67" t="s">
        <v>1064</v>
      </c>
      <c r="C241" s="71" t="s">
        <v>1065</v>
      </c>
      <c r="D241" s="71" t="s">
        <v>1066</v>
      </c>
      <c r="E241" s="71" t="s">
        <v>1067</v>
      </c>
      <c r="F241" s="71" t="s">
        <v>91</v>
      </c>
    </row>
    <row r="242" spans="1:6" x14ac:dyDescent="0.25">
      <c r="A242" s="67" t="s">
        <v>93</v>
      </c>
      <c r="B242" s="67" t="s">
        <v>1068</v>
      </c>
      <c r="C242" s="71" t="s">
        <v>1069</v>
      </c>
      <c r="D242" s="71" t="s">
        <v>1070</v>
      </c>
      <c r="E242" s="71" t="s">
        <v>1071</v>
      </c>
      <c r="F242" s="71" t="s">
        <v>91</v>
      </c>
    </row>
    <row r="243" spans="1:6" x14ac:dyDescent="0.25">
      <c r="A243" s="67" t="s">
        <v>93</v>
      </c>
      <c r="B243" s="67" t="s">
        <v>1072</v>
      </c>
      <c r="C243" s="71" t="s">
        <v>1073</v>
      </c>
      <c r="D243" s="71" t="s">
        <v>1074</v>
      </c>
      <c r="E243" s="71" t="s">
        <v>1075</v>
      </c>
      <c r="F243" s="71" t="s">
        <v>91</v>
      </c>
    </row>
    <row r="244" spans="1:6" x14ac:dyDescent="0.25">
      <c r="A244" s="67" t="s">
        <v>93</v>
      </c>
      <c r="B244" s="67" t="s">
        <v>1076</v>
      </c>
      <c r="C244" s="71" t="s">
        <v>1077</v>
      </c>
      <c r="D244" s="71" t="s">
        <v>1078</v>
      </c>
      <c r="E244" s="71" t="s">
        <v>1079</v>
      </c>
      <c r="F244" s="71" t="s">
        <v>91</v>
      </c>
    </row>
    <row r="245" spans="1:6" x14ac:dyDescent="0.25">
      <c r="A245" s="67" t="s">
        <v>93</v>
      </c>
      <c r="B245" s="67" t="s">
        <v>1080</v>
      </c>
      <c r="C245" s="71" t="s">
        <v>1081</v>
      </c>
      <c r="D245" s="71" t="s">
        <v>1082</v>
      </c>
      <c r="E245" s="71" t="s">
        <v>1083</v>
      </c>
      <c r="F245" s="71" t="s">
        <v>91</v>
      </c>
    </row>
    <row r="246" spans="1:6" x14ac:dyDescent="0.25">
      <c r="A246" s="67" t="s">
        <v>93</v>
      </c>
      <c r="B246" s="67" t="s">
        <v>1084</v>
      </c>
      <c r="C246" s="71" t="s">
        <v>1085</v>
      </c>
      <c r="D246" s="71" t="s">
        <v>1086</v>
      </c>
      <c r="E246" s="71" t="s">
        <v>1087</v>
      </c>
      <c r="F246" s="71" t="s">
        <v>91</v>
      </c>
    </row>
    <row r="247" spans="1:6" x14ac:dyDescent="0.25">
      <c r="A247" s="67" t="s">
        <v>93</v>
      </c>
      <c r="B247" s="67" t="s">
        <v>1088</v>
      </c>
      <c r="C247" s="71" t="s">
        <v>1089</v>
      </c>
      <c r="D247" s="71" t="s">
        <v>1090</v>
      </c>
      <c r="E247" s="71" t="s">
        <v>1091</v>
      </c>
      <c r="F247" s="71" t="s">
        <v>91</v>
      </c>
    </row>
    <row r="248" spans="1:6" x14ac:dyDescent="0.25">
      <c r="A248" s="67" t="s">
        <v>93</v>
      </c>
      <c r="B248" s="67" t="s">
        <v>1092</v>
      </c>
      <c r="C248" s="71" t="s">
        <v>1093</v>
      </c>
      <c r="D248" s="71" t="s">
        <v>1094</v>
      </c>
      <c r="E248" s="71" t="s">
        <v>1095</v>
      </c>
      <c r="F248" s="71" t="s">
        <v>91</v>
      </c>
    </row>
    <row r="249" spans="1:6" x14ac:dyDescent="0.25">
      <c r="A249" s="67" t="s">
        <v>93</v>
      </c>
      <c r="B249" s="67" t="s">
        <v>1096</v>
      </c>
      <c r="C249" s="71" t="s">
        <v>1097</v>
      </c>
      <c r="D249" s="71" t="s">
        <v>1098</v>
      </c>
      <c r="E249" s="71" t="s">
        <v>1099</v>
      </c>
      <c r="F249" s="71" t="s">
        <v>91</v>
      </c>
    </row>
    <row r="250" spans="1:6" x14ac:dyDescent="0.25">
      <c r="A250" s="67" t="s">
        <v>93</v>
      </c>
      <c r="B250" s="67" t="s">
        <v>1100</v>
      </c>
      <c r="C250" s="71" t="s">
        <v>1101</v>
      </c>
      <c r="D250" s="71" t="s">
        <v>1102</v>
      </c>
      <c r="E250" s="71" t="s">
        <v>1103</v>
      </c>
      <c r="F250" s="71" t="s">
        <v>91</v>
      </c>
    </row>
    <row r="251" spans="1:6" x14ac:dyDescent="0.25">
      <c r="A251" s="67" t="s">
        <v>93</v>
      </c>
      <c r="B251" s="67" t="s">
        <v>1104</v>
      </c>
      <c r="C251" s="71" t="s">
        <v>1105</v>
      </c>
      <c r="D251" s="71" t="s">
        <v>1106</v>
      </c>
      <c r="E251" s="71" t="s">
        <v>1107</v>
      </c>
      <c r="F251" s="71" t="s">
        <v>91</v>
      </c>
    </row>
    <row r="252" spans="1:6" x14ac:dyDescent="0.25">
      <c r="A252" s="67" t="s">
        <v>93</v>
      </c>
      <c r="B252" s="67" t="s">
        <v>1108</v>
      </c>
      <c r="C252" s="71" t="s">
        <v>1109</v>
      </c>
      <c r="D252" s="71" t="s">
        <v>1110</v>
      </c>
      <c r="E252" s="71" t="s">
        <v>1111</v>
      </c>
      <c r="F252" s="71" t="s">
        <v>91</v>
      </c>
    </row>
    <row r="253" spans="1:6" x14ac:dyDescent="0.25">
      <c r="A253" s="67" t="s">
        <v>93</v>
      </c>
      <c r="B253" s="67" t="s">
        <v>1112</v>
      </c>
      <c r="C253" s="71" t="s">
        <v>1113</v>
      </c>
      <c r="D253" s="71" t="s">
        <v>1114</v>
      </c>
      <c r="E253" s="71" t="s">
        <v>1115</v>
      </c>
      <c r="F253" s="71" t="s">
        <v>91</v>
      </c>
    </row>
    <row r="254" spans="1:6" x14ac:dyDescent="0.25">
      <c r="A254" s="67" t="s">
        <v>93</v>
      </c>
      <c r="B254" s="67" t="s">
        <v>1116</v>
      </c>
      <c r="C254" s="71" t="s">
        <v>1117</v>
      </c>
      <c r="D254" s="71" t="s">
        <v>1118</v>
      </c>
      <c r="E254" s="71" t="s">
        <v>1119</v>
      </c>
      <c r="F254" s="71" t="s">
        <v>91</v>
      </c>
    </row>
    <row r="255" spans="1:6" x14ac:dyDescent="0.25">
      <c r="A255" s="67" t="s">
        <v>93</v>
      </c>
      <c r="B255" s="67" t="s">
        <v>1120</v>
      </c>
      <c r="C255" s="71" t="s">
        <v>1121</v>
      </c>
      <c r="D255" s="71" t="s">
        <v>1122</v>
      </c>
      <c r="E255" s="71" t="s">
        <v>1123</v>
      </c>
      <c r="F255" s="71" t="s">
        <v>91</v>
      </c>
    </row>
    <row r="256" spans="1:6" x14ac:dyDescent="0.25">
      <c r="A256" s="67" t="s">
        <v>93</v>
      </c>
      <c r="B256" s="67" t="s">
        <v>1124</v>
      </c>
      <c r="C256" s="71" t="s">
        <v>1125</v>
      </c>
      <c r="D256" s="71" t="s">
        <v>1126</v>
      </c>
      <c r="E256" s="71" t="s">
        <v>1127</v>
      </c>
      <c r="F256" s="71" t="s">
        <v>91</v>
      </c>
    </row>
    <row r="257" spans="1:6" x14ac:dyDescent="0.25">
      <c r="A257" s="67" t="s">
        <v>93</v>
      </c>
      <c r="B257" s="67" t="s">
        <v>1128</v>
      </c>
      <c r="C257" s="71" t="s">
        <v>1129</v>
      </c>
      <c r="D257" s="71" t="s">
        <v>1130</v>
      </c>
      <c r="E257" s="71" t="s">
        <v>1131</v>
      </c>
      <c r="F257" s="71" t="s">
        <v>91</v>
      </c>
    </row>
    <row r="258" spans="1:6" x14ac:dyDescent="0.25">
      <c r="A258" s="67" t="s">
        <v>93</v>
      </c>
      <c r="B258" s="67" t="s">
        <v>1132</v>
      </c>
      <c r="C258" s="71" t="s">
        <v>1133</v>
      </c>
      <c r="D258" s="71" t="s">
        <v>1134</v>
      </c>
      <c r="E258" s="71" t="s">
        <v>1135</v>
      </c>
      <c r="F258" s="71" t="s">
        <v>91</v>
      </c>
    </row>
    <row r="259" spans="1:6" x14ac:dyDescent="0.25">
      <c r="A259" s="67" t="s">
        <v>93</v>
      </c>
      <c r="B259" s="67" t="s">
        <v>1136</v>
      </c>
      <c r="C259" s="71" t="s">
        <v>1137</v>
      </c>
      <c r="D259" s="71" t="s">
        <v>1138</v>
      </c>
      <c r="E259" s="71" t="s">
        <v>1139</v>
      </c>
      <c r="F259" s="71" t="s">
        <v>91</v>
      </c>
    </row>
    <row r="260" spans="1:6" x14ac:dyDescent="0.25">
      <c r="A260" s="67" t="s">
        <v>93</v>
      </c>
      <c r="B260" s="67" t="s">
        <v>1140</v>
      </c>
      <c r="C260" s="71" t="s">
        <v>1141</v>
      </c>
      <c r="D260" s="71" t="s">
        <v>1142</v>
      </c>
      <c r="E260" s="71" t="s">
        <v>1143</v>
      </c>
      <c r="F260" s="71" t="s">
        <v>91</v>
      </c>
    </row>
    <row r="261" spans="1:6" x14ac:dyDescent="0.25">
      <c r="A261" s="67" t="s">
        <v>93</v>
      </c>
      <c r="B261" s="67" t="s">
        <v>1144</v>
      </c>
      <c r="C261" s="71" t="s">
        <v>1145</v>
      </c>
      <c r="D261" s="71" t="s">
        <v>1146</v>
      </c>
      <c r="E261" s="71" t="s">
        <v>1147</v>
      </c>
      <c r="F261" s="71" t="s">
        <v>91</v>
      </c>
    </row>
    <row r="262" spans="1:6" x14ac:dyDescent="0.25">
      <c r="A262" s="67" t="s">
        <v>93</v>
      </c>
      <c r="B262" s="67" t="s">
        <v>1148</v>
      </c>
      <c r="C262" s="71" t="s">
        <v>1149</v>
      </c>
      <c r="D262" s="71" t="s">
        <v>1150</v>
      </c>
      <c r="E262" s="71" t="s">
        <v>1151</v>
      </c>
      <c r="F262" s="71" t="s">
        <v>91</v>
      </c>
    </row>
    <row r="263" spans="1:6" x14ac:dyDescent="0.25">
      <c r="A263" s="67" t="s">
        <v>93</v>
      </c>
      <c r="B263" s="67" t="s">
        <v>1152</v>
      </c>
      <c r="C263" s="71" t="s">
        <v>1153</v>
      </c>
      <c r="D263" s="71" t="s">
        <v>1154</v>
      </c>
      <c r="E263" s="71" t="s">
        <v>1155</v>
      </c>
      <c r="F263" s="71" t="s">
        <v>91</v>
      </c>
    </row>
    <row r="264" spans="1:6" x14ac:dyDescent="0.25">
      <c r="A264" s="67" t="s">
        <v>93</v>
      </c>
      <c r="B264" s="67" t="s">
        <v>1156</v>
      </c>
      <c r="C264" s="71" t="s">
        <v>1157</v>
      </c>
      <c r="D264" s="71" t="s">
        <v>1158</v>
      </c>
      <c r="E264" s="71" t="s">
        <v>1159</v>
      </c>
      <c r="F264" s="71" t="s">
        <v>91</v>
      </c>
    </row>
    <row r="265" spans="1:6" x14ac:dyDescent="0.25">
      <c r="A265" s="67" t="s">
        <v>93</v>
      </c>
      <c r="B265" s="67" t="s">
        <v>1160</v>
      </c>
      <c r="C265" s="71" t="s">
        <v>1161</v>
      </c>
      <c r="D265" s="71" t="s">
        <v>1162</v>
      </c>
      <c r="E265" s="71" t="s">
        <v>1163</v>
      </c>
      <c r="F265" s="71" t="s">
        <v>91</v>
      </c>
    </row>
    <row r="266" spans="1:6" x14ac:dyDescent="0.25">
      <c r="A266" s="67" t="s">
        <v>93</v>
      </c>
      <c r="B266" s="67" t="s">
        <v>1164</v>
      </c>
      <c r="C266" s="71" t="s">
        <v>1165</v>
      </c>
      <c r="D266" s="71" t="s">
        <v>1166</v>
      </c>
      <c r="E266" s="71" t="s">
        <v>1167</v>
      </c>
      <c r="F266" s="71" t="s">
        <v>91</v>
      </c>
    </row>
    <row r="267" spans="1:6" x14ac:dyDescent="0.25">
      <c r="A267" s="67" t="s">
        <v>93</v>
      </c>
      <c r="B267" s="67" t="s">
        <v>1168</v>
      </c>
      <c r="C267" s="71" t="s">
        <v>1169</v>
      </c>
      <c r="D267" s="71" t="s">
        <v>1170</v>
      </c>
      <c r="E267" s="71" t="s">
        <v>1171</v>
      </c>
      <c r="F267" s="71" t="s">
        <v>91</v>
      </c>
    </row>
    <row r="268" spans="1:6" x14ac:dyDescent="0.25">
      <c r="A268" s="67" t="s">
        <v>93</v>
      </c>
      <c r="B268" s="67" t="s">
        <v>1172</v>
      </c>
      <c r="C268" s="71" t="s">
        <v>1173</v>
      </c>
      <c r="D268" s="71" t="s">
        <v>1174</v>
      </c>
      <c r="E268" s="71" t="s">
        <v>1175</v>
      </c>
      <c r="F268" s="71" t="s">
        <v>91</v>
      </c>
    </row>
    <row r="269" spans="1:6" x14ac:dyDescent="0.25">
      <c r="A269" s="67" t="s">
        <v>93</v>
      </c>
      <c r="B269" s="67" t="s">
        <v>1176</v>
      </c>
      <c r="C269" s="71" t="s">
        <v>1177</v>
      </c>
      <c r="D269" s="71" t="s">
        <v>1178</v>
      </c>
      <c r="E269" s="71" t="s">
        <v>1179</v>
      </c>
      <c r="F269" s="71" t="s">
        <v>91</v>
      </c>
    </row>
    <row r="270" spans="1:6" x14ac:dyDescent="0.25">
      <c r="A270" s="67" t="s">
        <v>93</v>
      </c>
      <c r="B270" s="67" t="s">
        <v>1180</v>
      </c>
      <c r="C270" s="71" t="s">
        <v>1181</v>
      </c>
      <c r="D270" s="71" t="s">
        <v>1182</v>
      </c>
      <c r="E270" s="71" t="s">
        <v>1183</v>
      </c>
      <c r="F270" s="71" t="s">
        <v>91</v>
      </c>
    </row>
    <row r="271" spans="1:6" x14ac:dyDescent="0.25">
      <c r="A271" s="67" t="s">
        <v>93</v>
      </c>
      <c r="B271" s="67" t="s">
        <v>1184</v>
      </c>
      <c r="C271" s="71" t="s">
        <v>1185</v>
      </c>
      <c r="D271" s="71" t="s">
        <v>1186</v>
      </c>
      <c r="E271" s="71" t="s">
        <v>1187</v>
      </c>
      <c r="F271" s="71" t="s">
        <v>91</v>
      </c>
    </row>
    <row r="272" spans="1:6" x14ac:dyDescent="0.25">
      <c r="A272" s="67" t="s">
        <v>93</v>
      </c>
      <c r="B272" s="67" t="s">
        <v>1188</v>
      </c>
      <c r="C272" s="71" t="s">
        <v>1189</v>
      </c>
      <c r="D272" s="71" t="s">
        <v>1190</v>
      </c>
      <c r="E272" s="71" t="s">
        <v>1191</v>
      </c>
      <c r="F272" s="71" t="s">
        <v>91</v>
      </c>
    </row>
    <row r="273" spans="1:6" x14ac:dyDescent="0.25">
      <c r="A273" s="67" t="s">
        <v>93</v>
      </c>
      <c r="B273" s="67" t="s">
        <v>1192</v>
      </c>
      <c r="C273" s="71" t="s">
        <v>1193</v>
      </c>
      <c r="D273" s="71" t="s">
        <v>1194</v>
      </c>
      <c r="E273" s="71" t="s">
        <v>1195</v>
      </c>
      <c r="F273" s="71" t="s">
        <v>91</v>
      </c>
    </row>
    <row r="274" spans="1:6" x14ac:dyDescent="0.25">
      <c r="A274" s="67" t="s">
        <v>93</v>
      </c>
      <c r="B274" s="67" t="s">
        <v>1196</v>
      </c>
      <c r="C274" s="71" t="s">
        <v>1197</v>
      </c>
      <c r="D274" s="71" t="s">
        <v>1198</v>
      </c>
      <c r="E274" s="71" t="s">
        <v>1199</v>
      </c>
      <c r="F274" s="71" t="s">
        <v>91</v>
      </c>
    </row>
    <row r="275" spans="1:6" x14ac:dyDescent="0.25">
      <c r="A275" s="67" t="s">
        <v>93</v>
      </c>
      <c r="B275" s="67" t="s">
        <v>1200</v>
      </c>
      <c r="C275" s="71" t="s">
        <v>1201</v>
      </c>
      <c r="D275" s="71" t="s">
        <v>1202</v>
      </c>
      <c r="E275" s="71" t="s">
        <v>1203</v>
      </c>
      <c r="F275" s="71" t="s">
        <v>91</v>
      </c>
    </row>
    <row r="276" spans="1:6" x14ac:dyDescent="0.25">
      <c r="A276" s="67" t="s">
        <v>93</v>
      </c>
      <c r="B276" s="67" t="s">
        <v>1204</v>
      </c>
      <c r="C276" s="71" t="s">
        <v>1205</v>
      </c>
      <c r="D276" s="71" t="s">
        <v>1206</v>
      </c>
      <c r="E276" s="71" t="s">
        <v>1207</v>
      </c>
      <c r="F276" s="71" t="s">
        <v>91</v>
      </c>
    </row>
    <row r="277" spans="1:6" x14ac:dyDescent="0.25">
      <c r="A277" s="67" t="s">
        <v>93</v>
      </c>
      <c r="B277" s="67" t="s">
        <v>1208</v>
      </c>
      <c r="C277" s="71" t="s">
        <v>1209</v>
      </c>
      <c r="D277" s="71" t="s">
        <v>1210</v>
      </c>
      <c r="E277" s="71" t="s">
        <v>1211</v>
      </c>
      <c r="F277" s="71" t="s">
        <v>91</v>
      </c>
    </row>
    <row r="278" spans="1:6" x14ac:dyDescent="0.25">
      <c r="A278" s="67" t="s">
        <v>93</v>
      </c>
      <c r="B278" s="67" t="s">
        <v>1212</v>
      </c>
      <c r="C278" s="71" t="s">
        <v>1213</v>
      </c>
      <c r="D278" s="71" t="s">
        <v>1214</v>
      </c>
      <c r="E278" s="71" t="s">
        <v>1215</v>
      </c>
      <c r="F278" s="71" t="s">
        <v>91</v>
      </c>
    </row>
    <row r="279" spans="1:6" x14ac:dyDescent="0.25">
      <c r="A279" s="67" t="s">
        <v>93</v>
      </c>
      <c r="B279" s="67" t="s">
        <v>1216</v>
      </c>
      <c r="C279" s="71" t="s">
        <v>1217</v>
      </c>
      <c r="D279" s="71" t="s">
        <v>1218</v>
      </c>
      <c r="E279" s="71" t="s">
        <v>1219</v>
      </c>
      <c r="F279" s="71" t="s">
        <v>91</v>
      </c>
    </row>
    <row r="280" spans="1:6" x14ac:dyDescent="0.25">
      <c r="A280" s="67" t="s">
        <v>93</v>
      </c>
      <c r="B280" s="67" t="s">
        <v>1220</v>
      </c>
      <c r="C280" s="71" t="s">
        <v>1221</v>
      </c>
      <c r="D280" s="71" t="s">
        <v>1222</v>
      </c>
      <c r="E280" s="71" t="s">
        <v>1223</v>
      </c>
      <c r="F280" s="71" t="s">
        <v>91</v>
      </c>
    </row>
    <row r="281" spans="1:6" x14ac:dyDescent="0.25">
      <c r="A281" s="67" t="s">
        <v>93</v>
      </c>
      <c r="B281" s="67" t="s">
        <v>1224</v>
      </c>
      <c r="C281" s="71" t="s">
        <v>1225</v>
      </c>
      <c r="D281" s="71" t="s">
        <v>1226</v>
      </c>
      <c r="E281" s="71" t="s">
        <v>1227</v>
      </c>
      <c r="F281" s="71" t="s">
        <v>91</v>
      </c>
    </row>
    <row r="282" spans="1:6" x14ac:dyDescent="0.25">
      <c r="A282" s="67" t="s">
        <v>93</v>
      </c>
      <c r="B282" s="67" t="s">
        <v>1228</v>
      </c>
      <c r="C282" s="71" t="s">
        <v>1229</v>
      </c>
      <c r="D282" s="71" t="s">
        <v>1230</v>
      </c>
      <c r="E282" s="71" t="s">
        <v>1231</v>
      </c>
      <c r="F282" s="71" t="s">
        <v>91</v>
      </c>
    </row>
    <row r="283" spans="1:6" x14ac:dyDescent="0.25">
      <c r="A283" s="67" t="s">
        <v>93</v>
      </c>
      <c r="B283" s="67" t="s">
        <v>1232</v>
      </c>
      <c r="C283" s="71" t="s">
        <v>1233</v>
      </c>
      <c r="D283" s="71" t="s">
        <v>1234</v>
      </c>
      <c r="E283" s="71" t="s">
        <v>1235</v>
      </c>
      <c r="F283" s="71" t="s">
        <v>91</v>
      </c>
    </row>
    <row r="284" spans="1:6" x14ac:dyDescent="0.25">
      <c r="A284" s="67" t="s">
        <v>93</v>
      </c>
      <c r="B284" s="67" t="s">
        <v>1236</v>
      </c>
      <c r="C284" s="71" t="s">
        <v>1237</v>
      </c>
      <c r="D284" s="71" t="s">
        <v>1238</v>
      </c>
      <c r="E284" s="71" t="s">
        <v>1239</v>
      </c>
      <c r="F284" s="71" t="s">
        <v>91</v>
      </c>
    </row>
    <row r="285" spans="1:6" x14ac:dyDescent="0.25">
      <c r="A285" s="67" t="s">
        <v>93</v>
      </c>
      <c r="B285" s="67" t="s">
        <v>1240</v>
      </c>
      <c r="C285" s="71" t="s">
        <v>1241</v>
      </c>
      <c r="D285" s="71" t="s">
        <v>1242</v>
      </c>
      <c r="E285" s="71" t="s">
        <v>1243</v>
      </c>
      <c r="F285" s="71" t="s">
        <v>91</v>
      </c>
    </row>
    <row r="286" spans="1:6" x14ac:dyDescent="0.25">
      <c r="A286" s="67" t="s">
        <v>93</v>
      </c>
      <c r="B286" s="67" t="s">
        <v>1244</v>
      </c>
      <c r="C286" s="71" t="s">
        <v>1245</v>
      </c>
      <c r="D286" s="71" t="s">
        <v>1246</v>
      </c>
      <c r="E286" s="71" t="s">
        <v>1247</v>
      </c>
      <c r="F286" s="71" t="s">
        <v>91</v>
      </c>
    </row>
    <row r="287" spans="1:6" x14ac:dyDescent="0.25">
      <c r="A287" s="67" t="s">
        <v>93</v>
      </c>
      <c r="B287" s="67" t="s">
        <v>1248</v>
      </c>
      <c r="C287" s="71" t="s">
        <v>1249</v>
      </c>
      <c r="D287" s="71" t="s">
        <v>1250</v>
      </c>
      <c r="E287" s="71" t="s">
        <v>1251</v>
      </c>
      <c r="F287" s="71" t="s">
        <v>91</v>
      </c>
    </row>
    <row r="288" spans="1:6" x14ac:dyDescent="0.25">
      <c r="A288" s="67" t="s">
        <v>93</v>
      </c>
      <c r="B288" s="67" t="s">
        <v>1252</v>
      </c>
      <c r="C288" s="71" t="s">
        <v>1253</v>
      </c>
      <c r="D288" s="71" t="s">
        <v>1254</v>
      </c>
      <c r="E288" s="71" t="s">
        <v>1255</v>
      </c>
      <c r="F288" s="71" t="s">
        <v>91</v>
      </c>
    </row>
    <row r="289" spans="1:6" x14ac:dyDescent="0.25">
      <c r="A289" s="67" t="s">
        <v>93</v>
      </c>
      <c r="B289" s="67" t="s">
        <v>1256</v>
      </c>
      <c r="C289" s="71" t="s">
        <v>1257</v>
      </c>
      <c r="D289" s="71" t="s">
        <v>1258</v>
      </c>
      <c r="E289" s="71" t="s">
        <v>1259</v>
      </c>
      <c r="F289" s="71" t="s">
        <v>91</v>
      </c>
    </row>
    <row r="290" spans="1:6" x14ac:dyDescent="0.25">
      <c r="A290" s="67" t="s">
        <v>1260</v>
      </c>
      <c r="B290" s="67" t="s">
        <v>1261</v>
      </c>
      <c r="C290" s="71" t="s">
        <v>1262</v>
      </c>
      <c r="D290" s="71" t="s">
        <v>1263</v>
      </c>
      <c r="E290" s="71" t="s">
        <v>1264</v>
      </c>
      <c r="F290" s="71" t="s">
        <v>91</v>
      </c>
    </row>
    <row r="291" spans="1:6" x14ac:dyDescent="0.25">
      <c r="A291" s="67" t="s">
        <v>1265</v>
      </c>
      <c r="B291" s="67" t="s">
        <v>1266</v>
      </c>
      <c r="C291" s="71" t="s">
        <v>1267</v>
      </c>
      <c r="D291" s="71" t="s">
        <v>1268</v>
      </c>
      <c r="E291" s="71" t="s">
        <v>1269</v>
      </c>
      <c r="F291" s="71" t="s">
        <v>91</v>
      </c>
    </row>
    <row r="292" spans="1:6" x14ac:dyDescent="0.25">
      <c r="A292" s="67" t="s">
        <v>1265</v>
      </c>
      <c r="B292" s="67" t="s">
        <v>1270</v>
      </c>
      <c r="C292" s="71" t="s">
        <v>1271</v>
      </c>
      <c r="D292" s="71" t="s">
        <v>1272</v>
      </c>
      <c r="E292" s="71" t="s">
        <v>1273</v>
      </c>
      <c r="F292" s="71" t="s">
        <v>91</v>
      </c>
    </row>
    <row r="293" spans="1:6" x14ac:dyDescent="0.25">
      <c r="A293" s="67" t="s">
        <v>1265</v>
      </c>
      <c r="B293" s="67" t="s">
        <v>1274</v>
      </c>
      <c r="C293" s="71" t="s">
        <v>1275</v>
      </c>
      <c r="D293" s="71" t="s">
        <v>1276</v>
      </c>
      <c r="E293" s="71" t="s">
        <v>1277</v>
      </c>
      <c r="F293" s="71" t="s">
        <v>91</v>
      </c>
    </row>
    <row r="294" spans="1:6" x14ac:dyDescent="0.25">
      <c r="A294" s="67" t="s">
        <v>1265</v>
      </c>
      <c r="B294" s="67" t="s">
        <v>1278</v>
      </c>
      <c r="C294" s="71" t="s">
        <v>1279</v>
      </c>
      <c r="D294" s="71" t="s">
        <v>1280</v>
      </c>
      <c r="E294" s="71" t="s">
        <v>1281</v>
      </c>
      <c r="F294" s="71" t="s">
        <v>91</v>
      </c>
    </row>
    <row r="295" spans="1:6" x14ac:dyDescent="0.25">
      <c r="A295" s="67" t="s">
        <v>1265</v>
      </c>
      <c r="B295" s="67" t="s">
        <v>1282</v>
      </c>
      <c r="C295" s="71" t="s">
        <v>1283</v>
      </c>
      <c r="D295" s="71" t="s">
        <v>1284</v>
      </c>
      <c r="E295" s="71" t="s">
        <v>1285</v>
      </c>
      <c r="F295" s="71" t="s">
        <v>91</v>
      </c>
    </row>
    <row r="296" spans="1:6" x14ac:dyDescent="0.25">
      <c r="A296" s="67" t="s">
        <v>1265</v>
      </c>
      <c r="B296" s="67" t="s">
        <v>1286</v>
      </c>
      <c r="C296" s="71" t="s">
        <v>1287</v>
      </c>
      <c r="D296" s="71" t="s">
        <v>1288</v>
      </c>
      <c r="E296" s="71" t="s">
        <v>1289</v>
      </c>
      <c r="F296" s="71" t="s">
        <v>91</v>
      </c>
    </row>
    <row r="297" spans="1:6" x14ac:dyDescent="0.25">
      <c r="A297" s="67" t="s">
        <v>1265</v>
      </c>
      <c r="B297" s="67" t="s">
        <v>1290</v>
      </c>
      <c r="C297" s="71" t="s">
        <v>1291</v>
      </c>
      <c r="D297" s="71" t="s">
        <v>1292</v>
      </c>
      <c r="E297" s="71" t="s">
        <v>1293</v>
      </c>
      <c r="F297" s="71" t="s">
        <v>91</v>
      </c>
    </row>
    <row r="298" spans="1:6" x14ac:dyDescent="0.25">
      <c r="A298" s="67" t="s">
        <v>1265</v>
      </c>
      <c r="B298" s="67" t="s">
        <v>1294</v>
      </c>
      <c r="C298" s="71" t="s">
        <v>1295</v>
      </c>
      <c r="D298" s="71" t="s">
        <v>1296</v>
      </c>
      <c r="E298" s="71" t="s">
        <v>1297</v>
      </c>
      <c r="F298" s="71" t="s">
        <v>91</v>
      </c>
    </row>
    <row r="299" spans="1:6" x14ac:dyDescent="0.25">
      <c r="A299" s="67" t="s">
        <v>1265</v>
      </c>
      <c r="B299" s="67" t="s">
        <v>1298</v>
      </c>
      <c r="C299" s="71" t="s">
        <v>1299</v>
      </c>
      <c r="D299" s="71" t="s">
        <v>1300</v>
      </c>
      <c r="E299" s="71" t="s">
        <v>1301</v>
      </c>
      <c r="F299" s="71" t="s">
        <v>91</v>
      </c>
    </row>
    <row r="300" spans="1:6" x14ac:dyDescent="0.25">
      <c r="A300" s="67" t="s">
        <v>1265</v>
      </c>
      <c r="B300" s="67" t="s">
        <v>1302</v>
      </c>
      <c r="C300" s="71" t="s">
        <v>1303</v>
      </c>
      <c r="D300" s="71" t="s">
        <v>1304</v>
      </c>
      <c r="E300" s="71" t="s">
        <v>1305</v>
      </c>
      <c r="F300" s="71" t="s">
        <v>91</v>
      </c>
    </row>
    <row r="301" spans="1:6" x14ac:dyDescent="0.25">
      <c r="A301" s="67" t="s">
        <v>1265</v>
      </c>
      <c r="B301" s="67" t="s">
        <v>1306</v>
      </c>
      <c r="C301" s="71" t="s">
        <v>1307</v>
      </c>
      <c r="D301" s="71" t="s">
        <v>1308</v>
      </c>
      <c r="E301" s="71" t="s">
        <v>1309</v>
      </c>
      <c r="F301" s="71" t="s">
        <v>91</v>
      </c>
    </row>
    <row r="302" spans="1:6" x14ac:dyDescent="0.25">
      <c r="A302" s="67" t="s">
        <v>1265</v>
      </c>
      <c r="B302" s="67" t="s">
        <v>1310</v>
      </c>
      <c r="C302" s="71" t="s">
        <v>1311</v>
      </c>
      <c r="D302" s="71" t="s">
        <v>1312</v>
      </c>
      <c r="E302" s="71" t="s">
        <v>1313</v>
      </c>
      <c r="F302" s="71" t="s">
        <v>91</v>
      </c>
    </row>
    <row r="303" spans="1:6" x14ac:dyDescent="0.25">
      <c r="A303" s="67" t="s">
        <v>1265</v>
      </c>
      <c r="B303" s="67" t="s">
        <v>1314</v>
      </c>
      <c r="C303" s="71" t="s">
        <v>1315</v>
      </c>
      <c r="D303" s="71" t="s">
        <v>1316</v>
      </c>
      <c r="E303" s="71" t="s">
        <v>1317</v>
      </c>
      <c r="F303" s="71" t="s">
        <v>91</v>
      </c>
    </row>
    <row r="304" spans="1:6" x14ac:dyDescent="0.25">
      <c r="A304" s="67" t="s">
        <v>1265</v>
      </c>
      <c r="B304" s="67" t="s">
        <v>1318</v>
      </c>
      <c r="C304" s="71" t="s">
        <v>1319</v>
      </c>
      <c r="D304" s="71" t="s">
        <v>1320</v>
      </c>
      <c r="E304" s="71" t="s">
        <v>1321</v>
      </c>
      <c r="F304" s="71" t="s">
        <v>91</v>
      </c>
    </row>
    <row r="305" spans="1:6" x14ac:dyDescent="0.25">
      <c r="A305" s="67" t="s">
        <v>1265</v>
      </c>
      <c r="B305" s="67" t="s">
        <v>1322</v>
      </c>
      <c r="C305" s="71" t="s">
        <v>1323</v>
      </c>
      <c r="D305" s="71" t="s">
        <v>1324</v>
      </c>
      <c r="E305" s="71" t="s">
        <v>1325</v>
      </c>
      <c r="F305" s="71" t="s">
        <v>91</v>
      </c>
    </row>
    <row r="306" spans="1:6" x14ac:dyDescent="0.25">
      <c r="A306" s="67" t="s">
        <v>1265</v>
      </c>
      <c r="B306" s="67" t="s">
        <v>1326</v>
      </c>
      <c r="C306" s="71" t="s">
        <v>1327</v>
      </c>
      <c r="D306" s="71" t="s">
        <v>1328</v>
      </c>
      <c r="E306" s="71" t="s">
        <v>1329</v>
      </c>
      <c r="F306" s="71" t="s">
        <v>91</v>
      </c>
    </row>
    <row r="307" spans="1:6" x14ac:dyDescent="0.25">
      <c r="A307" s="67" t="s">
        <v>1265</v>
      </c>
      <c r="B307" s="67" t="s">
        <v>1330</v>
      </c>
      <c r="C307" s="71" t="s">
        <v>1331</v>
      </c>
      <c r="D307" s="71" t="s">
        <v>1332</v>
      </c>
      <c r="E307" s="71" t="s">
        <v>1333</v>
      </c>
      <c r="F307" s="71" t="s">
        <v>91</v>
      </c>
    </row>
    <row r="308" spans="1:6" x14ac:dyDescent="0.25">
      <c r="A308" s="67" t="s">
        <v>1265</v>
      </c>
      <c r="B308" s="67" t="s">
        <v>1334</v>
      </c>
      <c r="C308" s="71" t="s">
        <v>1335</v>
      </c>
      <c r="D308" s="71" t="s">
        <v>1336</v>
      </c>
      <c r="E308" s="71" t="s">
        <v>1337</v>
      </c>
      <c r="F308" s="71" t="s">
        <v>91</v>
      </c>
    </row>
    <row r="309" spans="1:6" x14ac:dyDescent="0.25">
      <c r="A309" s="67" t="s">
        <v>1265</v>
      </c>
      <c r="B309" s="67" t="s">
        <v>1338</v>
      </c>
      <c r="C309" s="71" t="s">
        <v>1339</v>
      </c>
      <c r="D309" s="71" t="s">
        <v>1340</v>
      </c>
      <c r="E309" s="71" t="s">
        <v>1341</v>
      </c>
      <c r="F309" s="71" t="s">
        <v>91</v>
      </c>
    </row>
    <row r="310" spans="1:6" x14ac:dyDescent="0.25">
      <c r="A310" s="67" t="s">
        <v>1265</v>
      </c>
      <c r="B310" s="67" t="s">
        <v>1342</v>
      </c>
      <c r="C310" s="71" t="s">
        <v>1343</v>
      </c>
      <c r="D310" s="71" t="s">
        <v>1344</v>
      </c>
      <c r="E310" s="71" t="s">
        <v>1345</v>
      </c>
      <c r="F310" s="71" t="s">
        <v>91</v>
      </c>
    </row>
    <row r="311" spans="1:6" x14ac:dyDescent="0.25">
      <c r="A311" s="67" t="s">
        <v>1265</v>
      </c>
      <c r="B311" s="67" t="s">
        <v>1346</v>
      </c>
      <c r="C311" s="71" t="s">
        <v>1347</v>
      </c>
      <c r="D311" s="71" t="s">
        <v>1348</v>
      </c>
      <c r="E311" s="71" t="s">
        <v>1349</v>
      </c>
      <c r="F311" s="71" t="s">
        <v>91</v>
      </c>
    </row>
    <row r="312" spans="1:6" x14ac:dyDescent="0.25">
      <c r="A312" s="67" t="s">
        <v>1265</v>
      </c>
      <c r="B312" s="67" t="s">
        <v>1350</v>
      </c>
      <c r="C312" s="71" t="s">
        <v>1351</v>
      </c>
      <c r="D312" s="71" t="s">
        <v>1352</v>
      </c>
      <c r="E312" s="71" t="s">
        <v>1353</v>
      </c>
      <c r="F312" s="71" t="s">
        <v>91</v>
      </c>
    </row>
    <row r="313" spans="1:6" x14ac:dyDescent="0.25">
      <c r="A313" s="67" t="s">
        <v>1265</v>
      </c>
      <c r="B313" s="67" t="s">
        <v>1354</v>
      </c>
      <c r="C313" s="71" t="s">
        <v>1355</v>
      </c>
      <c r="D313" s="71" t="s">
        <v>1356</v>
      </c>
      <c r="E313" s="71" t="s">
        <v>1357</v>
      </c>
      <c r="F313" s="71" t="s">
        <v>91</v>
      </c>
    </row>
    <row r="314" spans="1:6" x14ac:dyDescent="0.25">
      <c r="A314" s="67" t="s">
        <v>1265</v>
      </c>
      <c r="B314" s="67" t="s">
        <v>1358</v>
      </c>
      <c r="C314" s="71" t="s">
        <v>1359</v>
      </c>
      <c r="D314" s="71" t="s">
        <v>1360</v>
      </c>
      <c r="E314" s="71" t="s">
        <v>1361</v>
      </c>
      <c r="F314" s="71" t="s">
        <v>91</v>
      </c>
    </row>
    <row r="315" spans="1:6" x14ac:dyDescent="0.25">
      <c r="A315" s="67" t="s">
        <v>1265</v>
      </c>
      <c r="B315" s="67" t="s">
        <v>1362</v>
      </c>
      <c r="C315" s="71" t="s">
        <v>1363</v>
      </c>
      <c r="D315" s="71" t="s">
        <v>1364</v>
      </c>
      <c r="E315" s="71" t="s">
        <v>1365</v>
      </c>
      <c r="F315" s="71" t="s">
        <v>91</v>
      </c>
    </row>
    <row r="316" spans="1:6" x14ac:dyDescent="0.25">
      <c r="A316" s="67" t="s">
        <v>1265</v>
      </c>
      <c r="B316" s="67" t="s">
        <v>1366</v>
      </c>
      <c r="C316" s="71" t="s">
        <v>1367</v>
      </c>
      <c r="D316" s="71" t="s">
        <v>1368</v>
      </c>
      <c r="E316" s="71" t="s">
        <v>1369</v>
      </c>
      <c r="F316" s="71" t="s">
        <v>91</v>
      </c>
    </row>
    <row r="317" spans="1:6" x14ac:dyDescent="0.25">
      <c r="A317" s="67" t="s">
        <v>1265</v>
      </c>
      <c r="B317" s="67" t="s">
        <v>1370</v>
      </c>
      <c r="C317" s="71" t="s">
        <v>1371</v>
      </c>
      <c r="D317" s="71" t="s">
        <v>1372</v>
      </c>
      <c r="E317" s="71" t="s">
        <v>1373</v>
      </c>
      <c r="F317" s="71" t="s">
        <v>91</v>
      </c>
    </row>
    <row r="318" spans="1:6" x14ac:dyDescent="0.25">
      <c r="A318" s="67" t="s">
        <v>1265</v>
      </c>
      <c r="B318" s="67" t="s">
        <v>1374</v>
      </c>
      <c r="C318" s="71" t="s">
        <v>1375</v>
      </c>
      <c r="D318" s="71" t="s">
        <v>1376</v>
      </c>
      <c r="E318" s="71" t="s">
        <v>1377</v>
      </c>
      <c r="F318" s="71" t="s">
        <v>91</v>
      </c>
    </row>
    <row r="319" spans="1:6" x14ac:dyDescent="0.25">
      <c r="A319" s="67" t="s">
        <v>1265</v>
      </c>
      <c r="B319" s="67" t="s">
        <v>1378</v>
      </c>
      <c r="C319" s="71" t="s">
        <v>1379</v>
      </c>
      <c r="D319" s="71" t="s">
        <v>1380</v>
      </c>
      <c r="E319" s="71" t="s">
        <v>1381</v>
      </c>
      <c r="F319" s="71" t="s">
        <v>91</v>
      </c>
    </row>
    <row r="320" spans="1:6" x14ac:dyDescent="0.25">
      <c r="A320" s="67" t="s">
        <v>1265</v>
      </c>
      <c r="B320" s="67" t="s">
        <v>1382</v>
      </c>
      <c r="C320" s="71" t="s">
        <v>1383</v>
      </c>
      <c r="D320" s="71" t="s">
        <v>1384</v>
      </c>
      <c r="E320" s="71" t="s">
        <v>1385</v>
      </c>
      <c r="F320" s="71" t="s">
        <v>91</v>
      </c>
    </row>
    <row r="321" spans="1:6" x14ac:dyDescent="0.25">
      <c r="A321" s="67" t="s">
        <v>1265</v>
      </c>
      <c r="B321" s="67" t="s">
        <v>1386</v>
      </c>
      <c r="C321" s="71" t="s">
        <v>1387</v>
      </c>
      <c r="D321" s="71" t="s">
        <v>1388</v>
      </c>
      <c r="E321" s="71" t="s">
        <v>1389</v>
      </c>
      <c r="F321" s="71" t="s">
        <v>91</v>
      </c>
    </row>
    <row r="322" spans="1:6" x14ac:dyDescent="0.25">
      <c r="A322" s="67" t="s">
        <v>1265</v>
      </c>
      <c r="B322" s="67" t="s">
        <v>1390</v>
      </c>
      <c r="C322" s="71" t="s">
        <v>1391</v>
      </c>
      <c r="D322" s="71" t="s">
        <v>1392</v>
      </c>
      <c r="E322" s="71" t="s">
        <v>1393</v>
      </c>
      <c r="F322" s="71" t="s">
        <v>91</v>
      </c>
    </row>
    <row r="323" spans="1:6" x14ac:dyDescent="0.25">
      <c r="A323" s="67" t="s">
        <v>1265</v>
      </c>
      <c r="B323" s="67" t="s">
        <v>1394</v>
      </c>
      <c r="C323" s="71" t="s">
        <v>1395</v>
      </c>
      <c r="D323" s="71" t="s">
        <v>1396</v>
      </c>
      <c r="E323" s="71" t="s">
        <v>1397</v>
      </c>
      <c r="F323" s="71" t="s">
        <v>91</v>
      </c>
    </row>
    <row r="324" spans="1:6" x14ac:dyDescent="0.25">
      <c r="A324" s="67" t="s">
        <v>1265</v>
      </c>
      <c r="B324" s="67" t="s">
        <v>1398</v>
      </c>
      <c r="C324" s="71" t="s">
        <v>1399</v>
      </c>
      <c r="D324" s="71" t="s">
        <v>1400</v>
      </c>
      <c r="E324" s="71" t="s">
        <v>1401</v>
      </c>
      <c r="F324" s="71" t="s">
        <v>91</v>
      </c>
    </row>
    <row r="325" spans="1:6" x14ac:dyDescent="0.25">
      <c r="A325" s="67" t="s">
        <v>1265</v>
      </c>
      <c r="B325" s="67" t="s">
        <v>1402</v>
      </c>
      <c r="C325" s="71" t="s">
        <v>1403</v>
      </c>
      <c r="D325" s="71" t="s">
        <v>1404</v>
      </c>
      <c r="E325" s="71" t="s">
        <v>1405</v>
      </c>
      <c r="F325" s="71" t="s">
        <v>91</v>
      </c>
    </row>
    <row r="326" spans="1:6" x14ac:dyDescent="0.25">
      <c r="A326" s="67" t="s">
        <v>1265</v>
      </c>
      <c r="B326" s="67" t="s">
        <v>1406</v>
      </c>
      <c r="C326" s="71" t="s">
        <v>1407</v>
      </c>
      <c r="D326" s="71" t="s">
        <v>1408</v>
      </c>
      <c r="E326" s="71" t="s">
        <v>1409</v>
      </c>
      <c r="F326" s="71" t="s">
        <v>91</v>
      </c>
    </row>
    <row r="327" spans="1:6" x14ac:dyDescent="0.25">
      <c r="A327" s="67" t="s">
        <v>1265</v>
      </c>
      <c r="B327" s="67" t="s">
        <v>1410</v>
      </c>
      <c r="C327" s="71" t="s">
        <v>1411</v>
      </c>
      <c r="D327" s="71" t="s">
        <v>1412</v>
      </c>
      <c r="E327" s="71" t="s">
        <v>1413</v>
      </c>
      <c r="F327" s="71" t="s">
        <v>91</v>
      </c>
    </row>
    <row r="328" spans="1:6" x14ac:dyDescent="0.25">
      <c r="A328" s="67" t="s">
        <v>1265</v>
      </c>
      <c r="B328" s="67" t="s">
        <v>1414</v>
      </c>
      <c r="C328" s="71" t="s">
        <v>1415</v>
      </c>
      <c r="D328" s="71" t="s">
        <v>1416</v>
      </c>
      <c r="E328" s="71" t="s">
        <v>1417</v>
      </c>
      <c r="F328" s="71" t="s">
        <v>91</v>
      </c>
    </row>
    <row r="329" spans="1:6" x14ac:dyDescent="0.25">
      <c r="A329" s="67" t="s">
        <v>1265</v>
      </c>
      <c r="B329" s="67" t="s">
        <v>1418</v>
      </c>
      <c r="C329" s="71" t="s">
        <v>1419</v>
      </c>
      <c r="D329" s="71" t="s">
        <v>1420</v>
      </c>
      <c r="E329" s="71" t="s">
        <v>1421</v>
      </c>
      <c r="F329" s="71" t="s">
        <v>91</v>
      </c>
    </row>
    <row r="330" spans="1:6" x14ac:dyDescent="0.25">
      <c r="A330" s="67" t="s">
        <v>1265</v>
      </c>
      <c r="B330" s="67" t="s">
        <v>1422</v>
      </c>
      <c r="C330" s="71" t="s">
        <v>1423</v>
      </c>
      <c r="D330" s="71" t="s">
        <v>1424</v>
      </c>
      <c r="E330" s="71" t="s">
        <v>1425</v>
      </c>
      <c r="F330" s="71" t="s">
        <v>91</v>
      </c>
    </row>
    <row r="331" spans="1:6" x14ac:dyDescent="0.25">
      <c r="A331" s="67" t="s">
        <v>1265</v>
      </c>
      <c r="B331" s="67" t="s">
        <v>1426</v>
      </c>
      <c r="C331" s="71" t="s">
        <v>1427</v>
      </c>
      <c r="D331" s="71" t="s">
        <v>1428</v>
      </c>
      <c r="E331" s="71" t="s">
        <v>1429</v>
      </c>
      <c r="F331" s="71" t="s">
        <v>91</v>
      </c>
    </row>
    <row r="332" spans="1:6" x14ac:dyDescent="0.25">
      <c r="A332" s="67" t="s">
        <v>1265</v>
      </c>
      <c r="B332" s="67" t="s">
        <v>1430</v>
      </c>
      <c r="C332" s="71" t="s">
        <v>1431</v>
      </c>
      <c r="D332" s="71" t="s">
        <v>1432</v>
      </c>
      <c r="E332" s="71" t="s">
        <v>1433</v>
      </c>
      <c r="F332" s="71" t="s">
        <v>91</v>
      </c>
    </row>
    <row r="333" spans="1:6" x14ac:dyDescent="0.25">
      <c r="A333" s="67" t="s">
        <v>1265</v>
      </c>
      <c r="B333" s="67" t="s">
        <v>1434</v>
      </c>
      <c r="C333" s="71" t="s">
        <v>1435</v>
      </c>
      <c r="D333" s="71" t="s">
        <v>1436</v>
      </c>
      <c r="E333" s="71" t="s">
        <v>1437</v>
      </c>
      <c r="F333" s="71" t="s">
        <v>91</v>
      </c>
    </row>
    <row r="334" spans="1:6" x14ac:dyDescent="0.25">
      <c r="A334" s="67" t="s">
        <v>1438</v>
      </c>
      <c r="B334" s="67" t="s">
        <v>1439</v>
      </c>
      <c r="C334" s="71" t="s">
        <v>1440</v>
      </c>
      <c r="D334" s="71" t="s">
        <v>1441</v>
      </c>
      <c r="E334" s="71" t="s">
        <v>1442</v>
      </c>
      <c r="F334" s="71" t="s">
        <v>91</v>
      </c>
    </row>
    <row r="335" spans="1:6" x14ac:dyDescent="0.25">
      <c r="A335" s="67" t="s">
        <v>1438</v>
      </c>
      <c r="B335" s="67" t="s">
        <v>1354</v>
      </c>
      <c r="C335" s="71" t="s">
        <v>1443</v>
      </c>
      <c r="D335" s="71" t="s">
        <v>1444</v>
      </c>
      <c r="E335" s="71" t="s">
        <v>1445</v>
      </c>
      <c r="F335" s="71" t="s">
        <v>91</v>
      </c>
    </row>
    <row r="336" spans="1:6" x14ac:dyDescent="0.25">
      <c r="A336" s="67" t="s">
        <v>1438</v>
      </c>
      <c r="B336" s="67" t="s">
        <v>1386</v>
      </c>
      <c r="C336" s="71" t="s">
        <v>1446</v>
      </c>
      <c r="D336" s="71" t="s">
        <v>1447</v>
      </c>
      <c r="E336" s="71" t="s">
        <v>1448</v>
      </c>
      <c r="F336" s="71" t="s">
        <v>91</v>
      </c>
    </row>
    <row r="337" spans="1:6" x14ac:dyDescent="0.25">
      <c r="A337" s="67" t="s">
        <v>1438</v>
      </c>
      <c r="B337" s="67" t="s">
        <v>1449</v>
      </c>
      <c r="C337" s="71" t="s">
        <v>1450</v>
      </c>
      <c r="D337" s="71" t="s">
        <v>1451</v>
      </c>
      <c r="E337" s="71" t="s">
        <v>1452</v>
      </c>
      <c r="F337" s="71" t="s">
        <v>91</v>
      </c>
    </row>
    <row r="338" spans="1:6" x14ac:dyDescent="0.25">
      <c r="A338" s="67" t="s">
        <v>1453</v>
      </c>
      <c r="B338" s="67" t="s">
        <v>1028</v>
      </c>
      <c r="C338" s="71" t="s">
        <v>1454</v>
      </c>
      <c r="D338" s="71" t="s">
        <v>1455</v>
      </c>
      <c r="E338" s="71" t="s">
        <v>1456</v>
      </c>
      <c r="F338" s="71" t="s">
        <v>105</v>
      </c>
    </row>
    <row r="339" spans="1:6" x14ac:dyDescent="0.25">
      <c r="A339" s="67" t="s">
        <v>1453</v>
      </c>
      <c r="B339" s="67" t="s">
        <v>1457</v>
      </c>
      <c r="C339" s="71" t="s">
        <v>1458</v>
      </c>
      <c r="D339" s="71" t="s">
        <v>1459</v>
      </c>
      <c r="E339" s="71" t="s">
        <v>1460</v>
      </c>
      <c r="F339" s="71" t="s">
        <v>105</v>
      </c>
    </row>
    <row r="340" spans="1:6" x14ac:dyDescent="0.25">
      <c r="A340" s="67" t="s">
        <v>1453</v>
      </c>
      <c r="B340" s="67" t="s">
        <v>1461</v>
      </c>
      <c r="C340" s="71" t="s">
        <v>1462</v>
      </c>
      <c r="D340" s="71" t="s">
        <v>1463</v>
      </c>
      <c r="E340" s="71" t="s">
        <v>1464</v>
      </c>
      <c r="F340" s="71" t="s">
        <v>105</v>
      </c>
    </row>
    <row r="341" spans="1:6" x14ac:dyDescent="0.25">
      <c r="A341" s="67" t="s">
        <v>1453</v>
      </c>
      <c r="B341" s="67" t="s">
        <v>1465</v>
      </c>
      <c r="C341" s="71" t="s">
        <v>1466</v>
      </c>
      <c r="D341" s="71" t="s">
        <v>1467</v>
      </c>
      <c r="E341" s="71" t="s">
        <v>1468</v>
      </c>
      <c r="F341" s="71" t="s">
        <v>105</v>
      </c>
    </row>
    <row r="342" spans="1:6" x14ac:dyDescent="0.25">
      <c r="A342" s="67" t="s">
        <v>1453</v>
      </c>
      <c r="B342" s="67" t="s">
        <v>1469</v>
      </c>
      <c r="C342" s="71" t="s">
        <v>1470</v>
      </c>
      <c r="D342" s="71" t="s">
        <v>1471</v>
      </c>
      <c r="E342" s="71" t="s">
        <v>1472</v>
      </c>
      <c r="F342" s="71" t="s">
        <v>105</v>
      </c>
    </row>
    <row r="343" spans="1:6" x14ac:dyDescent="0.25">
      <c r="A343" s="67" t="s">
        <v>1453</v>
      </c>
      <c r="B343" s="67" t="s">
        <v>1473</v>
      </c>
      <c r="C343" s="71" t="s">
        <v>1474</v>
      </c>
      <c r="D343" s="71" t="s">
        <v>1475</v>
      </c>
      <c r="E343" s="71" t="s">
        <v>1476</v>
      </c>
      <c r="F343" s="71" t="s">
        <v>105</v>
      </c>
    </row>
    <row r="344" spans="1:6" x14ac:dyDescent="0.25">
      <c r="A344" s="67" t="s">
        <v>1453</v>
      </c>
      <c r="B344" s="67" t="s">
        <v>1477</v>
      </c>
      <c r="C344" s="71" t="s">
        <v>1478</v>
      </c>
      <c r="D344" s="71" t="s">
        <v>1479</v>
      </c>
      <c r="E344" s="71" t="s">
        <v>1480</v>
      </c>
      <c r="F344" s="71" t="s">
        <v>105</v>
      </c>
    </row>
    <row r="345" spans="1:6" x14ac:dyDescent="0.25">
      <c r="A345" s="67" t="s">
        <v>1453</v>
      </c>
      <c r="B345" s="67" t="s">
        <v>1481</v>
      </c>
      <c r="C345" s="71" t="s">
        <v>1482</v>
      </c>
      <c r="D345" s="71" t="s">
        <v>1483</v>
      </c>
      <c r="E345" s="71" t="s">
        <v>1484</v>
      </c>
      <c r="F345" s="71" t="s">
        <v>105</v>
      </c>
    </row>
    <row r="346" spans="1:6" x14ac:dyDescent="0.25">
      <c r="A346" s="67" t="s">
        <v>1453</v>
      </c>
      <c r="B346" s="67" t="s">
        <v>1485</v>
      </c>
      <c r="C346" s="71" t="s">
        <v>1486</v>
      </c>
      <c r="D346" s="71" t="s">
        <v>1487</v>
      </c>
      <c r="E346" s="71" t="s">
        <v>1488</v>
      </c>
      <c r="F346" s="71" t="s">
        <v>105</v>
      </c>
    </row>
    <row r="347" spans="1:6" x14ac:dyDescent="0.25">
      <c r="A347" s="67" t="s">
        <v>1453</v>
      </c>
      <c r="B347" s="67" t="s">
        <v>1489</v>
      </c>
      <c r="C347" s="71" t="s">
        <v>1490</v>
      </c>
      <c r="D347" s="71" t="s">
        <v>1491</v>
      </c>
      <c r="E347" s="71" t="s">
        <v>1492</v>
      </c>
      <c r="F347" s="71" t="s">
        <v>105</v>
      </c>
    </row>
    <row r="348" spans="1:6" x14ac:dyDescent="0.25">
      <c r="A348" s="67" t="s">
        <v>1453</v>
      </c>
      <c r="B348" s="67" t="s">
        <v>1493</v>
      </c>
      <c r="C348" s="71" t="s">
        <v>1494</v>
      </c>
      <c r="D348" s="71" t="s">
        <v>1495</v>
      </c>
      <c r="E348" s="71" t="s">
        <v>1496</v>
      </c>
      <c r="F348" s="71" t="s">
        <v>105</v>
      </c>
    </row>
    <row r="349" spans="1:6" x14ac:dyDescent="0.25">
      <c r="A349" s="67" t="s">
        <v>1453</v>
      </c>
      <c r="B349" s="67" t="s">
        <v>1497</v>
      </c>
      <c r="C349" s="71" t="s">
        <v>1498</v>
      </c>
      <c r="D349" s="71" t="s">
        <v>1499</v>
      </c>
      <c r="E349" s="71" t="s">
        <v>1500</v>
      </c>
      <c r="F349" s="71" t="s">
        <v>105</v>
      </c>
    </row>
    <row r="350" spans="1:6" x14ac:dyDescent="0.25">
      <c r="A350" s="67" t="s">
        <v>1453</v>
      </c>
      <c r="B350" s="67" t="s">
        <v>1501</v>
      </c>
      <c r="C350" s="71" t="s">
        <v>1502</v>
      </c>
      <c r="D350" s="71" t="s">
        <v>1503</v>
      </c>
      <c r="E350" s="71" t="s">
        <v>1504</v>
      </c>
      <c r="F350" s="71" t="s">
        <v>105</v>
      </c>
    </row>
    <row r="351" spans="1:6" x14ac:dyDescent="0.25">
      <c r="A351" s="67" t="s">
        <v>1453</v>
      </c>
      <c r="B351" s="67" t="s">
        <v>1505</v>
      </c>
      <c r="C351" s="71" t="s">
        <v>1506</v>
      </c>
      <c r="D351" s="71" t="s">
        <v>1507</v>
      </c>
      <c r="E351" s="71" t="s">
        <v>1508</v>
      </c>
      <c r="F351" s="71" t="s">
        <v>105</v>
      </c>
    </row>
    <row r="352" spans="1:6" x14ac:dyDescent="0.25">
      <c r="A352" s="67" t="s">
        <v>1453</v>
      </c>
      <c r="B352" s="67" t="s">
        <v>1509</v>
      </c>
      <c r="C352" s="71" t="s">
        <v>1510</v>
      </c>
      <c r="D352" s="71" t="s">
        <v>1511</v>
      </c>
      <c r="E352" s="71" t="s">
        <v>1512</v>
      </c>
      <c r="F352" s="71" t="s">
        <v>105</v>
      </c>
    </row>
    <row r="353" spans="1:6" x14ac:dyDescent="0.25">
      <c r="A353" s="67" t="s">
        <v>1453</v>
      </c>
      <c r="B353" s="67" t="s">
        <v>1513</v>
      </c>
      <c r="C353" s="71" t="s">
        <v>1514</v>
      </c>
      <c r="D353" s="71" t="s">
        <v>1515</v>
      </c>
      <c r="E353" s="71" t="s">
        <v>1516</v>
      </c>
      <c r="F353" s="71" t="s">
        <v>105</v>
      </c>
    </row>
    <row r="354" spans="1:6" x14ac:dyDescent="0.25">
      <c r="A354" s="67" t="s">
        <v>1453</v>
      </c>
      <c r="B354" s="67" t="s">
        <v>1517</v>
      </c>
      <c r="C354" s="71" t="s">
        <v>1518</v>
      </c>
      <c r="D354" s="71" t="s">
        <v>1519</v>
      </c>
      <c r="E354" s="71" t="s">
        <v>1520</v>
      </c>
      <c r="F354" s="71" t="s">
        <v>105</v>
      </c>
    </row>
    <row r="355" spans="1:6" x14ac:dyDescent="0.25">
      <c r="A355" s="67" t="s">
        <v>1453</v>
      </c>
      <c r="B355" s="67" t="s">
        <v>1521</v>
      </c>
      <c r="C355" s="71" t="s">
        <v>1522</v>
      </c>
      <c r="D355" s="71" t="s">
        <v>1523</v>
      </c>
      <c r="E355" s="71" t="s">
        <v>1524</v>
      </c>
      <c r="F355" s="71" t="s">
        <v>105</v>
      </c>
    </row>
    <row r="356" spans="1:6" x14ac:dyDescent="0.25">
      <c r="A356" s="67" t="s">
        <v>1453</v>
      </c>
      <c r="B356" s="67" t="s">
        <v>1525</v>
      </c>
      <c r="C356" s="71" t="s">
        <v>1526</v>
      </c>
      <c r="D356" s="71" t="s">
        <v>1527</v>
      </c>
      <c r="E356" s="71" t="s">
        <v>1528</v>
      </c>
      <c r="F356" s="71" t="s">
        <v>105</v>
      </c>
    </row>
    <row r="357" spans="1:6" x14ac:dyDescent="0.25">
      <c r="A357" s="67" t="s">
        <v>1453</v>
      </c>
      <c r="B357" s="67" t="s">
        <v>1529</v>
      </c>
      <c r="C357" s="71" t="s">
        <v>1530</v>
      </c>
      <c r="D357" s="71" t="s">
        <v>1531</v>
      </c>
      <c r="E357" s="71" t="s">
        <v>1532</v>
      </c>
      <c r="F357" s="71" t="s">
        <v>105</v>
      </c>
    </row>
    <row r="358" spans="1:6" x14ac:dyDescent="0.25">
      <c r="A358" s="67" t="s">
        <v>1453</v>
      </c>
      <c r="B358" s="67" t="s">
        <v>1533</v>
      </c>
      <c r="C358" s="71" t="s">
        <v>1534</v>
      </c>
      <c r="D358" s="71" t="s">
        <v>1535</v>
      </c>
      <c r="E358" s="71" t="s">
        <v>1536</v>
      </c>
      <c r="F358" s="71" t="s">
        <v>105</v>
      </c>
    </row>
    <row r="359" spans="1:6" x14ac:dyDescent="0.25">
      <c r="A359" s="67" t="s">
        <v>1453</v>
      </c>
      <c r="B359" s="67" t="s">
        <v>1537</v>
      </c>
      <c r="C359" s="71" t="s">
        <v>1538</v>
      </c>
      <c r="D359" s="71" t="s">
        <v>1539</v>
      </c>
      <c r="E359" s="71" t="s">
        <v>1540</v>
      </c>
      <c r="F359" s="71" t="s">
        <v>105</v>
      </c>
    </row>
    <row r="360" spans="1:6" x14ac:dyDescent="0.25">
      <c r="A360" s="67" t="s">
        <v>1453</v>
      </c>
      <c r="B360" s="67" t="s">
        <v>1541</v>
      </c>
      <c r="C360" s="71" t="s">
        <v>1542</v>
      </c>
      <c r="D360" s="71" t="s">
        <v>1543</v>
      </c>
      <c r="E360" s="71" t="s">
        <v>1544</v>
      </c>
      <c r="F360" s="71" t="s">
        <v>105</v>
      </c>
    </row>
    <row r="361" spans="1:6" x14ac:dyDescent="0.25">
      <c r="A361" s="67" t="s">
        <v>1453</v>
      </c>
      <c r="B361" s="67" t="s">
        <v>1545</v>
      </c>
      <c r="C361" s="71" t="s">
        <v>1546</v>
      </c>
      <c r="D361" s="71" t="s">
        <v>1547</v>
      </c>
      <c r="E361" s="71" t="s">
        <v>1548</v>
      </c>
      <c r="F361" s="71" t="s">
        <v>105</v>
      </c>
    </row>
    <row r="362" spans="1:6" x14ac:dyDescent="0.25">
      <c r="A362" s="67" t="s">
        <v>1453</v>
      </c>
      <c r="B362" s="67" t="s">
        <v>1549</v>
      </c>
      <c r="C362" s="71" t="s">
        <v>1550</v>
      </c>
      <c r="D362" s="71" t="s">
        <v>1551</v>
      </c>
      <c r="E362" s="71" t="s">
        <v>1552</v>
      </c>
      <c r="F362" s="71" t="s">
        <v>105</v>
      </c>
    </row>
    <row r="363" spans="1:6" x14ac:dyDescent="0.25">
      <c r="A363" s="67" t="s">
        <v>1453</v>
      </c>
      <c r="B363" s="67" t="s">
        <v>1553</v>
      </c>
      <c r="C363" s="71" t="s">
        <v>1554</v>
      </c>
      <c r="D363" s="71" t="s">
        <v>1555</v>
      </c>
      <c r="E363" s="71" t="s">
        <v>1556</v>
      </c>
      <c r="F363" s="71" t="s">
        <v>105</v>
      </c>
    </row>
    <row r="364" spans="1:6" x14ac:dyDescent="0.25">
      <c r="A364" s="67" t="s">
        <v>1453</v>
      </c>
      <c r="B364" s="67" t="s">
        <v>1557</v>
      </c>
      <c r="C364" s="71" t="s">
        <v>1558</v>
      </c>
      <c r="D364" s="71" t="s">
        <v>1559</v>
      </c>
      <c r="E364" s="71" t="s">
        <v>1560</v>
      </c>
      <c r="F364" s="71" t="s">
        <v>105</v>
      </c>
    </row>
    <row r="365" spans="1:6" x14ac:dyDescent="0.25">
      <c r="A365" s="67" t="s">
        <v>1453</v>
      </c>
      <c r="B365" s="67" t="s">
        <v>1561</v>
      </c>
      <c r="C365" s="71" t="s">
        <v>1562</v>
      </c>
      <c r="D365" s="71" t="s">
        <v>1563</v>
      </c>
      <c r="E365" s="71" t="s">
        <v>1564</v>
      </c>
      <c r="F365" s="71" t="s">
        <v>105</v>
      </c>
    </row>
    <row r="366" spans="1:6" x14ac:dyDescent="0.25">
      <c r="A366" s="67" t="s">
        <v>1453</v>
      </c>
      <c r="B366" s="67" t="s">
        <v>1565</v>
      </c>
      <c r="C366" s="71" t="s">
        <v>1566</v>
      </c>
      <c r="D366" s="71" t="s">
        <v>1567</v>
      </c>
      <c r="E366" s="71" t="s">
        <v>1568</v>
      </c>
      <c r="F366" s="71" t="s">
        <v>105</v>
      </c>
    </row>
    <row r="367" spans="1:6" x14ac:dyDescent="0.25">
      <c r="A367" s="67" t="s">
        <v>1453</v>
      </c>
      <c r="B367" s="67" t="s">
        <v>1569</v>
      </c>
      <c r="C367" s="71" t="s">
        <v>1570</v>
      </c>
      <c r="D367" s="71" t="s">
        <v>1571</v>
      </c>
      <c r="E367" s="71" t="s">
        <v>1572</v>
      </c>
      <c r="F367" s="71" t="s">
        <v>105</v>
      </c>
    </row>
    <row r="368" spans="1:6" x14ac:dyDescent="0.25">
      <c r="A368" s="67" t="s">
        <v>1453</v>
      </c>
      <c r="B368" s="67" t="s">
        <v>1573</v>
      </c>
      <c r="C368" s="71" t="s">
        <v>1574</v>
      </c>
      <c r="D368" s="71" t="s">
        <v>1575</v>
      </c>
      <c r="E368" s="71" t="s">
        <v>1576</v>
      </c>
      <c r="F368" s="71" t="s">
        <v>105</v>
      </c>
    </row>
    <row r="369" spans="1:6" x14ac:dyDescent="0.25">
      <c r="A369" s="67" t="s">
        <v>1453</v>
      </c>
      <c r="B369" s="67" t="s">
        <v>1577</v>
      </c>
      <c r="C369" s="71" t="s">
        <v>1578</v>
      </c>
      <c r="D369" s="71" t="s">
        <v>1579</v>
      </c>
      <c r="E369" s="71" t="s">
        <v>1580</v>
      </c>
      <c r="F369" s="71" t="s">
        <v>105</v>
      </c>
    </row>
    <row r="370" spans="1:6" x14ac:dyDescent="0.25">
      <c r="A370" s="67" t="s">
        <v>1453</v>
      </c>
      <c r="B370" s="67" t="s">
        <v>1581</v>
      </c>
      <c r="C370" s="71" t="s">
        <v>1582</v>
      </c>
      <c r="D370" s="71" t="s">
        <v>1583</v>
      </c>
      <c r="E370" s="71" t="s">
        <v>1584</v>
      </c>
      <c r="F370" s="71" t="s">
        <v>105</v>
      </c>
    </row>
    <row r="371" spans="1:6" x14ac:dyDescent="0.25">
      <c r="A371" s="67" t="s">
        <v>1453</v>
      </c>
      <c r="B371" s="67" t="s">
        <v>1585</v>
      </c>
      <c r="C371" s="71" t="s">
        <v>1586</v>
      </c>
      <c r="D371" s="71" t="s">
        <v>1587</v>
      </c>
      <c r="E371" s="71" t="s">
        <v>1588</v>
      </c>
      <c r="F371" s="71" t="s">
        <v>105</v>
      </c>
    </row>
    <row r="372" spans="1:6" x14ac:dyDescent="0.25">
      <c r="A372" s="67" t="s">
        <v>1453</v>
      </c>
      <c r="B372" s="67" t="s">
        <v>1589</v>
      </c>
      <c r="C372" s="71" t="s">
        <v>1590</v>
      </c>
      <c r="D372" s="71" t="s">
        <v>1591</v>
      </c>
      <c r="E372" s="71" t="s">
        <v>1592</v>
      </c>
      <c r="F372" s="71" t="s">
        <v>105</v>
      </c>
    </row>
    <row r="373" spans="1:6" x14ac:dyDescent="0.25">
      <c r="A373" s="67" t="s">
        <v>1453</v>
      </c>
      <c r="B373" s="67" t="s">
        <v>1593</v>
      </c>
      <c r="C373" s="71" t="s">
        <v>1594</v>
      </c>
      <c r="D373" s="71" t="s">
        <v>1595</v>
      </c>
      <c r="E373" s="71" t="s">
        <v>1596</v>
      </c>
      <c r="F373" s="71" t="s">
        <v>105</v>
      </c>
    </row>
    <row r="374" spans="1:6" x14ac:dyDescent="0.25">
      <c r="A374" s="67" t="s">
        <v>1453</v>
      </c>
      <c r="B374" s="67" t="s">
        <v>1597</v>
      </c>
      <c r="C374" s="71" t="s">
        <v>1598</v>
      </c>
      <c r="D374" s="71" t="s">
        <v>1599</v>
      </c>
      <c r="E374" s="71" t="s">
        <v>1600</v>
      </c>
      <c r="F374" s="71" t="s">
        <v>105</v>
      </c>
    </row>
    <row r="375" spans="1:6" x14ac:dyDescent="0.25">
      <c r="A375" s="67" t="s">
        <v>1453</v>
      </c>
      <c r="B375" s="67" t="s">
        <v>1601</v>
      </c>
      <c r="C375" s="71" t="s">
        <v>1602</v>
      </c>
      <c r="D375" s="71" t="s">
        <v>1603</v>
      </c>
      <c r="E375" s="71" t="s">
        <v>1604</v>
      </c>
      <c r="F375" s="71" t="s">
        <v>105</v>
      </c>
    </row>
    <row r="376" spans="1:6" x14ac:dyDescent="0.25">
      <c r="A376" s="67" t="s">
        <v>1453</v>
      </c>
      <c r="B376" s="67" t="s">
        <v>1605</v>
      </c>
      <c r="C376" s="71" t="s">
        <v>1606</v>
      </c>
      <c r="D376" s="71" t="s">
        <v>1607</v>
      </c>
      <c r="E376" s="71" t="s">
        <v>1608</v>
      </c>
      <c r="F376" s="71" t="s">
        <v>105</v>
      </c>
    </row>
    <row r="377" spans="1:6" x14ac:dyDescent="0.25">
      <c r="A377" s="67" t="s">
        <v>1453</v>
      </c>
      <c r="B377" s="67" t="s">
        <v>1609</v>
      </c>
      <c r="C377" s="71" t="s">
        <v>1610</v>
      </c>
      <c r="D377" s="71" t="s">
        <v>1611</v>
      </c>
      <c r="E377" s="71" t="s">
        <v>1612</v>
      </c>
      <c r="F377" s="71" t="s">
        <v>105</v>
      </c>
    </row>
    <row r="378" spans="1:6" x14ac:dyDescent="0.25">
      <c r="A378" s="67" t="s">
        <v>1453</v>
      </c>
      <c r="B378" s="67" t="s">
        <v>1613</v>
      </c>
      <c r="C378" s="71" t="s">
        <v>1614</v>
      </c>
      <c r="D378" s="71" t="s">
        <v>1615</v>
      </c>
      <c r="E378" s="71" t="s">
        <v>1616</v>
      </c>
      <c r="F378" s="71" t="s">
        <v>105</v>
      </c>
    </row>
    <row r="379" spans="1:6" x14ac:dyDescent="0.25">
      <c r="A379" s="67" t="s">
        <v>1453</v>
      </c>
      <c r="B379" s="67" t="s">
        <v>1617</v>
      </c>
      <c r="C379" s="71" t="s">
        <v>1618</v>
      </c>
      <c r="D379" s="71" t="s">
        <v>1619</v>
      </c>
      <c r="E379" s="71" t="s">
        <v>1620</v>
      </c>
      <c r="F379" s="71" t="s">
        <v>105</v>
      </c>
    </row>
    <row r="380" spans="1:6" x14ac:dyDescent="0.25">
      <c r="A380" s="67" t="s">
        <v>1453</v>
      </c>
      <c r="B380" s="67" t="s">
        <v>1621</v>
      </c>
      <c r="C380" s="71" t="s">
        <v>1622</v>
      </c>
      <c r="D380" s="71" t="s">
        <v>1623</v>
      </c>
      <c r="E380" s="71" t="s">
        <v>1624</v>
      </c>
      <c r="F380" s="71" t="s">
        <v>105</v>
      </c>
    </row>
    <row r="381" spans="1:6" x14ac:dyDescent="0.25">
      <c r="A381" s="67" t="s">
        <v>1453</v>
      </c>
      <c r="B381" s="67" t="s">
        <v>1625</v>
      </c>
      <c r="C381" s="71" t="s">
        <v>1626</v>
      </c>
      <c r="D381" s="71" t="s">
        <v>1627</v>
      </c>
      <c r="E381" s="71" t="s">
        <v>1628</v>
      </c>
      <c r="F381" s="71" t="s">
        <v>105</v>
      </c>
    </row>
    <row r="382" spans="1:6" x14ac:dyDescent="0.25">
      <c r="A382" s="67" t="s">
        <v>1453</v>
      </c>
      <c r="B382" s="67" t="s">
        <v>1629</v>
      </c>
      <c r="C382" s="71" t="s">
        <v>1630</v>
      </c>
      <c r="D382" s="71" t="s">
        <v>1631</v>
      </c>
      <c r="E382" s="71" t="s">
        <v>1632</v>
      </c>
      <c r="F382" s="71" t="s">
        <v>105</v>
      </c>
    </row>
    <row r="383" spans="1:6" x14ac:dyDescent="0.25">
      <c r="A383" s="67" t="s">
        <v>1453</v>
      </c>
      <c r="B383" s="67" t="s">
        <v>1633</v>
      </c>
      <c r="C383" s="71" t="s">
        <v>1634</v>
      </c>
      <c r="D383" s="71" t="s">
        <v>1635</v>
      </c>
      <c r="E383" s="71" t="s">
        <v>1636</v>
      </c>
      <c r="F383" s="71" t="s">
        <v>105</v>
      </c>
    </row>
    <row r="384" spans="1:6" x14ac:dyDescent="0.25">
      <c r="A384" s="67" t="s">
        <v>1453</v>
      </c>
      <c r="B384" s="67" t="s">
        <v>1637</v>
      </c>
      <c r="C384" s="71" t="s">
        <v>1638</v>
      </c>
      <c r="D384" s="71" t="s">
        <v>1639</v>
      </c>
      <c r="E384" s="71" t="s">
        <v>1640</v>
      </c>
      <c r="F384" s="71" t="s">
        <v>105</v>
      </c>
    </row>
    <row r="385" spans="1:6" x14ac:dyDescent="0.25">
      <c r="A385" s="67" t="s">
        <v>1453</v>
      </c>
      <c r="B385" s="67" t="s">
        <v>1641</v>
      </c>
      <c r="C385" s="71" t="s">
        <v>1642</v>
      </c>
      <c r="D385" s="71" t="s">
        <v>1643</v>
      </c>
      <c r="E385" s="71" t="s">
        <v>1644</v>
      </c>
      <c r="F385" s="71" t="s">
        <v>105</v>
      </c>
    </row>
    <row r="386" spans="1:6" x14ac:dyDescent="0.25">
      <c r="A386" s="67" t="s">
        <v>1453</v>
      </c>
      <c r="B386" s="67" t="s">
        <v>1645</v>
      </c>
      <c r="C386" s="71" t="s">
        <v>1646</v>
      </c>
      <c r="D386" s="71" t="s">
        <v>1647</v>
      </c>
      <c r="E386" s="71" t="s">
        <v>1648</v>
      </c>
      <c r="F386" s="71" t="s">
        <v>105</v>
      </c>
    </row>
    <row r="387" spans="1:6" x14ac:dyDescent="0.25">
      <c r="A387" s="67" t="s">
        <v>1453</v>
      </c>
      <c r="B387" s="67" t="s">
        <v>1649</v>
      </c>
      <c r="C387" s="71" t="s">
        <v>1650</v>
      </c>
      <c r="D387" s="71" t="s">
        <v>1651</v>
      </c>
      <c r="E387" s="71" t="s">
        <v>1652</v>
      </c>
      <c r="F387" s="71" t="s">
        <v>105</v>
      </c>
    </row>
    <row r="388" spans="1:6" x14ac:dyDescent="0.25">
      <c r="A388" s="67" t="s">
        <v>1453</v>
      </c>
      <c r="B388" s="67" t="s">
        <v>1653</v>
      </c>
      <c r="C388" s="71" t="s">
        <v>1654</v>
      </c>
      <c r="D388" s="71" t="s">
        <v>1655</v>
      </c>
      <c r="E388" s="71" t="s">
        <v>1656</v>
      </c>
      <c r="F388" s="71" t="s">
        <v>105</v>
      </c>
    </row>
    <row r="389" spans="1:6" x14ac:dyDescent="0.25">
      <c r="A389" s="67" t="s">
        <v>1453</v>
      </c>
      <c r="B389" s="67" t="s">
        <v>1657</v>
      </c>
      <c r="C389" s="71" t="s">
        <v>1658</v>
      </c>
      <c r="D389" s="71" t="s">
        <v>1659</v>
      </c>
      <c r="E389" s="71" t="s">
        <v>1660</v>
      </c>
      <c r="F389" s="71" t="s">
        <v>105</v>
      </c>
    </row>
    <row r="390" spans="1:6" x14ac:dyDescent="0.25">
      <c r="A390" s="67" t="s">
        <v>1453</v>
      </c>
      <c r="B390" s="67" t="s">
        <v>1661</v>
      </c>
      <c r="C390" s="71" t="s">
        <v>1662</v>
      </c>
      <c r="D390" s="71" t="s">
        <v>1663</v>
      </c>
      <c r="E390" s="71" t="s">
        <v>1664</v>
      </c>
      <c r="F390" s="71" t="s">
        <v>105</v>
      </c>
    </row>
    <row r="391" spans="1:6" x14ac:dyDescent="0.25">
      <c r="A391" s="67" t="s">
        <v>1453</v>
      </c>
      <c r="B391" s="67" t="s">
        <v>1665</v>
      </c>
      <c r="C391" s="71" t="s">
        <v>1666</v>
      </c>
      <c r="D391" s="71" t="s">
        <v>1667</v>
      </c>
      <c r="E391" s="71" t="s">
        <v>1668</v>
      </c>
      <c r="F391" s="71" t="s">
        <v>105</v>
      </c>
    </row>
    <row r="392" spans="1:6" x14ac:dyDescent="0.25">
      <c r="A392" s="67" t="s">
        <v>1453</v>
      </c>
      <c r="B392" s="67" t="s">
        <v>1669</v>
      </c>
      <c r="C392" s="71" t="s">
        <v>1670</v>
      </c>
      <c r="D392" s="71" t="s">
        <v>1671</v>
      </c>
      <c r="E392" s="71" t="s">
        <v>1672</v>
      </c>
      <c r="F392" s="71" t="s">
        <v>105</v>
      </c>
    </row>
    <row r="393" spans="1:6" x14ac:dyDescent="0.25">
      <c r="A393" s="67" t="s">
        <v>1453</v>
      </c>
      <c r="B393" s="67" t="s">
        <v>1673</v>
      </c>
      <c r="C393" s="71" t="s">
        <v>1674</v>
      </c>
      <c r="D393" s="71" t="s">
        <v>1675</v>
      </c>
      <c r="E393" s="71" t="s">
        <v>1676</v>
      </c>
      <c r="F393" s="71" t="s">
        <v>105</v>
      </c>
    </row>
    <row r="394" spans="1:6" x14ac:dyDescent="0.25">
      <c r="A394" s="67" t="s">
        <v>1453</v>
      </c>
      <c r="B394" s="67" t="s">
        <v>1677</v>
      </c>
      <c r="C394" s="71" t="s">
        <v>1678</v>
      </c>
      <c r="D394" s="71" t="s">
        <v>1679</v>
      </c>
      <c r="E394" s="71" t="s">
        <v>1680</v>
      </c>
      <c r="F394" s="71" t="s">
        <v>105</v>
      </c>
    </row>
    <row r="395" spans="1:6" x14ac:dyDescent="0.25">
      <c r="A395" s="67" t="s">
        <v>1453</v>
      </c>
      <c r="B395" s="67" t="s">
        <v>1681</v>
      </c>
      <c r="C395" s="71" t="s">
        <v>1682</v>
      </c>
      <c r="D395" s="71" t="s">
        <v>1683</v>
      </c>
      <c r="E395" s="71" t="s">
        <v>1684</v>
      </c>
      <c r="F395" s="71" t="s">
        <v>105</v>
      </c>
    </row>
    <row r="396" spans="1:6" x14ac:dyDescent="0.25">
      <c r="A396" s="67" t="s">
        <v>1453</v>
      </c>
      <c r="B396" s="67" t="s">
        <v>1685</v>
      </c>
      <c r="C396" s="71" t="s">
        <v>1686</v>
      </c>
      <c r="D396" s="71" t="s">
        <v>1687</v>
      </c>
      <c r="E396" s="71" t="s">
        <v>1688</v>
      </c>
      <c r="F396" s="71" t="s">
        <v>105</v>
      </c>
    </row>
    <row r="397" spans="1:6" x14ac:dyDescent="0.25">
      <c r="A397" s="67" t="s">
        <v>1453</v>
      </c>
      <c r="B397" s="67" t="s">
        <v>1689</v>
      </c>
      <c r="C397" s="71" t="s">
        <v>1690</v>
      </c>
      <c r="D397" s="71" t="s">
        <v>1691</v>
      </c>
      <c r="E397" s="71" t="s">
        <v>1692</v>
      </c>
      <c r="F397" s="71" t="s">
        <v>105</v>
      </c>
    </row>
    <row r="398" spans="1:6" x14ac:dyDescent="0.25">
      <c r="A398" s="67" t="s">
        <v>1453</v>
      </c>
      <c r="B398" s="67" t="s">
        <v>1693</v>
      </c>
      <c r="C398" s="71" t="s">
        <v>1694</v>
      </c>
      <c r="D398" s="71" t="s">
        <v>1695</v>
      </c>
      <c r="E398" s="71" t="s">
        <v>1696</v>
      </c>
      <c r="F398" s="71" t="s">
        <v>105</v>
      </c>
    </row>
    <row r="399" spans="1:6" x14ac:dyDescent="0.25">
      <c r="A399" s="67" t="s">
        <v>1453</v>
      </c>
      <c r="B399" s="67" t="s">
        <v>1697</v>
      </c>
      <c r="C399" s="71" t="s">
        <v>1698</v>
      </c>
      <c r="D399" s="71" t="s">
        <v>1699</v>
      </c>
      <c r="E399" s="71" t="s">
        <v>1700</v>
      </c>
      <c r="F399" s="71" t="s">
        <v>105</v>
      </c>
    </row>
    <row r="400" spans="1:6" x14ac:dyDescent="0.25">
      <c r="A400" s="67" t="s">
        <v>1453</v>
      </c>
      <c r="B400" s="67" t="s">
        <v>1701</v>
      </c>
      <c r="C400" s="71" t="s">
        <v>1702</v>
      </c>
      <c r="D400" s="71" t="s">
        <v>1703</v>
      </c>
      <c r="E400" s="71" t="s">
        <v>1704</v>
      </c>
      <c r="F400" s="71" t="s">
        <v>105</v>
      </c>
    </row>
    <row r="401" spans="1:6" x14ac:dyDescent="0.25">
      <c r="A401" s="67" t="s">
        <v>1453</v>
      </c>
      <c r="B401" s="67" t="s">
        <v>1705</v>
      </c>
      <c r="C401" s="71" t="s">
        <v>1706</v>
      </c>
      <c r="D401" s="71" t="s">
        <v>1707</v>
      </c>
      <c r="E401" s="71" t="s">
        <v>1708</v>
      </c>
      <c r="F401" s="71" t="s">
        <v>105</v>
      </c>
    </row>
    <row r="402" spans="1:6" x14ac:dyDescent="0.25">
      <c r="A402" s="67" t="s">
        <v>1453</v>
      </c>
      <c r="B402" s="67" t="s">
        <v>1709</v>
      </c>
      <c r="C402" s="71" t="s">
        <v>1710</v>
      </c>
      <c r="D402" s="71" t="s">
        <v>1711</v>
      </c>
      <c r="E402" s="71" t="s">
        <v>1712</v>
      </c>
      <c r="F402" s="71" t="s">
        <v>105</v>
      </c>
    </row>
    <row r="403" spans="1:6" x14ac:dyDescent="0.25">
      <c r="A403" s="67" t="s">
        <v>1453</v>
      </c>
      <c r="B403" s="67" t="s">
        <v>1713</v>
      </c>
      <c r="C403" s="71" t="s">
        <v>1714</v>
      </c>
      <c r="D403" s="71" t="s">
        <v>1715</v>
      </c>
      <c r="E403" s="71" t="s">
        <v>1716</v>
      </c>
      <c r="F403" s="71" t="s">
        <v>105</v>
      </c>
    </row>
    <row r="404" spans="1:6" x14ac:dyDescent="0.25">
      <c r="A404" s="67" t="s">
        <v>1453</v>
      </c>
      <c r="B404" s="67" t="s">
        <v>1717</v>
      </c>
      <c r="C404" s="71" t="s">
        <v>1718</v>
      </c>
      <c r="D404" s="71" t="s">
        <v>1719</v>
      </c>
      <c r="E404" s="71" t="s">
        <v>1720</v>
      </c>
      <c r="F404" s="71" t="s">
        <v>105</v>
      </c>
    </row>
    <row r="405" spans="1:6" x14ac:dyDescent="0.25">
      <c r="A405" s="67" t="s">
        <v>1453</v>
      </c>
      <c r="B405" s="67" t="s">
        <v>1721</v>
      </c>
      <c r="C405" s="71" t="s">
        <v>1722</v>
      </c>
      <c r="D405" s="71" t="s">
        <v>1723</v>
      </c>
      <c r="E405" s="71" t="s">
        <v>1724</v>
      </c>
      <c r="F405" s="71" t="s">
        <v>105</v>
      </c>
    </row>
    <row r="406" spans="1:6" x14ac:dyDescent="0.25">
      <c r="A406" s="67" t="s">
        <v>1453</v>
      </c>
      <c r="B406" s="67" t="s">
        <v>1725</v>
      </c>
      <c r="C406" s="71" t="s">
        <v>1726</v>
      </c>
      <c r="D406" s="71" t="s">
        <v>1727</v>
      </c>
      <c r="E406" s="71" t="s">
        <v>1728</v>
      </c>
      <c r="F406" s="71" t="s">
        <v>105</v>
      </c>
    </row>
    <row r="407" spans="1:6" x14ac:dyDescent="0.25">
      <c r="A407" s="67" t="s">
        <v>1453</v>
      </c>
      <c r="B407" s="67" t="s">
        <v>1729</v>
      </c>
      <c r="C407" s="71" t="s">
        <v>1730</v>
      </c>
      <c r="D407" s="71" t="s">
        <v>1731</v>
      </c>
      <c r="E407" s="71" t="s">
        <v>1732</v>
      </c>
      <c r="F407" s="71" t="s">
        <v>105</v>
      </c>
    </row>
    <row r="408" spans="1:6" x14ac:dyDescent="0.25">
      <c r="A408" s="67" t="s">
        <v>1453</v>
      </c>
      <c r="B408" s="67" t="s">
        <v>1733</v>
      </c>
      <c r="C408" s="71" t="s">
        <v>1734</v>
      </c>
      <c r="D408" s="71" t="s">
        <v>1735</v>
      </c>
      <c r="E408" s="71" t="s">
        <v>1736</v>
      </c>
      <c r="F408" s="71" t="s">
        <v>105</v>
      </c>
    </row>
    <row r="409" spans="1:6" x14ac:dyDescent="0.25">
      <c r="A409" s="67" t="s">
        <v>1453</v>
      </c>
      <c r="B409" s="67" t="s">
        <v>1737</v>
      </c>
      <c r="C409" s="71" t="s">
        <v>1738</v>
      </c>
      <c r="D409" s="71" t="s">
        <v>1739</v>
      </c>
      <c r="E409" s="71" t="s">
        <v>1740</v>
      </c>
      <c r="F409" s="71" t="s">
        <v>105</v>
      </c>
    </row>
    <row r="410" spans="1:6" x14ac:dyDescent="0.25">
      <c r="A410" s="67" t="s">
        <v>1453</v>
      </c>
      <c r="B410" s="67" t="s">
        <v>1741</v>
      </c>
      <c r="C410" s="71" t="s">
        <v>1742</v>
      </c>
      <c r="D410" s="71" t="s">
        <v>1743</v>
      </c>
      <c r="E410" s="71" t="s">
        <v>1744</v>
      </c>
      <c r="F410" s="71" t="s">
        <v>105</v>
      </c>
    </row>
    <row r="411" spans="1:6" x14ac:dyDescent="0.25">
      <c r="A411" s="67" t="s">
        <v>1453</v>
      </c>
      <c r="B411" s="67" t="s">
        <v>1745</v>
      </c>
      <c r="C411" s="71" t="s">
        <v>1746</v>
      </c>
      <c r="D411" s="71" t="s">
        <v>1747</v>
      </c>
      <c r="E411" s="71" t="s">
        <v>1748</v>
      </c>
      <c r="F411" s="71" t="s">
        <v>105</v>
      </c>
    </row>
    <row r="412" spans="1:6" x14ac:dyDescent="0.25">
      <c r="A412" s="67" t="s">
        <v>1453</v>
      </c>
      <c r="B412" s="67" t="s">
        <v>1749</v>
      </c>
      <c r="C412" s="71" t="s">
        <v>1750</v>
      </c>
      <c r="D412" s="71" t="s">
        <v>1751</v>
      </c>
      <c r="E412" s="71" t="s">
        <v>1752</v>
      </c>
      <c r="F412" s="71" t="s">
        <v>105</v>
      </c>
    </row>
    <row r="413" spans="1:6" x14ac:dyDescent="0.25">
      <c r="A413" s="68" t="s">
        <v>1453</v>
      </c>
      <c r="B413" s="68" t="s">
        <v>1753</v>
      </c>
      <c r="C413" s="71" t="s">
        <v>1754</v>
      </c>
      <c r="D413" s="71" t="s">
        <v>1755</v>
      </c>
      <c r="E413" s="71" t="s">
        <v>1756</v>
      </c>
      <c r="F413" s="71" t="s">
        <v>170</v>
      </c>
    </row>
    <row r="414" spans="1:6" x14ac:dyDescent="0.25">
      <c r="A414" s="67" t="s">
        <v>1453</v>
      </c>
      <c r="B414" s="67" t="s">
        <v>1757</v>
      </c>
      <c r="C414" s="71" t="s">
        <v>1758</v>
      </c>
      <c r="D414" s="71" t="s">
        <v>1759</v>
      </c>
      <c r="E414" s="71" t="s">
        <v>1760</v>
      </c>
      <c r="F414" s="71" t="s">
        <v>105</v>
      </c>
    </row>
    <row r="415" spans="1:6" x14ac:dyDescent="0.25">
      <c r="A415" s="67" t="s">
        <v>1453</v>
      </c>
      <c r="B415" s="67" t="s">
        <v>1761</v>
      </c>
      <c r="C415" s="71" t="s">
        <v>1762</v>
      </c>
      <c r="D415" s="71" t="s">
        <v>1763</v>
      </c>
      <c r="E415" s="71" t="s">
        <v>1764</v>
      </c>
      <c r="F415" s="71" t="s">
        <v>105</v>
      </c>
    </row>
    <row r="416" spans="1:6" x14ac:dyDescent="0.25">
      <c r="A416" s="67" t="s">
        <v>1453</v>
      </c>
      <c r="B416" s="67" t="s">
        <v>1765</v>
      </c>
      <c r="C416" s="71" t="s">
        <v>1766</v>
      </c>
      <c r="D416" s="71" t="s">
        <v>1767</v>
      </c>
      <c r="E416" s="71" t="s">
        <v>1768</v>
      </c>
      <c r="F416" s="71" t="s">
        <v>105</v>
      </c>
    </row>
    <row r="417" spans="1:6" x14ac:dyDescent="0.25">
      <c r="A417" s="67" t="s">
        <v>1453</v>
      </c>
      <c r="B417" s="67" t="s">
        <v>1769</v>
      </c>
      <c r="C417" s="71" t="s">
        <v>1770</v>
      </c>
      <c r="D417" s="71" t="s">
        <v>1771</v>
      </c>
      <c r="E417" s="71" t="s">
        <v>1772</v>
      </c>
      <c r="F417" s="71" t="s">
        <v>105</v>
      </c>
    </row>
    <row r="418" spans="1:6" x14ac:dyDescent="0.25">
      <c r="A418" s="67" t="s">
        <v>1453</v>
      </c>
      <c r="B418" s="67" t="s">
        <v>1773</v>
      </c>
      <c r="C418" s="71" t="s">
        <v>1774</v>
      </c>
      <c r="D418" s="71" t="s">
        <v>1775</v>
      </c>
      <c r="E418" s="71" t="s">
        <v>1776</v>
      </c>
      <c r="F418" s="71" t="s">
        <v>105</v>
      </c>
    </row>
    <row r="419" spans="1:6" x14ac:dyDescent="0.25">
      <c r="A419" s="67" t="s">
        <v>1453</v>
      </c>
      <c r="B419" s="67" t="s">
        <v>1777</v>
      </c>
      <c r="C419" s="71" t="s">
        <v>1778</v>
      </c>
      <c r="D419" s="71" t="s">
        <v>1779</v>
      </c>
      <c r="E419" s="71" t="s">
        <v>1780</v>
      </c>
      <c r="F419" s="71" t="s">
        <v>105</v>
      </c>
    </row>
    <row r="420" spans="1:6" x14ac:dyDescent="0.25">
      <c r="A420" s="67" t="s">
        <v>1453</v>
      </c>
      <c r="B420" s="67" t="s">
        <v>1781</v>
      </c>
      <c r="C420" s="71" t="s">
        <v>1782</v>
      </c>
      <c r="D420" s="71" t="s">
        <v>1783</v>
      </c>
      <c r="E420" s="71" t="s">
        <v>1784</v>
      </c>
      <c r="F420" s="71" t="s">
        <v>105</v>
      </c>
    </row>
    <row r="421" spans="1:6" x14ac:dyDescent="0.25">
      <c r="A421" s="67" t="s">
        <v>1453</v>
      </c>
      <c r="B421" s="67" t="s">
        <v>1785</v>
      </c>
      <c r="C421" s="71" t="s">
        <v>1786</v>
      </c>
      <c r="D421" s="71" t="s">
        <v>1787</v>
      </c>
      <c r="E421" s="71" t="s">
        <v>1788</v>
      </c>
      <c r="F421" s="71" t="s">
        <v>105</v>
      </c>
    </row>
    <row r="422" spans="1:6" x14ac:dyDescent="0.25">
      <c r="A422" s="67" t="s">
        <v>1453</v>
      </c>
      <c r="B422" s="67" t="s">
        <v>1789</v>
      </c>
      <c r="C422" s="71" t="s">
        <v>1790</v>
      </c>
      <c r="D422" s="71" t="s">
        <v>1791</v>
      </c>
      <c r="E422" s="71" t="s">
        <v>1792</v>
      </c>
      <c r="F422" s="71" t="s">
        <v>105</v>
      </c>
    </row>
    <row r="423" spans="1:6" x14ac:dyDescent="0.25">
      <c r="A423" s="67" t="s">
        <v>1453</v>
      </c>
      <c r="B423" s="67" t="s">
        <v>1793</v>
      </c>
      <c r="C423" s="71" t="s">
        <v>1794</v>
      </c>
      <c r="D423" s="71" t="s">
        <v>1795</v>
      </c>
      <c r="E423" s="71" t="s">
        <v>1796</v>
      </c>
      <c r="F423" s="71" t="s">
        <v>105</v>
      </c>
    </row>
    <row r="424" spans="1:6" x14ac:dyDescent="0.25">
      <c r="A424" s="67" t="s">
        <v>1453</v>
      </c>
      <c r="B424" s="67" t="s">
        <v>1797</v>
      </c>
      <c r="C424" s="71" t="s">
        <v>1798</v>
      </c>
      <c r="D424" s="71" t="s">
        <v>1799</v>
      </c>
      <c r="E424" s="71" t="s">
        <v>1800</v>
      </c>
      <c r="F424" s="71" t="s">
        <v>105</v>
      </c>
    </row>
    <row r="425" spans="1:6" x14ac:dyDescent="0.25">
      <c r="A425" s="67" t="s">
        <v>1453</v>
      </c>
      <c r="B425" s="67" t="s">
        <v>1801</v>
      </c>
      <c r="C425" s="71" t="s">
        <v>1802</v>
      </c>
      <c r="D425" s="71" t="s">
        <v>1803</v>
      </c>
      <c r="E425" s="71" t="s">
        <v>1804</v>
      </c>
      <c r="F425" s="71" t="s">
        <v>105</v>
      </c>
    </row>
    <row r="426" spans="1:6" x14ac:dyDescent="0.25">
      <c r="A426" s="67" t="s">
        <v>1453</v>
      </c>
      <c r="B426" s="67" t="s">
        <v>1805</v>
      </c>
      <c r="C426" s="71" t="s">
        <v>1806</v>
      </c>
      <c r="D426" s="71" t="s">
        <v>1807</v>
      </c>
      <c r="E426" s="71" t="s">
        <v>1808</v>
      </c>
      <c r="F426" s="71" t="s">
        <v>105</v>
      </c>
    </row>
    <row r="427" spans="1:6" x14ac:dyDescent="0.25">
      <c r="A427" s="67" t="s">
        <v>1453</v>
      </c>
      <c r="B427" s="67" t="s">
        <v>1809</v>
      </c>
      <c r="C427" s="71" t="s">
        <v>1810</v>
      </c>
      <c r="D427" s="71" t="s">
        <v>1811</v>
      </c>
      <c r="E427" s="71" t="s">
        <v>1812</v>
      </c>
      <c r="F427" s="71" t="s">
        <v>105</v>
      </c>
    </row>
    <row r="428" spans="1:6" x14ac:dyDescent="0.25">
      <c r="A428" s="67" t="s">
        <v>1453</v>
      </c>
      <c r="B428" s="67" t="s">
        <v>1813</v>
      </c>
      <c r="C428" s="71" t="s">
        <v>1814</v>
      </c>
      <c r="D428" s="71" t="s">
        <v>1815</v>
      </c>
      <c r="E428" s="71" t="s">
        <v>1816</v>
      </c>
      <c r="F428" s="71" t="s">
        <v>105</v>
      </c>
    </row>
    <row r="429" spans="1:6" x14ac:dyDescent="0.25">
      <c r="A429" s="67" t="s">
        <v>1453</v>
      </c>
      <c r="B429" s="67" t="s">
        <v>1817</v>
      </c>
      <c r="C429" s="71" t="s">
        <v>1818</v>
      </c>
      <c r="D429" s="71" t="s">
        <v>1819</v>
      </c>
      <c r="E429" s="71" t="s">
        <v>1820</v>
      </c>
      <c r="F429" s="71" t="s">
        <v>105</v>
      </c>
    </row>
    <row r="430" spans="1:6" x14ac:dyDescent="0.25">
      <c r="A430" s="67" t="s">
        <v>1453</v>
      </c>
      <c r="B430" s="67" t="s">
        <v>1821</v>
      </c>
      <c r="C430" s="71" t="s">
        <v>1822</v>
      </c>
      <c r="D430" s="71" t="s">
        <v>1823</v>
      </c>
      <c r="E430" s="71" t="s">
        <v>1824</v>
      </c>
      <c r="F430" s="71" t="s">
        <v>105</v>
      </c>
    </row>
    <row r="431" spans="1:6" x14ac:dyDescent="0.25">
      <c r="A431" s="67" t="s">
        <v>1453</v>
      </c>
      <c r="B431" s="67" t="s">
        <v>1825</v>
      </c>
      <c r="C431" s="71" t="s">
        <v>1826</v>
      </c>
      <c r="D431" s="71" t="s">
        <v>1827</v>
      </c>
      <c r="E431" s="71" t="s">
        <v>1828</v>
      </c>
      <c r="F431" s="71" t="s">
        <v>105</v>
      </c>
    </row>
    <row r="432" spans="1:6" x14ac:dyDescent="0.25">
      <c r="A432" s="67" t="s">
        <v>1453</v>
      </c>
      <c r="B432" s="67" t="s">
        <v>1829</v>
      </c>
      <c r="C432" s="71" t="s">
        <v>1830</v>
      </c>
      <c r="D432" s="71" t="s">
        <v>1831</v>
      </c>
      <c r="E432" s="71" t="s">
        <v>1832</v>
      </c>
      <c r="F432" s="71" t="s">
        <v>105</v>
      </c>
    </row>
    <row r="433" spans="1:6" x14ac:dyDescent="0.25">
      <c r="A433" s="67" t="s">
        <v>1453</v>
      </c>
      <c r="B433" s="67" t="s">
        <v>1833</v>
      </c>
      <c r="C433" s="71" t="s">
        <v>1834</v>
      </c>
      <c r="D433" s="71" t="s">
        <v>1835</v>
      </c>
      <c r="E433" s="71" t="s">
        <v>1836</v>
      </c>
      <c r="F433" s="71" t="s">
        <v>105</v>
      </c>
    </row>
    <row r="434" spans="1:6" x14ac:dyDescent="0.25">
      <c r="A434" s="67" t="s">
        <v>1453</v>
      </c>
      <c r="B434" s="67" t="s">
        <v>1837</v>
      </c>
      <c r="C434" s="71" t="s">
        <v>1838</v>
      </c>
      <c r="D434" s="71" t="s">
        <v>1839</v>
      </c>
      <c r="E434" s="71" t="s">
        <v>1840</v>
      </c>
      <c r="F434" s="71" t="s">
        <v>105</v>
      </c>
    </row>
    <row r="435" spans="1:6" x14ac:dyDescent="0.25">
      <c r="A435" s="67" t="s">
        <v>1453</v>
      </c>
      <c r="B435" s="67" t="s">
        <v>1841</v>
      </c>
      <c r="C435" s="71" t="s">
        <v>1842</v>
      </c>
      <c r="D435" s="71" t="s">
        <v>1843</v>
      </c>
      <c r="E435" s="71" t="s">
        <v>1844</v>
      </c>
      <c r="F435" s="71" t="s">
        <v>105</v>
      </c>
    </row>
    <row r="436" spans="1:6" x14ac:dyDescent="0.25">
      <c r="A436" s="67" t="s">
        <v>1453</v>
      </c>
      <c r="B436" s="67" t="s">
        <v>1845</v>
      </c>
      <c r="C436" s="71" t="s">
        <v>1846</v>
      </c>
      <c r="D436" s="71" t="s">
        <v>1847</v>
      </c>
      <c r="E436" s="71" t="s">
        <v>1848</v>
      </c>
      <c r="F436" s="71" t="s">
        <v>105</v>
      </c>
    </row>
    <row r="437" spans="1:6" x14ac:dyDescent="0.25">
      <c r="A437" s="67" t="s">
        <v>1453</v>
      </c>
      <c r="B437" s="67" t="s">
        <v>1849</v>
      </c>
      <c r="C437" s="71" t="s">
        <v>1850</v>
      </c>
      <c r="D437" s="71" t="s">
        <v>1851</v>
      </c>
      <c r="E437" s="71" t="s">
        <v>1852</v>
      </c>
      <c r="F437" s="71" t="s">
        <v>105</v>
      </c>
    </row>
    <row r="438" spans="1:6" x14ac:dyDescent="0.25">
      <c r="A438" s="67" t="s">
        <v>1453</v>
      </c>
      <c r="B438" s="67" t="s">
        <v>1853</v>
      </c>
      <c r="C438" s="71" t="s">
        <v>1854</v>
      </c>
      <c r="D438" s="71" t="s">
        <v>1855</v>
      </c>
      <c r="E438" s="71" t="s">
        <v>1856</v>
      </c>
      <c r="F438" s="71" t="s">
        <v>105</v>
      </c>
    </row>
    <row r="439" spans="1:6" x14ac:dyDescent="0.25">
      <c r="A439" s="67" t="s">
        <v>1453</v>
      </c>
      <c r="B439" s="67" t="s">
        <v>1857</v>
      </c>
      <c r="C439" s="71" t="s">
        <v>1858</v>
      </c>
      <c r="D439" s="71" t="s">
        <v>1859</v>
      </c>
      <c r="E439" s="71" t="s">
        <v>1860</v>
      </c>
      <c r="F439" s="71" t="s">
        <v>105</v>
      </c>
    </row>
    <row r="440" spans="1:6" x14ac:dyDescent="0.25">
      <c r="A440" s="67" t="s">
        <v>1453</v>
      </c>
      <c r="B440" s="67" t="s">
        <v>1861</v>
      </c>
      <c r="C440" s="71" t="s">
        <v>1862</v>
      </c>
      <c r="D440" s="71" t="s">
        <v>1863</v>
      </c>
      <c r="E440" s="71" t="s">
        <v>1864</v>
      </c>
      <c r="F440" s="71" t="s">
        <v>105</v>
      </c>
    </row>
    <row r="441" spans="1:6" x14ac:dyDescent="0.25">
      <c r="A441" s="67" t="s">
        <v>1453</v>
      </c>
      <c r="B441" s="67" t="s">
        <v>1865</v>
      </c>
      <c r="C441" s="71" t="s">
        <v>1866</v>
      </c>
      <c r="D441" s="71" t="s">
        <v>1867</v>
      </c>
      <c r="E441" s="71" t="s">
        <v>1868</v>
      </c>
      <c r="F441" s="71" t="s">
        <v>105</v>
      </c>
    </row>
    <row r="442" spans="1:6" x14ac:dyDescent="0.25">
      <c r="A442" s="67" t="s">
        <v>1453</v>
      </c>
      <c r="B442" s="67" t="s">
        <v>1869</v>
      </c>
      <c r="C442" s="71" t="s">
        <v>1870</v>
      </c>
      <c r="D442" s="71" t="s">
        <v>1871</v>
      </c>
      <c r="E442" s="71" t="s">
        <v>1872</v>
      </c>
      <c r="F442" s="71" t="s">
        <v>105</v>
      </c>
    </row>
    <row r="443" spans="1:6" x14ac:dyDescent="0.25">
      <c r="A443" s="67" t="s">
        <v>1453</v>
      </c>
      <c r="B443" s="67" t="s">
        <v>1873</v>
      </c>
      <c r="C443" s="71" t="s">
        <v>1874</v>
      </c>
      <c r="D443" s="71" t="s">
        <v>1875</v>
      </c>
      <c r="E443" s="71" t="s">
        <v>1876</v>
      </c>
      <c r="F443" s="71" t="s">
        <v>105</v>
      </c>
    </row>
    <row r="444" spans="1:6" x14ac:dyDescent="0.25">
      <c r="A444" s="67" t="s">
        <v>1453</v>
      </c>
      <c r="B444" s="67" t="s">
        <v>1877</v>
      </c>
      <c r="C444" s="71" t="s">
        <v>1878</v>
      </c>
      <c r="D444" s="71" t="s">
        <v>1879</v>
      </c>
      <c r="E444" s="71" t="s">
        <v>1880</v>
      </c>
      <c r="F444" s="71" t="s">
        <v>105</v>
      </c>
    </row>
    <row r="445" spans="1:6" x14ac:dyDescent="0.25">
      <c r="A445" s="67" t="s">
        <v>1453</v>
      </c>
      <c r="B445" s="67" t="s">
        <v>1881</v>
      </c>
      <c r="C445" s="71" t="s">
        <v>1882</v>
      </c>
      <c r="D445" s="71" t="s">
        <v>1883</v>
      </c>
      <c r="E445" s="71" t="s">
        <v>1884</v>
      </c>
      <c r="F445" s="71" t="s">
        <v>105</v>
      </c>
    </row>
    <row r="446" spans="1:6" x14ac:dyDescent="0.25">
      <c r="A446" s="67" t="s">
        <v>1453</v>
      </c>
      <c r="B446" s="67" t="s">
        <v>1885</v>
      </c>
      <c r="C446" s="71" t="s">
        <v>1886</v>
      </c>
      <c r="D446" s="71" t="s">
        <v>1887</v>
      </c>
      <c r="E446" s="71" t="s">
        <v>1888</v>
      </c>
      <c r="F446" s="71" t="s">
        <v>105</v>
      </c>
    </row>
    <row r="447" spans="1:6" x14ac:dyDescent="0.25">
      <c r="A447" s="67" t="s">
        <v>1453</v>
      </c>
      <c r="B447" s="67" t="s">
        <v>1889</v>
      </c>
      <c r="C447" s="71" t="s">
        <v>1890</v>
      </c>
      <c r="D447" s="71" t="s">
        <v>1891</v>
      </c>
      <c r="E447" s="71" t="s">
        <v>1892</v>
      </c>
      <c r="F447" s="71" t="s">
        <v>105</v>
      </c>
    </row>
    <row r="448" spans="1:6" x14ac:dyDescent="0.25">
      <c r="A448" s="67" t="s">
        <v>1453</v>
      </c>
      <c r="B448" s="67" t="s">
        <v>1893</v>
      </c>
      <c r="C448" s="71" t="s">
        <v>1894</v>
      </c>
      <c r="D448" s="71" t="s">
        <v>1895</v>
      </c>
      <c r="E448" s="71" t="s">
        <v>1896</v>
      </c>
      <c r="F448" s="71" t="s">
        <v>105</v>
      </c>
    </row>
    <row r="449" spans="1:6" x14ac:dyDescent="0.25">
      <c r="A449" s="67" t="s">
        <v>1453</v>
      </c>
      <c r="B449" s="67" t="s">
        <v>1897</v>
      </c>
      <c r="C449" s="71" t="s">
        <v>1898</v>
      </c>
      <c r="D449" s="71" t="s">
        <v>1899</v>
      </c>
      <c r="E449" s="71" t="s">
        <v>1900</v>
      </c>
      <c r="F449" s="71" t="s">
        <v>105</v>
      </c>
    </row>
    <row r="450" spans="1:6" x14ac:dyDescent="0.25">
      <c r="A450" s="67" t="s">
        <v>1453</v>
      </c>
      <c r="B450" s="67" t="s">
        <v>1901</v>
      </c>
      <c r="C450" s="71" t="s">
        <v>1902</v>
      </c>
      <c r="D450" s="71" t="s">
        <v>1903</v>
      </c>
      <c r="E450" s="71" t="s">
        <v>1904</v>
      </c>
      <c r="F450" s="71" t="s">
        <v>105</v>
      </c>
    </row>
    <row r="451" spans="1:6" x14ac:dyDescent="0.25">
      <c r="A451" s="67" t="s">
        <v>1453</v>
      </c>
      <c r="B451" s="67" t="s">
        <v>1905</v>
      </c>
      <c r="C451" s="71" t="s">
        <v>1906</v>
      </c>
      <c r="D451" s="71" t="s">
        <v>1907</v>
      </c>
      <c r="E451" s="71" t="s">
        <v>1908</v>
      </c>
      <c r="F451" s="71" t="s">
        <v>105</v>
      </c>
    </row>
    <row r="452" spans="1:6" x14ac:dyDescent="0.25">
      <c r="A452" s="67" t="s">
        <v>1453</v>
      </c>
      <c r="B452" s="67" t="s">
        <v>1909</v>
      </c>
      <c r="C452" s="71" t="s">
        <v>1910</v>
      </c>
      <c r="D452" s="71" t="s">
        <v>1911</v>
      </c>
      <c r="E452" s="71" t="s">
        <v>1912</v>
      </c>
      <c r="F452" s="71" t="s">
        <v>105</v>
      </c>
    </row>
    <row r="453" spans="1:6" x14ac:dyDescent="0.25">
      <c r="A453" s="67" t="s">
        <v>1453</v>
      </c>
      <c r="B453" s="67" t="s">
        <v>1913</v>
      </c>
      <c r="C453" s="71" t="s">
        <v>1914</v>
      </c>
      <c r="D453" s="71" t="s">
        <v>1915</v>
      </c>
      <c r="E453" s="71" t="s">
        <v>1916</v>
      </c>
      <c r="F453" s="71" t="s">
        <v>105</v>
      </c>
    </row>
    <row r="454" spans="1:6" x14ac:dyDescent="0.25">
      <c r="A454" s="67" t="s">
        <v>1453</v>
      </c>
      <c r="B454" s="67" t="s">
        <v>1917</v>
      </c>
      <c r="C454" s="71" t="s">
        <v>1918</v>
      </c>
      <c r="D454" s="71" t="s">
        <v>1919</v>
      </c>
      <c r="E454" s="71" t="s">
        <v>1920</v>
      </c>
      <c r="F454" s="71" t="s">
        <v>105</v>
      </c>
    </row>
    <row r="455" spans="1:6" x14ac:dyDescent="0.25">
      <c r="A455" s="67" t="s">
        <v>1453</v>
      </c>
      <c r="B455" s="67" t="s">
        <v>1921</v>
      </c>
      <c r="C455" s="71" t="s">
        <v>1922</v>
      </c>
      <c r="D455" s="71" t="s">
        <v>1923</v>
      </c>
      <c r="E455" s="71" t="s">
        <v>1924</v>
      </c>
      <c r="F455" s="71" t="s">
        <v>105</v>
      </c>
    </row>
    <row r="456" spans="1:6" x14ac:dyDescent="0.25">
      <c r="A456" s="67" t="s">
        <v>1453</v>
      </c>
      <c r="B456" s="67" t="s">
        <v>1925</v>
      </c>
      <c r="C456" s="71" t="s">
        <v>1926</v>
      </c>
      <c r="D456" s="71" t="s">
        <v>1927</v>
      </c>
      <c r="E456" s="71" t="s">
        <v>1928</v>
      </c>
      <c r="F456" s="71" t="s">
        <v>105</v>
      </c>
    </row>
    <row r="457" spans="1:6" x14ac:dyDescent="0.25">
      <c r="A457" s="67" t="s">
        <v>1453</v>
      </c>
      <c r="B457" s="67" t="s">
        <v>1929</v>
      </c>
      <c r="C457" s="71" t="s">
        <v>1930</v>
      </c>
      <c r="D457" s="71" t="s">
        <v>1931</v>
      </c>
      <c r="E457" s="71" t="s">
        <v>1932</v>
      </c>
      <c r="F457" s="71" t="s">
        <v>105</v>
      </c>
    </row>
    <row r="458" spans="1:6" x14ac:dyDescent="0.25">
      <c r="A458" s="67" t="s">
        <v>1453</v>
      </c>
      <c r="B458" s="67" t="s">
        <v>1933</v>
      </c>
      <c r="C458" s="71" t="s">
        <v>1934</v>
      </c>
      <c r="D458" s="71" t="s">
        <v>1935</v>
      </c>
      <c r="E458" s="71" t="s">
        <v>1936</v>
      </c>
      <c r="F458" s="71" t="s">
        <v>105</v>
      </c>
    </row>
    <row r="459" spans="1:6" x14ac:dyDescent="0.25">
      <c r="A459" s="67" t="s">
        <v>1453</v>
      </c>
      <c r="B459" s="67" t="s">
        <v>1937</v>
      </c>
      <c r="C459" s="71" t="s">
        <v>1938</v>
      </c>
      <c r="D459" s="71" t="s">
        <v>1939</v>
      </c>
      <c r="E459" s="71" t="s">
        <v>1940</v>
      </c>
      <c r="F459" s="71" t="s">
        <v>105</v>
      </c>
    </row>
    <row r="460" spans="1:6" x14ac:dyDescent="0.25">
      <c r="A460" s="67" t="s">
        <v>1453</v>
      </c>
      <c r="B460" s="67" t="s">
        <v>1941</v>
      </c>
      <c r="C460" s="71" t="s">
        <v>1942</v>
      </c>
      <c r="D460" s="71" t="s">
        <v>1943</v>
      </c>
      <c r="E460" s="71" t="s">
        <v>1944</v>
      </c>
      <c r="F460" s="71" t="s">
        <v>105</v>
      </c>
    </row>
    <row r="461" spans="1:6" x14ac:dyDescent="0.25">
      <c r="A461" s="67" t="s">
        <v>1453</v>
      </c>
      <c r="B461" s="67" t="s">
        <v>1945</v>
      </c>
      <c r="C461" s="71" t="s">
        <v>1946</v>
      </c>
      <c r="D461" s="71" t="s">
        <v>1947</v>
      </c>
      <c r="E461" s="71" t="s">
        <v>1948</v>
      </c>
      <c r="F461" s="71" t="s">
        <v>105</v>
      </c>
    </row>
    <row r="462" spans="1:6" x14ac:dyDescent="0.25">
      <c r="A462" s="67" t="s">
        <v>1453</v>
      </c>
      <c r="B462" s="67" t="s">
        <v>1949</v>
      </c>
      <c r="C462" s="71" t="s">
        <v>1950</v>
      </c>
      <c r="D462" s="71" t="s">
        <v>1951</v>
      </c>
      <c r="E462" s="71" t="s">
        <v>1952</v>
      </c>
      <c r="F462" s="71" t="s">
        <v>105</v>
      </c>
    </row>
    <row r="463" spans="1:6" x14ac:dyDescent="0.25">
      <c r="A463" s="67" t="s">
        <v>1453</v>
      </c>
      <c r="B463" s="67" t="s">
        <v>1953</v>
      </c>
      <c r="C463" s="71" t="s">
        <v>1954</v>
      </c>
      <c r="D463" s="71" t="s">
        <v>1955</v>
      </c>
      <c r="E463" s="71" t="s">
        <v>1956</v>
      </c>
      <c r="F463" s="71" t="s">
        <v>105</v>
      </c>
    </row>
    <row r="464" spans="1:6" x14ac:dyDescent="0.25">
      <c r="A464" s="67" t="s">
        <v>1453</v>
      </c>
      <c r="B464" s="67" t="s">
        <v>1957</v>
      </c>
      <c r="C464" s="71" t="s">
        <v>1958</v>
      </c>
      <c r="D464" s="71" t="s">
        <v>1959</v>
      </c>
      <c r="E464" s="71" t="s">
        <v>1960</v>
      </c>
      <c r="F464" s="71" t="s">
        <v>105</v>
      </c>
    </row>
    <row r="465" spans="1:6" x14ac:dyDescent="0.25">
      <c r="A465" s="67" t="s">
        <v>1453</v>
      </c>
      <c r="B465" s="67" t="s">
        <v>1961</v>
      </c>
      <c r="C465" s="71" t="s">
        <v>1962</v>
      </c>
      <c r="D465" s="71" t="s">
        <v>1963</v>
      </c>
      <c r="E465" s="71" t="s">
        <v>1964</v>
      </c>
      <c r="F465" s="71" t="s">
        <v>105</v>
      </c>
    </row>
    <row r="466" spans="1:6" x14ac:dyDescent="0.25">
      <c r="A466" s="67" t="s">
        <v>1453</v>
      </c>
      <c r="B466" s="67" t="s">
        <v>1965</v>
      </c>
      <c r="C466" s="71" t="s">
        <v>1966</v>
      </c>
      <c r="D466" s="71" t="s">
        <v>1967</v>
      </c>
      <c r="E466" s="71" t="s">
        <v>1968</v>
      </c>
      <c r="F466" s="71" t="s">
        <v>105</v>
      </c>
    </row>
    <row r="467" spans="1:6" x14ac:dyDescent="0.25">
      <c r="A467" s="67" t="s">
        <v>1453</v>
      </c>
      <c r="B467" s="67" t="s">
        <v>1969</v>
      </c>
      <c r="C467" s="71" t="s">
        <v>1970</v>
      </c>
      <c r="D467" s="71" t="s">
        <v>1971</v>
      </c>
      <c r="E467" s="71" t="s">
        <v>1972</v>
      </c>
      <c r="F467" s="71" t="s">
        <v>105</v>
      </c>
    </row>
    <row r="468" spans="1:6" x14ac:dyDescent="0.25">
      <c r="A468" s="67" t="s">
        <v>1453</v>
      </c>
      <c r="B468" s="67" t="s">
        <v>1973</v>
      </c>
      <c r="C468" s="71" t="s">
        <v>1974</v>
      </c>
      <c r="D468" s="71" t="s">
        <v>1975</v>
      </c>
      <c r="E468" s="71" t="s">
        <v>1976</v>
      </c>
      <c r="F468" s="71" t="s">
        <v>105</v>
      </c>
    </row>
    <row r="469" spans="1:6" x14ac:dyDescent="0.25">
      <c r="A469" s="67" t="s">
        <v>1453</v>
      </c>
      <c r="B469" s="67" t="s">
        <v>1977</v>
      </c>
      <c r="C469" s="71" t="s">
        <v>1978</v>
      </c>
      <c r="D469" s="71" t="s">
        <v>1979</v>
      </c>
      <c r="E469" s="71" t="s">
        <v>1980</v>
      </c>
      <c r="F469" s="71" t="s">
        <v>105</v>
      </c>
    </row>
    <row r="470" spans="1:6" x14ac:dyDescent="0.25">
      <c r="A470" s="67" t="s">
        <v>1453</v>
      </c>
      <c r="B470" s="67" t="s">
        <v>1981</v>
      </c>
      <c r="C470" s="71" t="s">
        <v>1982</v>
      </c>
      <c r="D470" s="71" t="s">
        <v>1983</v>
      </c>
      <c r="E470" s="71" t="s">
        <v>1984</v>
      </c>
      <c r="F470" s="71" t="s">
        <v>105</v>
      </c>
    </row>
    <row r="471" spans="1:6" x14ac:dyDescent="0.25">
      <c r="A471" s="68" t="s">
        <v>1453</v>
      </c>
      <c r="B471" s="68" t="s">
        <v>1985</v>
      </c>
      <c r="C471" s="71" t="s">
        <v>1986</v>
      </c>
      <c r="D471" s="71" t="s">
        <v>1987</v>
      </c>
      <c r="E471" s="71" t="s">
        <v>1988</v>
      </c>
      <c r="F471" s="71" t="s">
        <v>170</v>
      </c>
    </row>
    <row r="472" spans="1:6" x14ac:dyDescent="0.25">
      <c r="A472" s="68" t="s">
        <v>1453</v>
      </c>
      <c r="B472" s="68" t="s">
        <v>1989</v>
      </c>
      <c r="C472" s="71" t="s">
        <v>1990</v>
      </c>
      <c r="D472" s="71" t="s">
        <v>1991</v>
      </c>
      <c r="E472" s="71" t="s">
        <v>1992</v>
      </c>
      <c r="F472" s="71" t="s">
        <v>170</v>
      </c>
    </row>
    <row r="473" spans="1:6" x14ac:dyDescent="0.25">
      <c r="A473" s="68" t="s">
        <v>1453</v>
      </c>
      <c r="B473" s="68" t="s">
        <v>1993</v>
      </c>
      <c r="C473" s="71" t="s">
        <v>1994</v>
      </c>
      <c r="D473" s="71" t="s">
        <v>1995</v>
      </c>
      <c r="E473" s="71" t="s">
        <v>1996</v>
      </c>
      <c r="F473" s="71" t="s">
        <v>170</v>
      </c>
    </row>
    <row r="474" spans="1:6" x14ac:dyDescent="0.25">
      <c r="A474" s="68" t="s">
        <v>1453</v>
      </c>
      <c r="B474" s="68" t="s">
        <v>1997</v>
      </c>
      <c r="C474" s="71" t="s">
        <v>1998</v>
      </c>
      <c r="D474" s="71" t="s">
        <v>1999</v>
      </c>
      <c r="E474" s="71" t="s">
        <v>2000</v>
      </c>
      <c r="F474" s="71" t="s">
        <v>170</v>
      </c>
    </row>
    <row r="475" spans="1:6" x14ac:dyDescent="0.25">
      <c r="A475" s="68" t="s">
        <v>1453</v>
      </c>
      <c r="B475" s="68" t="s">
        <v>2001</v>
      </c>
      <c r="C475" s="71" t="s">
        <v>2002</v>
      </c>
      <c r="D475" s="71" t="s">
        <v>2003</v>
      </c>
      <c r="E475" s="71" t="s">
        <v>2004</v>
      </c>
      <c r="F475" s="71" t="s">
        <v>170</v>
      </c>
    </row>
    <row r="476" spans="1:6" x14ac:dyDescent="0.25">
      <c r="A476" s="68" t="s">
        <v>1453</v>
      </c>
      <c r="B476" s="68" t="s">
        <v>2005</v>
      </c>
      <c r="C476" s="71" t="s">
        <v>2006</v>
      </c>
      <c r="D476" s="71" t="s">
        <v>2007</v>
      </c>
      <c r="E476" s="71" t="s">
        <v>2008</v>
      </c>
      <c r="F476" s="71" t="s">
        <v>170</v>
      </c>
    </row>
    <row r="477" spans="1:6" x14ac:dyDescent="0.25">
      <c r="A477" s="68" t="s">
        <v>1453</v>
      </c>
      <c r="B477" s="68" t="s">
        <v>2009</v>
      </c>
      <c r="C477" s="71" t="s">
        <v>2010</v>
      </c>
      <c r="D477" s="71" t="s">
        <v>2011</v>
      </c>
      <c r="E477" s="71" t="s">
        <v>2012</v>
      </c>
      <c r="F477" s="71" t="s">
        <v>170</v>
      </c>
    </row>
    <row r="478" spans="1:6" x14ac:dyDescent="0.25">
      <c r="A478" s="68" t="s">
        <v>1453</v>
      </c>
      <c r="B478" s="68" t="s">
        <v>2013</v>
      </c>
      <c r="C478" s="71" t="s">
        <v>2014</v>
      </c>
      <c r="D478" s="71" t="s">
        <v>2015</v>
      </c>
      <c r="E478" s="71" t="s">
        <v>2016</v>
      </c>
      <c r="F478" s="71" t="s">
        <v>170</v>
      </c>
    </row>
    <row r="479" spans="1:6" x14ac:dyDescent="0.25">
      <c r="A479" s="68" t="s">
        <v>1453</v>
      </c>
      <c r="B479" s="68" t="s">
        <v>2017</v>
      </c>
      <c r="C479" s="71" t="s">
        <v>2018</v>
      </c>
      <c r="D479" s="71" t="s">
        <v>2019</v>
      </c>
      <c r="E479" s="71" t="s">
        <v>2020</v>
      </c>
      <c r="F479" s="71" t="s">
        <v>170</v>
      </c>
    </row>
    <row r="480" spans="1:6" x14ac:dyDescent="0.25">
      <c r="A480" s="68" t="s">
        <v>1453</v>
      </c>
      <c r="B480" s="68" t="s">
        <v>2021</v>
      </c>
      <c r="C480" s="71" t="s">
        <v>2022</v>
      </c>
      <c r="D480" s="71" t="s">
        <v>2023</v>
      </c>
      <c r="E480" s="71" t="s">
        <v>2024</v>
      </c>
      <c r="F480" s="71" t="s">
        <v>170</v>
      </c>
    </row>
    <row r="481" spans="1:6" x14ac:dyDescent="0.25">
      <c r="A481" s="68" t="s">
        <v>1453</v>
      </c>
      <c r="B481" s="68" t="s">
        <v>2025</v>
      </c>
      <c r="C481" s="71" t="s">
        <v>2026</v>
      </c>
      <c r="D481" s="71" t="s">
        <v>2027</v>
      </c>
      <c r="E481" s="71" t="s">
        <v>2028</v>
      </c>
      <c r="F481" s="71" t="s">
        <v>170</v>
      </c>
    </row>
    <row r="482" spans="1:6" x14ac:dyDescent="0.25">
      <c r="A482" s="68" t="s">
        <v>1453</v>
      </c>
      <c r="B482" s="68" t="s">
        <v>2029</v>
      </c>
      <c r="C482" s="71" t="s">
        <v>2030</v>
      </c>
      <c r="D482" s="71" t="s">
        <v>2031</v>
      </c>
      <c r="E482" s="71" t="s">
        <v>2032</v>
      </c>
      <c r="F482" s="71" t="s">
        <v>170</v>
      </c>
    </row>
    <row r="483" spans="1:6" x14ac:dyDescent="0.25">
      <c r="A483" s="68" t="s">
        <v>1453</v>
      </c>
      <c r="B483" s="68" t="s">
        <v>2033</v>
      </c>
      <c r="C483" s="71" t="s">
        <v>2034</v>
      </c>
      <c r="D483" s="71" t="s">
        <v>2035</v>
      </c>
      <c r="E483" s="71" t="s">
        <v>2036</v>
      </c>
      <c r="F483" s="71" t="s">
        <v>170</v>
      </c>
    </row>
    <row r="484" spans="1:6" x14ac:dyDescent="0.25">
      <c r="A484" s="68" t="s">
        <v>1453</v>
      </c>
      <c r="B484" s="68" t="s">
        <v>2037</v>
      </c>
      <c r="C484" s="71" t="s">
        <v>2038</v>
      </c>
      <c r="D484" s="71" t="s">
        <v>2039</v>
      </c>
      <c r="E484" s="71" t="s">
        <v>2040</v>
      </c>
      <c r="F484" s="71" t="s">
        <v>170</v>
      </c>
    </row>
    <row r="485" spans="1:6" x14ac:dyDescent="0.25">
      <c r="A485" s="68" t="s">
        <v>1453</v>
      </c>
      <c r="B485" s="68" t="s">
        <v>2041</v>
      </c>
      <c r="C485" s="71" t="s">
        <v>2042</v>
      </c>
      <c r="D485" s="71" t="s">
        <v>2043</v>
      </c>
      <c r="E485" s="71" t="s">
        <v>2044</v>
      </c>
      <c r="F485" s="71" t="s">
        <v>170</v>
      </c>
    </row>
    <row r="486" spans="1:6" x14ac:dyDescent="0.25">
      <c r="A486" s="68" t="s">
        <v>1453</v>
      </c>
      <c r="B486" s="68" t="s">
        <v>2045</v>
      </c>
      <c r="C486" s="71" t="s">
        <v>2046</v>
      </c>
      <c r="D486" s="71" t="s">
        <v>2047</v>
      </c>
      <c r="E486" s="71" t="s">
        <v>2048</v>
      </c>
      <c r="F486" s="71" t="s">
        <v>170</v>
      </c>
    </row>
    <row r="487" spans="1:6" x14ac:dyDescent="0.25">
      <c r="A487" s="68" t="s">
        <v>1453</v>
      </c>
      <c r="B487" s="68" t="s">
        <v>2049</v>
      </c>
      <c r="C487" s="71" t="s">
        <v>2050</v>
      </c>
      <c r="D487" s="71" t="s">
        <v>2051</v>
      </c>
      <c r="E487" s="71" t="s">
        <v>2052</v>
      </c>
      <c r="F487" s="71" t="s">
        <v>170</v>
      </c>
    </row>
    <row r="488" spans="1:6" x14ac:dyDescent="0.25">
      <c r="A488" s="68" t="s">
        <v>1453</v>
      </c>
      <c r="B488" s="68" t="s">
        <v>2053</v>
      </c>
      <c r="C488" s="71" t="s">
        <v>2054</v>
      </c>
      <c r="D488" s="71" t="s">
        <v>2055</v>
      </c>
      <c r="E488" s="71" t="s">
        <v>2056</v>
      </c>
      <c r="F488" s="71" t="s">
        <v>170</v>
      </c>
    </row>
    <row r="489" spans="1:6" x14ac:dyDescent="0.25">
      <c r="A489" s="68" t="s">
        <v>1453</v>
      </c>
      <c r="B489" s="68" t="s">
        <v>2057</v>
      </c>
      <c r="C489" s="71" t="s">
        <v>2058</v>
      </c>
      <c r="D489" s="71" t="s">
        <v>2059</v>
      </c>
      <c r="E489" s="71" t="s">
        <v>2060</v>
      </c>
      <c r="F489" s="71" t="s">
        <v>170</v>
      </c>
    </row>
    <row r="490" spans="1:6" x14ac:dyDescent="0.25">
      <c r="A490" s="68" t="s">
        <v>1453</v>
      </c>
      <c r="B490" s="68" t="s">
        <v>2061</v>
      </c>
      <c r="C490" s="71" t="s">
        <v>2062</v>
      </c>
      <c r="D490" s="71" t="s">
        <v>2063</v>
      </c>
      <c r="E490" s="71" t="s">
        <v>2064</v>
      </c>
      <c r="F490" s="71" t="s">
        <v>170</v>
      </c>
    </row>
    <row r="491" spans="1:6" x14ac:dyDescent="0.25">
      <c r="A491" s="67" t="s">
        <v>1453</v>
      </c>
      <c r="B491" s="67" t="s">
        <v>2065</v>
      </c>
      <c r="C491" s="71" t="s">
        <v>2066</v>
      </c>
      <c r="D491" s="71" t="s">
        <v>2067</v>
      </c>
      <c r="E491" s="71" t="s">
        <v>2068</v>
      </c>
      <c r="F491" s="71" t="s">
        <v>105</v>
      </c>
    </row>
    <row r="492" spans="1:6" x14ac:dyDescent="0.25">
      <c r="A492" s="67" t="s">
        <v>1453</v>
      </c>
      <c r="B492" s="67" t="s">
        <v>2069</v>
      </c>
      <c r="C492" s="71" t="s">
        <v>2070</v>
      </c>
      <c r="D492" s="71" t="s">
        <v>2071</v>
      </c>
      <c r="E492" s="71" t="s">
        <v>2072</v>
      </c>
      <c r="F492" s="71" t="s">
        <v>105</v>
      </c>
    </row>
    <row r="493" spans="1:6" x14ac:dyDescent="0.25">
      <c r="A493" s="67" t="s">
        <v>1453</v>
      </c>
      <c r="B493" s="67" t="s">
        <v>2073</v>
      </c>
      <c r="C493" s="71" t="s">
        <v>2074</v>
      </c>
      <c r="D493" s="71" t="s">
        <v>2075</v>
      </c>
      <c r="E493" s="71" t="s">
        <v>2076</v>
      </c>
      <c r="F493" s="71" t="s">
        <v>105</v>
      </c>
    </row>
    <row r="494" spans="1:6" x14ac:dyDescent="0.25">
      <c r="A494" s="67" t="s">
        <v>1453</v>
      </c>
      <c r="B494" s="67" t="s">
        <v>2077</v>
      </c>
      <c r="C494" s="71" t="s">
        <v>2078</v>
      </c>
      <c r="D494" s="71" t="s">
        <v>2079</v>
      </c>
      <c r="E494" s="71" t="s">
        <v>2080</v>
      </c>
      <c r="F494" s="71" t="s">
        <v>105</v>
      </c>
    </row>
    <row r="495" spans="1:6" x14ac:dyDescent="0.25">
      <c r="A495" s="67" t="s">
        <v>1453</v>
      </c>
      <c r="B495" s="67" t="s">
        <v>2081</v>
      </c>
      <c r="C495" s="71" t="s">
        <v>2082</v>
      </c>
      <c r="D495" s="71" t="s">
        <v>2083</v>
      </c>
      <c r="E495" s="71" t="s">
        <v>2084</v>
      </c>
      <c r="F495" s="71" t="s">
        <v>105</v>
      </c>
    </row>
    <row r="496" spans="1:6" x14ac:dyDescent="0.25">
      <c r="A496" s="67" t="s">
        <v>1453</v>
      </c>
      <c r="B496" s="67" t="s">
        <v>2085</v>
      </c>
      <c r="C496" s="71" t="s">
        <v>2086</v>
      </c>
      <c r="D496" s="71" t="s">
        <v>2087</v>
      </c>
      <c r="E496" s="71" t="s">
        <v>2088</v>
      </c>
      <c r="F496" s="71" t="s">
        <v>105</v>
      </c>
    </row>
    <row r="497" spans="1:6" x14ac:dyDescent="0.25">
      <c r="A497" s="67" t="s">
        <v>1453</v>
      </c>
      <c r="B497" s="67" t="s">
        <v>2089</v>
      </c>
      <c r="C497" s="71" t="s">
        <v>2090</v>
      </c>
      <c r="D497" s="71" t="s">
        <v>2091</v>
      </c>
      <c r="E497" s="71" t="s">
        <v>2092</v>
      </c>
      <c r="F497" s="71" t="s">
        <v>105</v>
      </c>
    </row>
    <row r="498" spans="1:6" x14ac:dyDescent="0.25">
      <c r="A498" s="67" t="s">
        <v>1453</v>
      </c>
      <c r="B498" s="67" t="s">
        <v>2093</v>
      </c>
      <c r="C498" s="71" t="s">
        <v>2094</v>
      </c>
      <c r="D498" s="71" t="s">
        <v>2095</v>
      </c>
      <c r="E498" s="71" t="s">
        <v>2096</v>
      </c>
      <c r="F498" s="71" t="s">
        <v>105</v>
      </c>
    </row>
    <row r="499" spans="1:6" x14ac:dyDescent="0.25">
      <c r="A499" s="67" t="s">
        <v>1453</v>
      </c>
      <c r="B499" s="67" t="s">
        <v>2097</v>
      </c>
      <c r="C499" s="71" t="s">
        <v>2098</v>
      </c>
      <c r="D499" s="71" t="s">
        <v>2099</v>
      </c>
      <c r="E499" s="71" t="s">
        <v>2100</v>
      </c>
      <c r="F499" s="71" t="s">
        <v>105</v>
      </c>
    </row>
    <row r="500" spans="1:6" x14ac:dyDescent="0.25">
      <c r="A500" s="67" t="s">
        <v>1453</v>
      </c>
      <c r="B500" s="67" t="s">
        <v>2101</v>
      </c>
      <c r="C500" s="71" t="s">
        <v>2102</v>
      </c>
      <c r="D500" s="71" t="s">
        <v>2103</v>
      </c>
      <c r="E500" s="71" t="s">
        <v>2104</v>
      </c>
      <c r="F500" s="71" t="s">
        <v>105</v>
      </c>
    </row>
    <row r="501" spans="1:6" x14ac:dyDescent="0.25">
      <c r="A501" s="67" t="s">
        <v>1453</v>
      </c>
      <c r="B501" s="67" t="s">
        <v>2105</v>
      </c>
      <c r="C501" s="71" t="s">
        <v>2106</v>
      </c>
      <c r="D501" s="71" t="s">
        <v>2107</v>
      </c>
      <c r="E501" s="71" t="s">
        <v>2108</v>
      </c>
      <c r="F501" s="71" t="s">
        <v>105</v>
      </c>
    </row>
    <row r="502" spans="1:6" x14ac:dyDescent="0.25">
      <c r="A502" s="67" t="s">
        <v>1453</v>
      </c>
      <c r="B502" s="67" t="s">
        <v>2109</v>
      </c>
      <c r="C502" s="71" t="s">
        <v>2110</v>
      </c>
      <c r="D502" s="71" t="s">
        <v>2111</v>
      </c>
      <c r="E502" s="71" t="s">
        <v>2112</v>
      </c>
      <c r="F502" s="71" t="s">
        <v>105</v>
      </c>
    </row>
    <row r="503" spans="1:6" x14ac:dyDescent="0.25">
      <c r="A503" s="67" t="s">
        <v>1453</v>
      </c>
      <c r="B503" s="67" t="s">
        <v>2113</v>
      </c>
      <c r="C503" s="71" t="s">
        <v>2114</v>
      </c>
      <c r="D503" s="71" t="s">
        <v>2115</v>
      </c>
      <c r="E503" s="71" t="s">
        <v>2116</v>
      </c>
      <c r="F503" s="71" t="s">
        <v>105</v>
      </c>
    </row>
    <row r="504" spans="1:6" x14ac:dyDescent="0.25">
      <c r="A504" s="67" t="s">
        <v>1453</v>
      </c>
      <c r="B504" s="67" t="s">
        <v>2117</v>
      </c>
      <c r="C504" s="71" t="s">
        <v>2118</v>
      </c>
      <c r="D504" s="71" t="s">
        <v>2119</v>
      </c>
      <c r="E504" s="71" t="s">
        <v>2120</v>
      </c>
      <c r="F504" s="71" t="s">
        <v>105</v>
      </c>
    </row>
    <row r="505" spans="1:6" x14ac:dyDescent="0.25">
      <c r="A505" s="67" t="s">
        <v>1453</v>
      </c>
      <c r="B505" s="67" t="s">
        <v>2121</v>
      </c>
      <c r="C505" s="71" t="s">
        <v>2122</v>
      </c>
      <c r="D505" s="71" t="s">
        <v>2123</v>
      </c>
      <c r="E505" s="71" t="s">
        <v>2124</v>
      </c>
      <c r="F505" s="71" t="s">
        <v>105</v>
      </c>
    </row>
    <row r="506" spans="1:6" x14ac:dyDescent="0.25">
      <c r="A506" s="67" t="s">
        <v>1453</v>
      </c>
      <c r="B506" s="67" t="s">
        <v>2125</v>
      </c>
      <c r="C506" s="71" t="s">
        <v>2126</v>
      </c>
      <c r="D506" s="71" t="s">
        <v>2127</v>
      </c>
      <c r="E506" s="71" t="s">
        <v>2128</v>
      </c>
      <c r="F506" s="71" t="s">
        <v>105</v>
      </c>
    </row>
    <row r="507" spans="1:6" x14ac:dyDescent="0.25">
      <c r="A507" s="67" t="s">
        <v>1453</v>
      </c>
      <c r="B507" s="67" t="s">
        <v>2129</v>
      </c>
      <c r="C507" s="71" t="s">
        <v>2130</v>
      </c>
      <c r="D507" s="71" t="s">
        <v>2131</v>
      </c>
      <c r="E507" s="71" t="s">
        <v>2132</v>
      </c>
      <c r="F507" s="71" t="s">
        <v>105</v>
      </c>
    </row>
    <row r="508" spans="1:6" x14ac:dyDescent="0.25">
      <c r="A508" s="67" t="s">
        <v>1453</v>
      </c>
      <c r="B508" s="67" t="s">
        <v>2133</v>
      </c>
      <c r="C508" s="71" t="s">
        <v>2134</v>
      </c>
      <c r="D508" s="71" t="s">
        <v>2135</v>
      </c>
      <c r="E508" s="71" t="s">
        <v>2136</v>
      </c>
      <c r="F508" s="71" t="s">
        <v>105</v>
      </c>
    </row>
    <row r="509" spans="1:6" x14ac:dyDescent="0.25">
      <c r="A509" s="67" t="s">
        <v>1453</v>
      </c>
      <c r="B509" s="67" t="s">
        <v>2137</v>
      </c>
      <c r="C509" s="71" t="s">
        <v>2138</v>
      </c>
      <c r="D509" s="71" t="s">
        <v>2139</v>
      </c>
      <c r="E509" s="71" t="s">
        <v>2140</v>
      </c>
      <c r="F509" s="71" t="s">
        <v>105</v>
      </c>
    </row>
    <row r="510" spans="1:6" x14ac:dyDescent="0.25">
      <c r="A510" s="67" t="s">
        <v>1453</v>
      </c>
      <c r="B510" s="67" t="s">
        <v>2141</v>
      </c>
      <c r="C510" s="71" t="s">
        <v>2142</v>
      </c>
      <c r="D510" s="71" t="s">
        <v>2143</v>
      </c>
      <c r="E510" s="71" t="s">
        <v>2144</v>
      </c>
      <c r="F510" s="71" t="s">
        <v>105</v>
      </c>
    </row>
    <row r="511" spans="1:6" x14ac:dyDescent="0.25">
      <c r="A511" s="67" t="s">
        <v>1453</v>
      </c>
      <c r="B511" s="67" t="s">
        <v>2145</v>
      </c>
      <c r="C511" s="71" t="s">
        <v>2146</v>
      </c>
      <c r="D511" s="71" t="s">
        <v>2147</v>
      </c>
      <c r="E511" s="71" t="s">
        <v>2148</v>
      </c>
      <c r="F511" s="71" t="s">
        <v>105</v>
      </c>
    </row>
    <row r="512" spans="1:6" x14ac:dyDescent="0.25">
      <c r="A512" s="67" t="s">
        <v>1453</v>
      </c>
      <c r="B512" s="67" t="s">
        <v>2149</v>
      </c>
      <c r="C512" s="71" t="s">
        <v>2150</v>
      </c>
      <c r="D512" s="71" t="s">
        <v>2151</v>
      </c>
      <c r="E512" s="71" t="s">
        <v>2152</v>
      </c>
      <c r="F512" s="71" t="s">
        <v>105</v>
      </c>
    </row>
    <row r="513" spans="1:6" x14ac:dyDescent="0.25">
      <c r="A513" s="67" t="s">
        <v>1453</v>
      </c>
      <c r="B513" s="67" t="s">
        <v>2153</v>
      </c>
      <c r="C513" s="71" t="s">
        <v>2154</v>
      </c>
      <c r="D513" s="71" t="s">
        <v>2155</v>
      </c>
      <c r="E513" s="71" t="s">
        <v>2156</v>
      </c>
      <c r="F513" s="71" t="s">
        <v>105</v>
      </c>
    </row>
    <row r="514" spans="1:6" x14ac:dyDescent="0.25">
      <c r="A514" s="67" t="s">
        <v>1453</v>
      </c>
      <c r="B514" s="67" t="s">
        <v>2157</v>
      </c>
      <c r="C514" s="71" t="s">
        <v>2158</v>
      </c>
      <c r="D514" s="71" t="s">
        <v>2159</v>
      </c>
      <c r="E514" s="71" t="s">
        <v>2160</v>
      </c>
      <c r="F514" s="71" t="s">
        <v>105</v>
      </c>
    </row>
    <row r="515" spans="1:6" x14ac:dyDescent="0.25">
      <c r="A515" s="67" t="s">
        <v>1453</v>
      </c>
      <c r="B515" s="67" t="s">
        <v>2161</v>
      </c>
      <c r="C515" s="71" t="s">
        <v>2162</v>
      </c>
      <c r="D515" s="71" t="s">
        <v>2163</v>
      </c>
      <c r="E515" s="71" t="s">
        <v>2164</v>
      </c>
      <c r="F515" s="71" t="s">
        <v>105</v>
      </c>
    </row>
    <row r="516" spans="1:6" x14ac:dyDescent="0.25">
      <c r="A516" s="67" t="s">
        <v>1453</v>
      </c>
      <c r="B516" s="67" t="s">
        <v>2165</v>
      </c>
      <c r="C516" s="71" t="s">
        <v>2166</v>
      </c>
      <c r="D516" s="71" t="s">
        <v>2167</v>
      </c>
      <c r="E516" s="71" t="s">
        <v>2168</v>
      </c>
      <c r="F516" s="71" t="s">
        <v>105</v>
      </c>
    </row>
    <row r="517" spans="1:6" x14ac:dyDescent="0.25">
      <c r="A517" s="67" t="s">
        <v>1453</v>
      </c>
      <c r="B517" s="67" t="s">
        <v>2169</v>
      </c>
      <c r="C517" s="71" t="s">
        <v>2170</v>
      </c>
      <c r="D517" s="71" t="s">
        <v>2171</v>
      </c>
      <c r="E517" s="71" t="s">
        <v>2172</v>
      </c>
      <c r="F517" s="71" t="s">
        <v>105</v>
      </c>
    </row>
    <row r="518" spans="1:6" x14ac:dyDescent="0.25">
      <c r="A518" s="67" t="s">
        <v>1453</v>
      </c>
      <c r="B518" s="67" t="s">
        <v>2173</v>
      </c>
      <c r="C518" s="71" t="s">
        <v>2174</v>
      </c>
      <c r="D518" s="71" t="s">
        <v>2175</v>
      </c>
      <c r="E518" s="71" t="s">
        <v>2176</v>
      </c>
      <c r="F518" s="71" t="s">
        <v>105</v>
      </c>
    </row>
    <row r="519" spans="1:6" x14ac:dyDescent="0.25">
      <c r="A519" s="67" t="s">
        <v>1453</v>
      </c>
      <c r="B519" s="67" t="s">
        <v>2177</v>
      </c>
      <c r="C519" s="71" t="s">
        <v>2178</v>
      </c>
      <c r="D519" s="71" t="s">
        <v>2179</v>
      </c>
      <c r="E519" s="71" t="s">
        <v>2180</v>
      </c>
      <c r="F519" s="71" t="s">
        <v>105</v>
      </c>
    </row>
    <row r="520" spans="1:6" x14ac:dyDescent="0.25">
      <c r="A520" s="67" t="s">
        <v>1453</v>
      </c>
      <c r="B520" s="67" t="s">
        <v>2181</v>
      </c>
      <c r="C520" s="71" t="s">
        <v>2182</v>
      </c>
      <c r="D520" s="71" t="s">
        <v>2183</v>
      </c>
      <c r="E520" s="71" t="s">
        <v>2184</v>
      </c>
      <c r="F520" s="71" t="s">
        <v>105</v>
      </c>
    </row>
    <row r="521" spans="1:6" x14ac:dyDescent="0.25">
      <c r="A521" s="67" t="s">
        <v>1453</v>
      </c>
      <c r="B521" s="67" t="s">
        <v>2185</v>
      </c>
      <c r="C521" s="71" t="s">
        <v>2186</v>
      </c>
      <c r="D521" s="71" t="s">
        <v>2187</v>
      </c>
      <c r="E521" s="71" t="s">
        <v>2188</v>
      </c>
      <c r="F521" s="71" t="s">
        <v>105</v>
      </c>
    </row>
    <row r="522" spans="1:6" x14ac:dyDescent="0.25">
      <c r="A522" s="67" t="s">
        <v>1453</v>
      </c>
      <c r="B522" s="67" t="s">
        <v>2189</v>
      </c>
      <c r="C522" s="71" t="s">
        <v>2190</v>
      </c>
      <c r="D522" s="71" t="s">
        <v>2191</v>
      </c>
      <c r="E522" s="71" t="s">
        <v>2192</v>
      </c>
      <c r="F522" s="71" t="s">
        <v>105</v>
      </c>
    </row>
    <row r="523" spans="1:6" x14ac:dyDescent="0.25">
      <c r="A523" s="67" t="s">
        <v>1453</v>
      </c>
      <c r="B523" s="67" t="s">
        <v>2193</v>
      </c>
      <c r="C523" s="71" t="s">
        <v>2194</v>
      </c>
      <c r="D523" s="71" t="s">
        <v>2195</v>
      </c>
      <c r="E523" s="71" t="s">
        <v>2196</v>
      </c>
      <c r="F523" s="71" t="s">
        <v>105</v>
      </c>
    </row>
    <row r="524" spans="1:6" x14ac:dyDescent="0.25">
      <c r="A524" s="67" t="s">
        <v>1453</v>
      </c>
      <c r="B524" s="67" t="s">
        <v>2197</v>
      </c>
      <c r="C524" s="71" t="s">
        <v>2198</v>
      </c>
      <c r="D524" s="71" t="s">
        <v>2199</v>
      </c>
      <c r="E524" s="71" t="s">
        <v>2200</v>
      </c>
      <c r="F524" s="71" t="s">
        <v>105</v>
      </c>
    </row>
    <row r="525" spans="1:6" x14ac:dyDescent="0.25">
      <c r="A525" s="67" t="s">
        <v>1453</v>
      </c>
      <c r="B525" s="67" t="s">
        <v>2201</v>
      </c>
      <c r="C525" s="71" t="s">
        <v>2202</v>
      </c>
      <c r="D525" s="71" t="s">
        <v>2203</v>
      </c>
      <c r="E525" s="71" t="s">
        <v>2204</v>
      </c>
      <c r="F525" s="71" t="s">
        <v>105</v>
      </c>
    </row>
    <row r="526" spans="1:6" x14ac:dyDescent="0.25">
      <c r="A526" s="67" t="s">
        <v>1453</v>
      </c>
      <c r="B526" s="67" t="s">
        <v>2205</v>
      </c>
      <c r="C526" s="71" t="s">
        <v>2206</v>
      </c>
      <c r="D526" s="71" t="s">
        <v>2207</v>
      </c>
      <c r="E526" s="71" t="s">
        <v>2208</v>
      </c>
      <c r="F526" s="71" t="s">
        <v>105</v>
      </c>
    </row>
    <row r="527" spans="1:6" x14ac:dyDescent="0.25">
      <c r="A527" s="67" t="s">
        <v>1453</v>
      </c>
      <c r="B527" s="67" t="s">
        <v>2209</v>
      </c>
      <c r="C527" s="71" t="s">
        <v>2210</v>
      </c>
      <c r="D527" s="71" t="s">
        <v>2211</v>
      </c>
      <c r="E527" s="71" t="s">
        <v>2212</v>
      </c>
      <c r="F527" s="71" t="s">
        <v>105</v>
      </c>
    </row>
    <row r="528" spans="1:6" x14ac:dyDescent="0.25">
      <c r="A528" s="67" t="s">
        <v>1453</v>
      </c>
      <c r="B528" s="67" t="s">
        <v>2213</v>
      </c>
      <c r="C528" s="71" t="s">
        <v>2214</v>
      </c>
      <c r="D528" s="71" t="s">
        <v>2215</v>
      </c>
      <c r="E528" s="71" t="s">
        <v>2216</v>
      </c>
      <c r="F528" s="71" t="s">
        <v>105</v>
      </c>
    </row>
    <row r="529" spans="1:6" x14ac:dyDescent="0.25">
      <c r="A529" s="67" t="s">
        <v>1453</v>
      </c>
      <c r="B529" s="67" t="s">
        <v>2217</v>
      </c>
      <c r="C529" s="71" t="s">
        <v>2218</v>
      </c>
      <c r="D529" s="71" t="s">
        <v>2219</v>
      </c>
      <c r="E529" s="71" t="s">
        <v>2220</v>
      </c>
      <c r="F529" s="71" t="s">
        <v>105</v>
      </c>
    </row>
    <row r="530" spans="1:6" x14ac:dyDescent="0.25">
      <c r="A530" s="67" t="s">
        <v>1453</v>
      </c>
      <c r="B530" s="67" t="s">
        <v>2221</v>
      </c>
      <c r="C530" s="71" t="s">
        <v>2222</v>
      </c>
      <c r="D530" s="71" t="s">
        <v>2223</v>
      </c>
      <c r="E530" s="71" t="s">
        <v>2224</v>
      </c>
      <c r="F530" s="71" t="s">
        <v>105</v>
      </c>
    </row>
    <row r="531" spans="1:6" x14ac:dyDescent="0.25">
      <c r="A531" s="67" t="s">
        <v>1453</v>
      </c>
      <c r="B531" s="67" t="s">
        <v>2225</v>
      </c>
      <c r="C531" s="71" t="s">
        <v>2226</v>
      </c>
      <c r="D531" s="71" t="s">
        <v>2227</v>
      </c>
      <c r="E531" s="71" t="s">
        <v>2228</v>
      </c>
      <c r="F531" s="71" t="s">
        <v>105</v>
      </c>
    </row>
    <row r="532" spans="1:6" x14ac:dyDescent="0.25">
      <c r="A532" s="67" t="s">
        <v>1453</v>
      </c>
      <c r="B532" s="67" t="s">
        <v>2229</v>
      </c>
      <c r="C532" s="71" t="s">
        <v>2230</v>
      </c>
      <c r="D532" s="71" t="s">
        <v>2231</v>
      </c>
      <c r="E532" s="71" t="s">
        <v>2232</v>
      </c>
      <c r="F532" s="71" t="s">
        <v>105</v>
      </c>
    </row>
    <row r="533" spans="1:6" x14ac:dyDescent="0.25">
      <c r="A533" s="67" t="s">
        <v>1453</v>
      </c>
      <c r="B533" s="67" t="s">
        <v>2233</v>
      </c>
      <c r="C533" s="71" t="s">
        <v>2234</v>
      </c>
      <c r="D533" s="71" t="s">
        <v>2235</v>
      </c>
      <c r="E533" s="71" t="s">
        <v>2236</v>
      </c>
      <c r="F533" s="71" t="s">
        <v>105</v>
      </c>
    </row>
    <row r="534" spans="1:6" x14ac:dyDescent="0.25">
      <c r="A534" s="67" t="s">
        <v>1453</v>
      </c>
      <c r="B534" s="67" t="s">
        <v>2237</v>
      </c>
      <c r="C534" s="71" t="s">
        <v>2238</v>
      </c>
      <c r="D534" s="71" t="s">
        <v>2239</v>
      </c>
      <c r="E534" s="71" t="s">
        <v>2240</v>
      </c>
      <c r="F534" s="71" t="s">
        <v>105</v>
      </c>
    </row>
    <row r="535" spans="1:6" x14ac:dyDescent="0.25">
      <c r="A535" s="67" t="s">
        <v>1453</v>
      </c>
      <c r="B535" s="67" t="s">
        <v>2241</v>
      </c>
      <c r="C535" s="71" t="s">
        <v>2242</v>
      </c>
      <c r="D535" s="71" t="s">
        <v>2243</v>
      </c>
      <c r="E535" s="71" t="s">
        <v>2244</v>
      </c>
      <c r="F535" s="71" t="s">
        <v>105</v>
      </c>
    </row>
    <row r="536" spans="1:6" x14ac:dyDescent="0.25">
      <c r="A536" s="67" t="s">
        <v>1453</v>
      </c>
      <c r="B536" s="67" t="s">
        <v>2245</v>
      </c>
      <c r="C536" s="71" t="s">
        <v>2246</v>
      </c>
      <c r="D536" s="71" t="s">
        <v>2247</v>
      </c>
      <c r="E536" s="71" t="s">
        <v>2248</v>
      </c>
      <c r="F536" s="71" t="s">
        <v>105</v>
      </c>
    </row>
    <row r="537" spans="1:6" x14ac:dyDescent="0.25">
      <c r="A537" s="67" t="s">
        <v>1453</v>
      </c>
      <c r="B537" s="67" t="s">
        <v>2249</v>
      </c>
      <c r="C537" s="71" t="s">
        <v>2250</v>
      </c>
      <c r="D537" s="71" t="s">
        <v>2251</v>
      </c>
      <c r="E537" s="71" t="s">
        <v>2252</v>
      </c>
      <c r="F537" s="71" t="s">
        <v>105</v>
      </c>
    </row>
    <row r="538" spans="1:6" x14ac:dyDescent="0.25">
      <c r="A538" s="67" t="s">
        <v>1453</v>
      </c>
      <c r="B538" s="67" t="s">
        <v>2253</v>
      </c>
      <c r="C538" s="71" t="s">
        <v>2254</v>
      </c>
      <c r="D538" s="71" t="s">
        <v>2255</v>
      </c>
      <c r="E538" s="71" t="s">
        <v>2256</v>
      </c>
      <c r="F538" s="71" t="s">
        <v>105</v>
      </c>
    </row>
    <row r="539" spans="1:6" x14ac:dyDescent="0.25">
      <c r="A539" s="67" t="s">
        <v>1453</v>
      </c>
      <c r="B539" s="67" t="s">
        <v>2257</v>
      </c>
      <c r="C539" s="71" t="s">
        <v>2258</v>
      </c>
      <c r="D539" s="71" t="s">
        <v>2259</v>
      </c>
      <c r="E539" s="71" t="s">
        <v>2260</v>
      </c>
      <c r="F539" s="71" t="s">
        <v>105</v>
      </c>
    </row>
    <row r="540" spans="1:6" x14ac:dyDescent="0.25">
      <c r="A540" s="67" t="s">
        <v>1453</v>
      </c>
      <c r="B540" s="67" t="s">
        <v>2261</v>
      </c>
      <c r="C540" s="71" t="s">
        <v>2262</v>
      </c>
      <c r="D540" s="71" t="s">
        <v>2263</v>
      </c>
      <c r="E540" s="71" t="s">
        <v>2264</v>
      </c>
      <c r="F540" s="71" t="s">
        <v>105</v>
      </c>
    </row>
    <row r="541" spans="1:6" x14ac:dyDescent="0.25">
      <c r="A541" s="67" t="s">
        <v>1453</v>
      </c>
      <c r="B541" s="67" t="s">
        <v>2265</v>
      </c>
      <c r="C541" s="71" t="s">
        <v>2266</v>
      </c>
      <c r="D541" s="71" t="s">
        <v>2267</v>
      </c>
      <c r="E541" s="71" t="s">
        <v>2268</v>
      </c>
      <c r="F541" s="71" t="s">
        <v>105</v>
      </c>
    </row>
    <row r="542" spans="1:6" x14ac:dyDescent="0.25">
      <c r="A542" s="67" t="s">
        <v>1453</v>
      </c>
      <c r="B542" s="67" t="s">
        <v>2269</v>
      </c>
      <c r="C542" s="71" t="s">
        <v>2270</v>
      </c>
      <c r="D542" s="71" t="s">
        <v>2271</v>
      </c>
      <c r="E542" s="71" t="s">
        <v>2272</v>
      </c>
      <c r="F542" s="71" t="s">
        <v>105</v>
      </c>
    </row>
    <row r="543" spans="1:6" x14ac:dyDescent="0.25">
      <c r="A543" s="67" t="s">
        <v>1453</v>
      </c>
      <c r="B543" s="67" t="s">
        <v>2273</v>
      </c>
      <c r="C543" s="71" t="s">
        <v>2274</v>
      </c>
      <c r="D543" s="71" t="s">
        <v>2275</v>
      </c>
      <c r="E543" s="71" t="s">
        <v>2276</v>
      </c>
      <c r="F543" s="71" t="s">
        <v>105</v>
      </c>
    </row>
    <row r="544" spans="1:6" x14ac:dyDescent="0.25">
      <c r="A544" s="67" t="s">
        <v>1453</v>
      </c>
      <c r="B544" s="67" t="s">
        <v>2277</v>
      </c>
      <c r="C544" s="71" t="s">
        <v>2278</v>
      </c>
      <c r="D544" s="71" t="s">
        <v>2279</v>
      </c>
      <c r="E544" s="71" t="s">
        <v>2280</v>
      </c>
      <c r="F544" s="71" t="s">
        <v>105</v>
      </c>
    </row>
    <row r="545" spans="1:6" x14ac:dyDescent="0.25">
      <c r="A545" s="67" t="s">
        <v>1453</v>
      </c>
      <c r="B545" s="67" t="s">
        <v>2281</v>
      </c>
      <c r="C545" s="71" t="s">
        <v>2282</v>
      </c>
      <c r="D545" s="71" t="s">
        <v>2283</v>
      </c>
      <c r="E545" s="71" t="s">
        <v>2284</v>
      </c>
      <c r="F545" s="71" t="s">
        <v>105</v>
      </c>
    </row>
    <row r="546" spans="1:6" x14ac:dyDescent="0.25">
      <c r="A546" s="67" t="s">
        <v>1453</v>
      </c>
      <c r="B546" s="67" t="s">
        <v>2285</v>
      </c>
      <c r="C546" s="71" t="s">
        <v>2286</v>
      </c>
      <c r="D546" s="71" t="s">
        <v>2287</v>
      </c>
      <c r="E546" s="71" t="s">
        <v>2288</v>
      </c>
      <c r="F546" s="71" t="s">
        <v>105</v>
      </c>
    </row>
    <row r="547" spans="1:6" x14ac:dyDescent="0.25">
      <c r="A547" s="67" t="s">
        <v>1453</v>
      </c>
      <c r="B547" s="67" t="s">
        <v>2289</v>
      </c>
      <c r="C547" s="71" t="s">
        <v>2290</v>
      </c>
      <c r="D547" s="71" t="s">
        <v>2291</v>
      </c>
      <c r="E547" s="71" t="s">
        <v>2292</v>
      </c>
      <c r="F547" s="71" t="s">
        <v>105</v>
      </c>
    </row>
    <row r="548" spans="1:6" x14ac:dyDescent="0.25">
      <c r="A548" s="67" t="s">
        <v>1453</v>
      </c>
      <c r="B548" s="67" t="s">
        <v>2293</v>
      </c>
      <c r="C548" s="71" t="s">
        <v>2294</v>
      </c>
      <c r="D548" s="71" t="s">
        <v>2295</v>
      </c>
      <c r="E548" s="71" t="s">
        <v>2296</v>
      </c>
      <c r="F548" s="71" t="s">
        <v>105</v>
      </c>
    </row>
    <row r="549" spans="1:6" x14ac:dyDescent="0.25">
      <c r="A549" s="67" t="s">
        <v>1453</v>
      </c>
      <c r="B549" s="67" t="s">
        <v>2297</v>
      </c>
      <c r="C549" s="71" t="s">
        <v>2298</v>
      </c>
      <c r="D549" s="71" t="s">
        <v>2299</v>
      </c>
      <c r="E549" s="71" t="s">
        <v>2300</v>
      </c>
      <c r="F549" s="71" t="s">
        <v>105</v>
      </c>
    </row>
    <row r="550" spans="1:6" x14ac:dyDescent="0.25">
      <c r="A550" s="67" t="s">
        <v>1453</v>
      </c>
      <c r="B550" s="67" t="s">
        <v>2301</v>
      </c>
      <c r="C550" s="71" t="s">
        <v>2302</v>
      </c>
      <c r="D550" s="71" t="s">
        <v>2303</v>
      </c>
      <c r="E550" s="71" t="s">
        <v>2304</v>
      </c>
      <c r="F550" s="71" t="s">
        <v>105</v>
      </c>
    </row>
    <row r="551" spans="1:6" x14ac:dyDescent="0.25">
      <c r="A551" s="67" t="s">
        <v>1453</v>
      </c>
      <c r="B551" s="67" t="s">
        <v>2305</v>
      </c>
      <c r="C551" s="71" t="s">
        <v>2306</v>
      </c>
      <c r="D551" s="71" t="s">
        <v>2307</v>
      </c>
      <c r="E551" s="71" t="s">
        <v>2308</v>
      </c>
      <c r="F551" s="71" t="s">
        <v>105</v>
      </c>
    </row>
    <row r="552" spans="1:6" x14ac:dyDescent="0.25">
      <c r="A552" s="67" t="s">
        <v>1453</v>
      </c>
      <c r="B552" s="67" t="s">
        <v>2309</v>
      </c>
      <c r="C552" s="71" t="s">
        <v>2310</v>
      </c>
      <c r="D552" s="71" t="s">
        <v>2311</v>
      </c>
      <c r="E552" s="71" t="s">
        <v>2312</v>
      </c>
      <c r="F552" s="71" t="s">
        <v>105</v>
      </c>
    </row>
    <row r="553" spans="1:6" x14ac:dyDescent="0.25">
      <c r="A553" s="67" t="s">
        <v>1453</v>
      </c>
      <c r="B553" s="67" t="s">
        <v>2313</v>
      </c>
      <c r="C553" s="71" t="s">
        <v>2314</v>
      </c>
      <c r="D553" s="71" t="s">
        <v>2315</v>
      </c>
      <c r="E553" s="71" t="s">
        <v>2316</v>
      </c>
      <c r="F553" s="71" t="s">
        <v>105</v>
      </c>
    </row>
    <row r="554" spans="1:6" x14ac:dyDescent="0.25">
      <c r="A554" s="67" t="s">
        <v>1453</v>
      </c>
      <c r="B554" s="67" t="s">
        <v>2317</v>
      </c>
      <c r="C554" s="71" t="s">
        <v>2318</v>
      </c>
      <c r="D554" s="71" t="s">
        <v>2319</v>
      </c>
      <c r="E554" s="71" t="s">
        <v>2320</v>
      </c>
      <c r="F554" s="71" t="s">
        <v>105</v>
      </c>
    </row>
    <row r="555" spans="1:6" x14ac:dyDescent="0.25">
      <c r="A555" s="67" t="s">
        <v>1453</v>
      </c>
      <c r="B555" s="67" t="s">
        <v>2321</v>
      </c>
      <c r="C555" s="71" t="s">
        <v>2322</v>
      </c>
      <c r="D555" s="71" t="s">
        <v>2323</v>
      </c>
      <c r="E555" s="71" t="s">
        <v>2324</v>
      </c>
      <c r="F555" s="71" t="s">
        <v>105</v>
      </c>
    </row>
    <row r="556" spans="1:6" x14ac:dyDescent="0.25">
      <c r="A556" s="67" t="s">
        <v>1453</v>
      </c>
      <c r="B556" s="67" t="s">
        <v>2325</v>
      </c>
      <c r="C556" s="71" t="s">
        <v>2326</v>
      </c>
      <c r="D556" s="71" t="s">
        <v>2327</v>
      </c>
      <c r="E556" s="71" t="s">
        <v>2328</v>
      </c>
      <c r="F556" s="71" t="s">
        <v>105</v>
      </c>
    </row>
    <row r="557" spans="1:6" x14ac:dyDescent="0.25">
      <c r="A557" s="67" t="s">
        <v>1453</v>
      </c>
      <c r="B557" s="67" t="s">
        <v>2329</v>
      </c>
      <c r="C557" s="71" t="s">
        <v>2330</v>
      </c>
      <c r="D557" s="71" t="s">
        <v>2331</v>
      </c>
      <c r="E557" s="71" t="s">
        <v>2332</v>
      </c>
      <c r="F557" s="71" t="s">
        <v>105</v>
      </c>
    </row>
    <row r="558" spans="1:6" x14ac:dyDescent="0.25">
      <c r="A558" s="67" t="s">
        <v>1453</v>
      </c>
      <c r="B558" s="67" t="s">
        <v>2333</v>
      </c>
      <c r="C558" s="71" t="s">
        <v>2334</v>
      </c>
      <c r="D558" s="71" t="s">
        <v>2335</v>
      </c>
      <c r="E558" s="71" t="s">
        <v>2336</v>
      </c>
      <c r="F558" s="71" t="s">
        <v>105</v>
      </c>
    </row>
    <row r="559" spans="1:6" x14ac:dyDescent="0.25">
      <c r="A559" s="67" t="s">
        <v>1453</v>
      </c>
      <c r="B559" s="67" t="s">
        <v>2337</v>
      </c>
      <c r="C559" s="71" t="s">
        <v>2338</v>
      </c>
      <c r="D559" s="71" t="s">
        <v>2339</v>
      </c>
      <c r="E559" s="71" t="s">
        <v>2340</v>
      </c>
      <c r="F559" s="71" t="s">
        <v>105</v>
      </c>
    </row>
    <row r="560" spans="1:6" x14ac:dyDescent="0.25">
      <c r="A560" s="67" t="s">
        <v>1453</v>
      </c>
      <c r="B560" s="67" t="s">
        <v>2341</v>
      </c>
      <c r="C560" s="71" t="s">
        <v>2342</v>
      </c>
      <c r="D560" s="71" t="s">
        <v>2343</v>
      </c>
      <c r="E560" s="71" t="s">
        <v>2344</v>
      </c>
      <c r="F560" s="71" t="s">
        <v>105</v>
      </c>
    </row>
    <row r="561" spans="1:6" x14ac:dyDescent="0.25">
      <c r="A561" s="67" t="s">
        <v>1453</v>
      </c>
      <c r="B561" s="67" t="s">
        <v>2345</v>
      </c>
      <c r="C561" s="71" t="s">
        <v>2346</v>
      </c>
      <c r="D561" s="71" t="s">
        <v>2347</v>
      </c>
      <c r="E561" s="71" t="s">
        <v>2348</v>
      </c>
      <c r="F561" s="71" t="s">
        <v>105</v>
      </c>
    </row>
    <row r="562" spans="1:6" x14ac:dyDescent="0.25">
      <c r="A562" s="67" t="s">
        <v>1453</v>
      </c>
      <c r="B562" s="67" t="s">
        <v>2349</v>
      </c>
      <c r="C562" s="71" t="s">
        <v>2350</v>
      </c>
      <c r="D562" s="71" t="s">
        <v>2351</v>
      </c>
      <c r="E562" s="71" t="s">
        <v>2352</v>
      </c>
      <c r="F562" s="71" t="s">
        <v>105</v>
      </c>
    </row>
    <row r="563" spans="1:6" x14ac:dyDescent="0.25">
      <c r="A563" s="67" t="s">
        <v>1453</v>
      </c>
      <c r="B563" s="67" t="s">
        <v>2353</v>
      </c>
      <c r="C563" s="71" t="s">
        <v>2354</v>
      </c>
      <c r="D563" s="71" t="s">
        <v>2355</v>
      </c>
      <c r="E563" s="71" t="s">
        <v>2356</v>
      </c>
      <c r="F563" s="71" t="s">
        <v>105</v>
      </c>
    </row>
    <row r="564" spans="1:6" x14ac:dyDescent="0.25">
      <c r="A564" s="67" t="s">
        <v>1453</v>
      </c>
      <c r="B564" s="67" t="s">
        <v>2357</v>
      </c>
      <c r="C564" s="71" t="s">
        <v>2358</v>
      </c>
      <c r="D564" s="71" t="s">
        <v>2359</v>
      </c>
      <c r="E564" s="71" t="s">
        <v>2360</v>
      </c>
      <c r="F564" s="71" t="s">
        <v>105</v>
      </c>
    </row>
    <row r="565" spans="1:6" x14ac:dyDescent="0.25">
      <c r="A565" s="68" t="s">
        <v>1453</v>
      </c>
      <c r="B565" s="68" t="s">
        <v>2361</v>
      </c>
      <c r="C565" s="71" t="s">
        <v>2362</v>
      </c>
      <c r="D565" s="71" t="s">
        <v>2363</v>
      </c>
      <c r="E565" s="71" t="s">
        <v>2364</v>
      </c>
      <c r="F565" s="71" t="s">
        <v>170</v>
      </c>
    </row>
    <row r="566" spans="1:6" x14ac:dyDescent="0.25">
      <c r="A566" s="68" t="s">
        <v>1453</v>
      </c>
      <c r="B566" s="68" t="s">
        <v>2365</v>
      </c>
      <c r="C566" s="71" t="s">
        <v>2366</v>
      </c>
      <c r="D566" s="71" t="s">
        <v>2367</v>
      </c>
      <c r="E566" s="71" t="s">
        <v>2368</v>
      </c>
      <c r="F566" s="71" t="s">
        <v>170</v>
      </c>
    </row>
    <row r="567" spans="1:6" x14ac:dyDescent="0.25">
      <c r="A567" s="68" t="s">
        <v>1453</v>
      </c>
      <c r="B567" s="68" t="s">
        <v>2369</v>
      </c>
      <c r="C567" s="71" t="s">
        <v>2370</v>
      </c>
      <c r="D567" s="71" t="s">
        <v>2371</v>
      </c>
      <c r="E567" s="71" t="s">
        <v>2372</v>
      </c>
      <c r="F567" s="71" t="s">
        <v>170</v>
      </c>
    </row>
    <row r="568" spans="1:6" x14ac:dyDescent="0.25">
      <c r="A568" s="68" t="s">
        <v>1453</v>
      </c>
      <c r="B568" s="68" t="s">
        <v>2373</v>
      </c>
      <c r="C568" s="71" t="s">
        <v>2374</v>
      </c>
      <c r="D568" s="71" t="s">
        <v>2375</v>
      </c>
      <c r="E568" s="71" t="s">
        <v>2376</v>
      </c>
      <c r="F568" s="71" t="s">
        <v>170</v>
      </c>
    </row>
    <row r="569" spans="1:6" x14ac:dyDescent="0.25">
      <c r="A569" s="68" t="s">
        <v>1453</v>
      </c>
      <c r="B569" s="68" t="s">
        <v>2377</v>
      </c>
      <c r="C569" s="71" t="s">
        <v>2378</v>
      </c>
      <c r="D569" s="71" t="s">
        <v>2379</v>
      </c>
      <c r="E569" s="71" t="s">
        <v>2380</v>
      </c>
      <c r="F569" s="71" t="s">
        <v>170</v>
      </c>
    </row>
    <row r="570" spans="1:6" x14ac:dyDescent="0.25">
      <c r="A570" s="68" t="s">
        <v>1453</v>
      </c>
      <c r="B570" s="68" t="s">
        <v>2381</v>
      </c>
      <c r="C570" s="71" t="s">
        <v>2382</v>
      </c>
      <c r="D570" s="71" t="s">
        <v>2383</v>
      </c>
      <c r="E570" s="71" t="s">
        <v>2384</v>
      </c>
      <c r="F570" s="71" t="s">
        <v>170</v>
      </c>
    </row>
    <row r="571" spans="1:6" x14ac:dyDescent="0.25">
      <c r="A571" s="68" t="s">
        <v>1453</v>
      </c>
      <c r="B571" s="68" t="s">
        <v>2385</v>
      </c>
      <c r="C571" s="71" t="s">
        <v>2386</v>
      </c>
      <c r="D571" s="71" t="s">
        <v>2387</v>
      </c>
      <c r="E571" s="71" t="s">
        <v>2388</v>
      </c>
      <c r="F571" s="71" t="s">
        <v>170</v>
      </c>
    </row>
    <row r="572" spans="1:6" x14ac:dyDescent="0.25">
      <c r="A572" s="68" t="s">
        <v>1453</v>
      </c>
      <c r="B572" s="68" t="s">
        <v>2389</v>
      </c>
      <c r="C572" s="71" t="s">
        <v>2390</v>
      </c>
      <c r="D572" s="71" t="s">
        <v>2391</v>
      </c>
      <c r="E572" s="71" t="s">
        <v>2392</v>
      </c>
      <c r="F572" s="71" t="s">
        <v>170</v>
      </c>
    </row>
    <row r="573" spans="1:6" x14ac:dyDescent="0.25">
      <c r="A573" s="68" t="s">
        <v>1453</v>
      </c>
      <c r="B573" s="68" t="s">
        <v>2393</v>
      </c>
      <c r="C573" s="71" t="s">
        <v>2394</v>
      </c>
      <c r="D573" s="71" t="s">
        <v>2395</v>
      </c>
      <c r="E573" s="71" t="s">
        <v>2396</v>
      </c>
      <c r="F573" s="71" t="s">
        <v>170</v>
      </c>
    </row>
    <row r="574" spans="1:6" x14ac:dyDescent="0.25">
      <c r="A574" s="68" t="s">
        <v>1453</v>
      </c>
      <c r="B574" s="68" t="s">
        <v>2397</v>
      </c>
      <c r="C574" s="71" t="s">
        <v>2398</v>
      </c>
      <c r="D574" s="71" t="s">
        <v>2399</v>
      </c>
      <c r="E574" s="71" t="s">
        <v>2400</v>
      </c>
      <c r="F574" s="71" t="s">
        <v>170</v>
      </c>
    </row>
    <row r="575" spans="1:6" x14ac:dyDescent="0.25">
      <c r="A575" s="68" t="s">
        <v>1453</v>
      </c>
      <c r="B575" s="68" t="s">
        <v>2401</v>
      </c>
      <c r="C575" s="71" t="s">
        <v>2402</v>
      </c>
      <c r="D575" s="71" t="s">
        <v>2403</v>
      </c>
      <c r="E575" s="71" t="s">
        <v>2404</v>
      </c>
      <c r="F575" s="71" t="s">
        <v>170</v>
      </c>
    </row>
    <row r="576" spans="1:6" x14ac:dyDescent="0.25">
      <c r="A576" s="68" t="s">
        <v>1453</v>
      </c>
      <c r="B576" s="68" t="s">
        <v>2405</v>
      </c>
      <c r="C576" s="71" t="s">
        <v>2406</v>
      </c>
      <c r="D576" s="71" t="s">
        <v>2407</v>
      </c>
      <c r="E576" s="71" t="s">
        <v>2408</v>
      </c>
      <c r="F576" s="71" t="s">
        <v>170</v>
      </c>
    </row>
    <row r="577" spans="1:6" x14ac:dyDescent="0.25">
      <c r="A577" s="67" t="s">
        <v>1453</v>
      </c>
      <c r="B577" s="67" t="s">
        <v>2409</v>
      </c>
      <c r="C577" s="71" t="s">
        <v>2410</v>
      </c>
      <c r="D577" s="71" t="s">
        <v>2411</v>
      </c>
      <c r="E577" s="71" t="s">
        <v>2412</v>
      </c>
      <c r="F577" s="71" t="s">
        <v>105</v>
      </c>
    </row>
    <row r="578" spans="1:6" x14ac:dyDescent="0.25">
      <c r="A578" s="67" t="s">
        <v>1453</v>
      </c>
      <c r="B578" s="67" t="s">
        <v>2413</v>
      </c>
      <c r="C578" s="71" t="s">
        <v>2414</v>
      </c>
      <c r="D578" s="71" t="s">
        <v>2415</v>
      </c>
      <c r="E578" s="71" t="s">
        <v>2416</v>
      </c>
      <c r="F578" s="71" t="s">
        <v>105</v>
      </c>
    </row>
    <row r="579" spans="1:6" x14ac:dyDescent="0.25">
      <c r="A579" s="67" t="s">
        <v>1453</v>
      </c>
      <c r="B579" s="67" t="s">
        <v>2417</v>
      </c>
      <c r="C579" s="71" t="s">
        <v>2418</v>
      </c>
      <c r="D579" s="71" t="s">
        <v>2419</v>
      </c>
      <c r="E579" s="71" t="s">
        <v>2420</v>
      </c>
      <c r="F579" s="71" t="s">
        <v>105</v>
      </c>
    </row>
    <row r="580" spans="1:6" x14ac:dyDescent="0.25">
      <c r="A580" s="67" t="s">
        <v>1453</v>
      </c>
      <c r="B580" s="67" t="s">
        <v>2421</v>
      </c>
      <c r="C580" s="71" t="s">
        <v>2422</v>
      </c>
      <c r="D580" s="71" t="s">
        <v>2423</v>
      </c>
      <c r="E580" s="71" t="s">
        <v>2424</v>
      </c>
      <c r="F580" s="71" t="s">
        <v>105</v>
      </c>
    </row>
    <row r="581" spans="1:6" x14ac:dyDescent="0.25">
      <c r="A581" s="67" t="s">
        <v>1453</v>
      </c>
      <c r="B581" s="67" t="s">
        <v>2425</v>
      </c>
      <c r="C581" s="71" t="s">
        <v>2426</v>
      </c>
      <c r="D581" s="71" t="s">
        <v>2427</v>
      </c>
      <c r="E581" s="71" t="s">
        <v>2428</v>
      </c>
      <c r="F581" s="71" t="s">
        <v>105</v>
      </c>
    </row>
    <row r="582" spans="1:6" x14ac:dyDescent="0.25">
      <c r="A582" s="67" t="s">
        <v>1453</v>
      </c>
      <c r="B582" s="67" t="s">
        <v>2429</v>
      </c>
      <c r="C582" s="71" t="s">
        <v>2430</v>
      </c>
      <c r="D582" s="71" t="s">
        <v>2431</v>
      </c>
      <c r="E582" s="71" t="s">
        <v>2432</v>
      </c>
      <c r="F582" s="71" t="s">
        <v>105</v>
      </c>
    </row>
    <row r="583" spans="1:6" x14ac:dyDescent="0.25">
      <c r="A583" s="67" t="s">
        <v>1453</v>
      </c>
      <c r="B583" s="67" t="s">
        <v>2433</v>
      </c>
      <c r="C583" s="71" t="s">
        <v>2434</v>
      </c>
      <c r="D583" s="71" t="s">
        <v>2435</v>
      </c>
      <c r="E583" s="71" t="s">
        <v>2436</v>
      </c>
      <c r="F583" s="71" t="s">
        <v>105</v>
      </c>
    </row>
    <row r="584" spans="1:6" x14ac:dyDescent="0.25">
      <c r="A584" s="67" t="s">
        <v>1453</v>
      </c>
      <c r="B584" s="67" t="s">
        <v>2437</v>
      </c>
      <c r="C584" s="71" t="s">
        <v>2438</v>
      </c>
      <c r="D584" s="71" t="s">
        <v>2439</v>
      </c>
      <c r="E584" s="71" t="s">
        <v>2440</v>
      </c>
      <c r="F584" s="71" t="s">
        <v>105</v>
      </c>
    </row>
    <row r="585" spans="1:6" x14ac:dyDescent="0.25">
      <c r="A585" s="67" t="s">
        <v>1453</v>
      </c>
      <c r="B585" s="67" t="s">
        <v>2441</v>
      </c>
      <c r="C585" s="71" t="s">
        <v>2442</v>
      </c>
      <c r="D585" s="71" t="s">
        <v>2443</v>
      </c>
      <c r="E585" s="71" t="s">
        <v>2444</v>
      </c>
      <c r="F585" s="71" t="s">
        <v>105</v>
      </c>
    </row>
    <row r="586" spans="1:6" x14ac:dyDescent="0.25">
      <c r="A586" s="67" t="s">
        <v>1453</v>
      </c>
      <c r="B586" s="67" t="s">
        <v>2445</v>
      </c>
      <c r="C586" s="71" t="s">
        <v>2446</v>
      </c>
      <c r="D586" s="71" t="s">
        <v>2447</v>
      </c>
      <c r="E586" s="71" t="s">
        <v>2448</v>
      </c>
      <c r="F586" s="71" t="s">
        <v>105</v>
      </c>
    </row>
    <row r="587" spans="1:6" x14ac:dyDescent="0.25">
      <c r="A587" s="67" t="s">
        <v>1453</v>
      </c>
      <c r="B587" s="67" t="s">
        <v>2449</v>
      </c>
      <c r="C587" s="71" t="s">
        <v>2450</v>
      </c>
      <c r="D587" s="71" t="s">
        <v>2451</v>
      </c>
      <c r="E587" s="71" t="s">
        <v>2452</v>
      </c>
      <c r="F587" s="71" t="s">
        <v>105</v>
      </c>
    </row>
    <row r="588" spans="1:6" x14ac:dyDescent="0.25">
      <c r="A588" s="67" t="s">
        <v>1453</v>
      </c>
      <c r="B588" s="67" t="s">
        <v>2453</v>
      </c>
      <c r="C588" s="71" t="s">
        <v>2454</v>
      </c>
      <c r="D588" s="71" t="s">
        <v>2455</v>
      </c>
      <c r="E588" s="71" t="s">
        <v>2456</v>
      </c>
      <c r="F588" s="71" t="s">
        <v>105</v>
      </c>
    </row>
    <row r="589" spans="1:6" x14ac:dyDescent="0.25">
      <c r="A589" s="67" t="s">
        <v>1453</v>
      </c>
      <c r="B589" s="67" t="s">
        <v>2457</v>
      </c>
      <c r="C589" s="71" t="s">
        <v>2458</v>
      </c>
      <c r="D589" s="71" t="s">
        <v>2459</v>
      </c>
      <c r="E589" s="71" t="s">
        <v>2460</v>
      </c>
      <c r="F589" s="71" t="s">
        <v>105</v>
      </c>
    </row>
    <row r="590" spans="1:6" x14ac:dyDescent="0.25">
      <c r="A590" s="67" t="s">
        <v>1453</v>
      </c>
      <c r="B590" s="67" t="s">
        <v>2461</v>
      </c>
      <c r="C590" s="71" t="s">
        <v>2462</v>
      </c>
      <c r="D590" s="71" t="s">
        <v>2463</v>
      </c>
      <c r="E590" s="71" t="s">
        <v>2464</v>
      </c>
      <c r="F590" s="71" t="s">
        <v>105</v>
      </c>
    </row>
    <row r="591" spans="1:6" x14ac:dyDescent="0.25">
      <c r="A591" s="67" t="s">
        <v>1453</v>
      </c>
      <c r="B591" s="67" t="s">
        <v>2465</v>
      </c>
      <c r="C591" s="71" t="s">
        <v>2466</v>
      </c>
      <c r="D591" s="71" t="s">
        <v>2467</v>
      </c>
      <c r="E591" s="71" t="s">
        <v>2468</v>
      </c>
      <c r="F591" s="71" t="s">
        <v>105</v>
      </c>
    </row>
    <row r="592" spans="1:6" x14ac:dyDescent="0.25">
      <c r="A592" s="67" t="s">
        <v>1453</v>
      </c>
      <c r="B592" s="67" t="s">
        <v>2469</v>
      </c>
      <c r="C592" s="71" t="s">
        <v>2470</v>
      </c>
      <c r="D592" s="71" t="s">
        <v>2471</v>
      </c>
      <c r="E592" s="71" t="s">
        <v>2472</v>
      </c>
      <c r="F592" s="71" t="s">
        <v>105</v>
      </c>
    </row>
    <row r="593" spans="1:6" x14ac:dyDescent="0.25">
      <c r="A593" s="67" t="s">
        <v>1453</v>
      </c>
      <c r="B593" s="67" t="s">
        <v>2473</v>
      </c>
      <c r="C593" s="71" t="s">
        <v>2474</v>
      </c>
      <c r="D593" s="71" t="s">
        <v>2475</v>
      </c>
      <c r="E593" s="71" t="s">
        <v>2476</v>
      </c>
      <c r="F593" s="71" t="s">
        <v>105</v>
      </c>
    </row>
    <row r="594" spans="1:6" x14ac:dyDescent="0.25">
      <c r="A594" s="67" t="s">
        <v>1453</v>
      </c>
      <c r="B594" s="67" t="s">
        <v>2477</v>
      </c>
      <c r="C594" s="71" t="s">
        <v>2478</v>
      </c>
      <c r="D594" s="71" t="s">
        <v>2479</v>
      </c>
      <c r="E594" s="71" t="s">
        <v>2480</v>
      </c>
      <c r="F594" s="71" t="s">
        <v>105</v>
      </c>
    </row>
    <row r="595" spans="1:6" x14ac:dyDescent="0.25">
      <c r="A595" s="67" t="s">
        <v>1453</v>
      </c>
      <c r="B595" s="67" t="s">
        <v>2481</v>
      </c>
      <c r="C595" s="71" t="s">
        <v>2482</v>
      </c>
      <c r="D595" s="71" t="s">
        <v>2483</v>
      </c>
      <c r="E595" s="71" t="s">
        <v>2484</v>
      </c>
      <c r="F595" s="71" t="s">
        <v>105</v>
      </c>
    </row>
    <row r="596" spans="1:6" x14ac:dyDescent="0.25">
      <c r="A596" s="67" t="s">
        <v>1453</v>
      </c>
      <c r="B596" s="67" t="s">
        <v>2485</v>
      </c>
      <c r="C596" s="71" t="s">
        <v>2486</v>
      </c>
      <c r="D596" s="71" t="s">
        <v>2487</v>
      </c>
      <c r="E596" s="71" t="s">
        <v>2488</v>
      </c>
      <c r="F596" s="71" t="s">
        <v>105</v>
      </c>
    </row>
    <row r="597" spans="1:6" x14ac:dyDescent="0.25">
      <c r="A597" s="67" t="s">
        <v>1453</v>
      </c>
      <c r="B597" s="67" t="s">
        <v>2489</v>
      </c>
      <c r="C597" s="71" t="s">
        <v>2490</v>
      </c>
      <c r="D597" s="71" t="s">
        <v>2491</v>
      </c>
      <c r="E597" s="71" t="s">
        <v>2492</v>
      </c>
      <c r="F597" s="71" t="s">
        <v>105</v>
      </c>
    </row>
    <row r="598" spans="1:6" x14ac:dyDescent="0.25">
      <c r="A598" s="67" t="s">
        <v>1453</v>
      </c>
      <c r="B598" s="67" t="s">
        <v>2493</v>
      </c>
      <c r="C598" s="71" t="s">
        <v>2494</v>
      </c>
      <c r="D598" s="71" t="s">
        <v>2495</v>
      </c>
      <c r="E598" s="71" t="s">
        <v>2496</v>
      </c>
      <c r="F598" s="71" t="s">
        <v>105</v>
      </c>
    </row>
    <row r="599" spans="1:6" x14ac:dyDescent="0.25">
      <c r="A599" s="67" t="s">
        <v>1453</v>
      </c>
      <c r="B599" s="67" t="s">
        <v>2497</v>
      </c>
      <c r="C599" s="71" t="s">
        <v>2498</v>
      </c>
      <c r="D599" s="71" t="s">
        <v>2499</v>
      </c>
      <c r="E599" s="71" t="s">
        <v>2500</v>
      </c>
      <c r="F599" s="71" t="s">
        <v>105</v>
      </c>
    </row>
    <row r="600" spans="1:6" x14ac:dyDescent="0.25">
      <c r="A600" s="67" t="s">
        <v>1453</v>
      </c>
      <c r="B600" s="67" t="s">
        <v>2501</v>
      </c>
      <c r="C600" s="71" t="s">
        <v>2502</v>
      </c>
      <c r="D600" s="71" t="s">
        <v>2503</v>
      </c>
      <c r="E600" s="71" t="s">
        <v>2504</v>
      </c>
      <c r="F600" s="71" t="s">
        <v>105</v>
      </c>
    </row>
    <row r="601" spans="1:6" x14ac:dyDescent="0.25">
      <c r="A601" s="67" t="s">
        <v>1453</v>
      </c>
      <c r="B601" s="67" t="s">
        <v>2505</v>
      </c>
      <c r="C601" s="71" t="s">
        <v>2506</v>
      </c>
      <c r="D601" s="71" t="s">
        <v>2507</v>
      </c>
      <c r="E601" s="71" t="s">
        <v>2508</v>
      </c>
      <c r="F601" s="71" t="s">
        <v>105</v>
      </c>
    </row>
    <row r="602" spans="1:6" x14ac:dyDescent="0.25">
      <c r="A602" s="67" t="s">
        <v>1453</v>
      </c>
      <c r="B602" s="67" t="s">
        <v>2509</v>
      </c>
      <c r="C602" s="71" t="s">
        <v>2510</v>
      </c>
      <c r="D602" s="71" t="s">
        <v>2511</v>
      </c>
      <c r="E602" s="71" t="s">
        <v>2512</v>
      </c>
      <c r="F602" s="71" t="s">
        <v>105</v>
      </c>
    </row>
    <row r="603" spans="1:6" x14ac:dyDescent="0.25">
      <c r="A603" s="67" t="s">
        <v>1453</v>
      </c>
      <c r="B603" s="67" t="s">
        <v>2513</v>
      </c>
      <c r="C603" s="71" t="s">
        <v>2514</v>
      </c>
      <c r="D603" s="71" t="s">
        <v>2515</v>
      </c>
      <c r="E603" s="71" t="s">
        <v>2516</v>
      </c>
      <c r="F603" s="71" t="s">
        <v>105</v>
      </c>
    </row>
    <row r="604" spans="1:6" x14ac:dyDescent="0.25">
      <c r="A604" s="67" t="s">
        <v>1453</v>
      </c>
      <c r="B604" s="67" t="s">
        <v>2517</v>
      </c>
      <c r="C604" s="71" t="s">
        <v>2518</v>
      </c>
      <c r="D604" s="71" t="s">
        <v>2519</v>
      </c>
      <c r="E604" s="71" t="s">
        <v>2520</v>
      </c>
      <c r="F604" s="71" t="s">
        <v>105</v>
      </c>
    </row>
    <row r="605" spans="1:6" x14ac:dyDescent="0.25">
      <c r="A605" s="67" t="s">
        <v>1453</v>
      </c>
      <c r="B605" s="67" t="s">
        <v>2521</v>
      </c>
      <c r="C605" s="71" t="s">
        <v>2522</v>
      </c>
      <c r="D605" s="71" t="s">
        <v>2523</v>
      </c>
      <c r="E605" s="71" t="s">
        <v>2524</v>
      </c>
      <c r="F605" s="71" t="s">
        <v>105</v>
      </c>
    </row>
    <row r="606" spans="1:6" x14ac:dyDescent="0.25">
      <c r="A606" s="67" t="s">
        <v>1453</v>
      </c>
      <c r="B606" s="67" t="s">
        <v>2525</v>
      </c>
      <c r="C606" s="71" t="s">
        <v>2526</v>
      </c>
      <c r="D606" s="71" t="s">
        <v>2527</v>
      </c>
      <c r="E606" s="71" t="s">
        <v>2528</v>
      </c>
      <c r="F606" s="71" t="s">
        <v>105</v>
      </c>
    </row>
    <row r="607" spans="1:6" x14ac:dyDescent="0.25">
      <c r="A607" s="67" t="s">
        <v>1453</v>
      </c>
      <c r="B607" s="67" t="s">
        <v>2529</v>
      </c>
      <c r="C607" s="71" t="s">
        <v>2530</v>
      </c>
      <c r="D607" s="71" t="s">
        <v>2531</v>
      </c>
      <c r="E607" s="71" t="s">
        <v>2532</v>
      </c>
      <c r="F607" s="71" t="s">
        <v>105</v>
      </c>
    </row>
    <row r="608" spans="1:6" x14ac:dyDescent="0.25">
      <c r="A608" s="67" t="s">
        <v>1453</v>
      </c>
      <c r="B608" s="67" t="s">
        <v>2533</v>
      </c>
      <c r="C608" s="71" t="s">
        <v>2534</v>
      </c>
      <c r="D608" s="71" t="s">
        <v>2535</v>
      </c>
      <c r="E608" s="71" t="s">
        <v>2536</v>
      </c>
      <c r="F608" s="71" t="s">
        <v>105</v>
      </c>
    </row>
    <row r="609" spans="1:6" x14ac:dyDescent="0.25">
      <c r="A609" s="67" t="s">
        <v>1453</v>
      </c>
      <c r="B609" s="67" t="s">
        <v>2537</v>
      </c>
      <c r="C609" s="71" t="s">
        <v>2538</v>
      </c>
      <c r="D609" s="71" t="s">
        <v>2539</v>
      </c>
      <c r="E609" s="71" t="s">
        <v>2540</v>
      </c>
      <c r="F609" s="71" t="s">
        <v>105</v>
      </c>
    </row>
    <row r="610" spans="1:6" x14ac:dyDescent="0.25">
      <c r="A610" s="67" t="s">
        <v>1453</v>
      </c>
      <c r="B610" s="67" t="s">
        <v>2541</v>
      </c>
      <c r="C610" s="71" t="s">
        <v>2542</v>
      </c>
      <c r="D610" s="71" t="s">
        <v>2543</v>
      </c>
      <c r="E610" s="71" t="s">
        <v>2544</v>
      </c>
      <c r="F610" s="71" t="s">
        <v>105</v>
      </c>
    </row>
    <row r="611" spans="1:6" x14ac:dyDescent="0.25">
      <c r="A611" s="67" t="s">
        <v>1453</v>
      </c>
      <c r="B611" s="67" t="s">
        <v>2545</v>
      </c>
      <c r="C611" s="71" t="s">
        <v>2546</v>
      </c>
      <c r="D611" s="71" t="s">
        <v>2547</v>
      </c>
      <c r="E611" s="71" t="s">
        <v>2548</v>
      </c>
      <c r="F611" s="71" t="s">
        <v>105</v>
      </c>
    </row>
    <row r="612" spans="1:6" x14ac:dyDescent="0.25">
      <c r="A612" s="67" t="s">
        <v>1453</v>
      </c>
      <c r="B612" s="67" t="s">
        <v>2549</v>
      </c>
      <c r="C612" s="71" t="s">
        <v>2550</v>
      </c>
      <c r="D612" s="71" t="s">
        <v>2551</v>
      </c>
      <c r="E612" s="71" t="s">
        <v>2552</v>
      </c>
      <c r="F612" s="71" t="s">
        <v>105</v>
      </c>
    </row>
    <row r="613" spans="1:6" x14ac:dyDescent="0.25">
      <c r="A613" s="67" t="s">
        <v>1453</v>
      </c>
      <c r="B613" s="67" t="s">
        <v>2553</v>
      </c>
      <c r="C613" s="71" t="s">
        <v>2554</v>
      </c>
      <c r="D613" s="71" t="s">
        <v>2555</v>
      </c>
      <c r="E613" s="71" t="s">
        <v>2556</v>
      </c>
      <c r="F613" s="71" t="s">
        <v>105</v>
      </c>
    </row>
    <row r="614" spans="1:6" x14ac:dyDescent="0.25">
      <c r="A614" s="67" t="s">
        <v>1453</v>
      </c>
      <c r="B614" s="67" t="s">
        <v>2557</v>
      </c>
      <c r="C614" s="71" t="s">
        <v>2558</v>
      </c>
      <c r="D614" s="71" t="s">
        <v>2559</v>
      </c>
      <c r="E614" s="71" t="s">
        <v>2560</v>
      </c>
      <c r="F614" s="71" t="s">
        <v>105</v>
      </c>
    </row>
    <row r="615" spans="1:6" x14ac:dyDescent="0.25">
      <c r="A615" s="67" t="s">
        <v>1453</v>
      </c>
      <c r="B615" s="67" t="s">
        <v>2561</v>
      </c>
      <c r="C615" s="71" t="s">
        <v>2562</v>
      </c>
      <c r="D615" s="71" t="s">
        <v>2563</v>
      </c>
      <c r="E615" s="71" t="s">
        <v>2564</v>
      </c>
      <c r="F615" s="71" t="s">
        <v>105</v>
      </c>
    </row>
    <row r="616" spans="1:6" x14ac:dyDescent="0.25">
      <c r="A616" s="67" t="s">
        <v>1453</v>
      </c>
      <c r="B616" s="67" t="s">
        <v>2565</v>
      </c>
      <c r="C616" s="71" t="s">
        <v>2566</v>
      </c>
      <c r="D616" s="71" t="s">
        <v>2567</v>
      </c>
      <c r="E616" s="71" t="s">
        <v>2568</v>
      </c>
      <c r="F616" s="71" t="s">
        <v>105</v>
      </c>
    </row>
    <row r="617" spans="1:6" x14ac:dyDescent="0.25">
      <c r="A617" s="67" t="s">
        <v>1453</v>
      </c>
      <c r="B617" s="67" t="s">
        <v>2569</v>
      </c>
      <c r="C617" s="71" t="s">
        <v>2570</v>
      </c>
      <c r="D617" s="71" t="s">
        <v>2571</v>
      </c>
      <c r="E617" s="71" t="s">
        <v>2572</v>
      </c>
      <c r="F617" s="71" t="s">
        <v>105</v>
      </c>
    </row>
    <row r="618" spans="1:6" x14ac:dyDescent="0.25">
      <c r="A618" s="67" t="s">
        <v>1453</v>
      </c>
      <c r="B618" s="67" t="s">
        <v>2573</v>
      </c>
      <c r="C618" s="71" t="s">
        <v>2574</v>
      </c>
      <c r="D618" s="71" t="s">
        <v>2575</v>
      </c>
      <c r="E618" s="71" t="s">
        <v>2576</v>
      </c>
      <c r="F618" s="71" t="s">
        <v>105</v>
      </c>
    </row>
    <row r="619" spans="1:6" x14ac:dyDescent="0.25">
      <c r="A619" s="67" t="s">
        <v>1453</v>
      </c>
      <c r="B619" s="67" t="s">
        <v>2577</v>
      </c>
      <c r="C619" s="71" t="s">
        <v>2578</v>
      </c>
      <c r="D619" s="71" t="s">
        <v>2579</v>
      </c>
      <c r="E619" s="71" t="s">
        <v>2580</v>
      </c>
      <c r="F619" s="71" t="s">
        <v>105</v>
      </c>
    </row>
    <row r="620" spans="1:6" x14ac:dyDescent="0.25">
      <c r="A620" s="67" t="s">
        <v>1453</v>
      </c>
      <c r="B620" s="67" t="s">
        <v>2581</v>
      </c>
      <c r="C620" s="71" t="s">
        <v>2582</v>
      </c>
      <c r="D620" s="71" t="s">
        <v>2583</v>
      </c>
      <c r="E620" s="71" t="s">
        <v>2584</v>
      </c>
      <c r="F620" s="71" t="s">
        <v>105</v>
      </c>
    </row>
    <row r="621" spans="1:6" x14ac:dyDescent="0.25">
      <c r="A621" s="67" t="s">
        <v>1453</v>
      </c>
      <c r="B621" s="67" t="s">
        <v>2585</v>
      </c>
      <c r="C621" s="71" t="s">
        <v>2586</v>
      </c>
      <c r="D621" s="71" t="s">
        <v>2587</v>
      </c>
      <c r="E621" s="71" t="s">
        <v>2588</v>
      </c>
      <c r="F621" s="71" t="s">
        <v>105</v>
      </c>
    </row>
    <row r="622" spans="1:6" x14ac:dyDescent="0.25">
      <c r="A622" s="67" t="s">
        <v>1453</v>
      </c>
      <c r="B622" s="67" t="s">
        <v>2589</v>
      </c>
      <c r="C622" s="71" t="s">
        <v>2590</v>
      </c>
      <c r="D622" s="71" t="s">
        <v>2591</v>
      </c>
      <c r="E622" s="71" t="s">
        <v>2592</v>
      </c>
      <c r="F622" s="71" t="s">
        <v>105</v>
      </c>
    </row>
    <row r="623" spans="1:6" x14ac:dyDescent="0.25">
      <c r="A623" s="67" t="s">
        <v>1453</v>
      </c>
      <c r="B623" s="67" t="s">
        <v>2593</v>
      </c>
      <c r="C623" s="71" t="s">
        <v>2594</v>
      </c>
      <c r="D623" s="71" t="s">
        <v>2595</v>
      </c>
      <c r="E623" s="71" t="s">
        <v>2596</v>
      </c>
      <c r="F623" s="71" t="s">
        <v>105</v>
      </c>
    </row>
    <row r="624" spans="1:6" x14ac:dyDescent="0.25">
      <c r="A624" s="67" t="s">
        <v>1453</v>
      </c>
      <c r="B624" s="67" t="s">
        <v>2597</v>
      </c>
      <c r="C624" s="71" t="s">
        <v>2598</v>
      </c>
      <c r="D624" s="71" t="s">
        <v>2599</v>
      </c>
      <c r="E624" s="71" t="s">
        <v>2600</v>
      </c>
      <c r="F624" s="71" t="s">
        <v>105</v>
      </c>
    </row>
    <row r="625" spans="1:6" x14ac:dyDescent="0.25">
      <c r="A625" s="67" t="s">
        <v>1453</v>
      </c>
      <c r="B625" s="67" t="s">
        <v>2601</v>
      </c>
      <c r="C625" s="71" t="s">
        <v>2602</v>
      </c>
      <c r="D625" s="71" t="s">
        <v>2603</v>
      </c>
      <c r="E625" s="71" t="s">
        <v>2604</v>
      </c>
      <c r="F625" s="71" t="s">
        <v>105</v>
      </c>
    </row>
    <row r="626" spans="1:6" x14ac:dyDescent="0.25">
      <c r="A626" s="67" t="s">
        <v>1453</v>
      </c>
      <c r="B626" s="67" t="s">
        <v>2605</v>
      </c>
      <c r="C626" s="71" t="s">
        <v>2606</v>
      </c>
      <c r="D626" s="71" t="s">
        <v>2607</v>
      </c>
      <c r="E626" s="71" t="s">
        <v>2608</v>
      </c>
      <c r="F626" s="71" t="s">
        <v>105</v>
      </c>
    </row>
    <row r="627" spans="1:6" x14ac:dyDescent="0.25">
      <c r="A627" s="67" t="s">
        <v>1453</v>
      </c>
      <c r="B627" s="67" t="s">
        <v>2609</v>
      </c>
      <c r="C627" s="71" t="s">
        <v>2610</v>
      </c>
      <c r="D627" s="71" t="s">
        <v>2611</v>
      </c>
      <c r="E627" s="71" t="s">
        <v>2612</v>
      </c>
      <c r="F627" s="71" t="s">
        <v>105</v>
      </c>
    </row>
    <row r="628" spans="1:6" x14ac:dyDescent="0.25">
      <c r="A628" s="67" t="s">
        <v>1453</v>
      </c>
      <c r="B628" s="67" t="s">
        <v>2613</v>
      </c>
      <c r="C628" s="71" t="s">
        <v>2614</v>
      </c>
      <c r="D628" s="71" t="s">
        <v>2615</v>
      </c>
      <c r="E628" s="71" t="s">
        <v>2616</v>
      </c>
      <c r="F628" s="71" t="s">
        <v>105</v>
      </c>
    </row>
    <row r="629" spans="1:6" x14ac:dyDescent="0.25">
      <c r="A629" s="67" t="s">
        <v>1453</v>
      </c>
      <c r="B629" s="67" t="s">
        <v>2617</v>
      </c>
      <c r="C629" s="71" t="s">
        <v>2618</v>
      </c>
      <c r="D629" s="71" t="s">
        <v>2619</v>
      </c>
      <c r="E629" s="71" t="s">
        <v>2620</v>
      </c>
      <c r="F629" s="71" t="s">
        <v>105</v>
      </c>
    </row>
    <row r="630" spans="1:6" x14ac:dyDescent="0.25">
      <c r="A630" s="67" t="s">
        <v>1453</v>
      </c>
      <c r="B630" s="67" t="s">
        <v>2621</v>
      </c>
      <c r="C630" s="71" t="s">
        <v>2622</v>
      </c>
      <c r="D630" s="71" t="s">
        <v>2623</v>
      </c>
      <c r="E630" s="71" t="s">
        <v>2624</v>
      </c>
      <c r="F630" s="71" t="s">
        <v>105</v>
      </c>
    </row>
    <row r="631" spans="1:6" x14ac:dyDescent="0.25">
      <c r="A631" s="67" t="s">
        <v>1453</v>
      </c>
      <c r="B631" s="67" t="s">
        <v>2625</v>
      </c>
      <c r="C631" s="71" t="s">
        <v>2626</v>
      </c>
      <c r="D631" s="71" t="s">
        <v>2627</v>
      </c>
      <c r="E631" s="71" t="s">
        <v>2628</v>
      </c>
      <c r="F631" s="71" t="s">
        <v>105</v>
      </c>
    </row>
    <row r="632" spans="1:6" x14ac:dyDescent="0.25">
      <c r="A632" s="67" t="s">
        <v>1453</v>
      </c>
      <c r="B632" s="67" t="s">
        <v>2629</v>
      </c>
      <c r="C632" s="71" t="s">
        <v>2630</v>
      </c>
      <c r="D632" s="71" t="s">
        <v>2631</v>
      </c>
      <c r="E632" s="71" t="s">
        <v>2632</v>
      </c>
      <c r="F632" s="71" t="s">
        <v>105</v>
      </c>
    </row>
    <row r="633" spans="1:6" x14ac:dyDescent="0.25">
      <c r="A633" s="67" t="s">
        <v>1453</v>
      </c>
      <c r="B633" s="67" t="s">
        <v>2633</v>
      </c>
      <c r="C633" s="71" t="s">
        <v>2634</v>
      </c>
      <c r="D633" s="71" t="s">
        <v>2635</v>
      </c>
      <c r="E633" s="71" t="s">
        <v>2636</v>
      </c>
      <c r="F633" s="71" t="s">
        <v>105</v>
      </c>
    </row>
    <row r="634" spans="1:6" x14ac:dyDescent="0.25">
      <c r="A634" s="67" t="s">
        <v>1453</v>
      </c>
      <c r="B634" s="67" t="s">
        <v>2637</v>
      </c>
      <c r="C634" s="71" t="s">
        <v>2638</v>
      </c>
      <c r="D634" s="71" t="s">
        <v>2639</v>
      </c>
      <c r="E634" s="71" t="s">
        <v>2640</v>
      </c>
      <c r="F634" s="71" t="s">
        <v>105</v>
      </c>
    </row>
    <row r="635" spans="1:6" x14ac:dyDescent="0.25">
      <c r="A635" s="67" t="s">
        <v>1453</v>
      </c>
      <c r="B635" s="67" t="s">
        <v>2641</v>
      </c>
      <c r="C635" s="71" t="s">
        <v>2642</v>
      </c>
      <c r="D635" s="71" t="s">
        <v>2643</v>
      </c>
      <c r="E635" s="71" t="s">
        <v>2644</v>
      </c>
      <c r="F635" s="71" t="s">
        <v>105</v>
      </c>
    </row>
    <row r="636" spans="1:6" x14ac:dyDescent="0.25">
      <c r="A636" s="67" t="s">
        <v>1453</v>
      </c>
      <c r="B636" s="67" t="s">
        <v>2645</v>
      </c>
      <c r="C636" s="71" t="s">
        <v>2646</v>
      </c>
      <c r="D636" s="71" t="s">
        <v>2647</v>
      </c>
      <c r="E636" s="71" t="s">
        <v>2648</v>
      </c>
      <c r="F636" s="71" t="s">
        <v>105</v>
      </c>
    </row>
    <row r="637" spans="1:6" x14ac:dyDescent="0.25">
      <c r="A637" s="67" t="s">
        <v>1453</v>
      </c>
      <c r="B637" s="67" t="s">
        <v>2649</v>
      </c>
      <c r="C637" s="71" t="s">
        <v>2650</v>
      </c>
      <c r="D637" s="71" t="s">
        <v>2651</v>
      </c>
      <c r="E637" s="71" t="s">
        <v>2652</v>
      </c>
      <c r="F637" s="71" t="s">
        <v>105</v>
      </c>
    </row>
    <row r="638" spans="1:6" x14ac:dyDescent="0.25">
      <c r="A638" s="67" t="s">
        <v>1453</v>
      </c>
      <c r="B638" s="67" t="s">
        <v>2653</v>
      </c>
      <c r="C638" s="71" t="s">
        <v>2654</v>
      </c>
      <c r="D638" s="71" t="s">
        <v>2655</v>
      </c>
      <c r="E638" s="71" t="s">
        <v>2656</v>
      </c>
      <c r="F638" s="71" t="s">
        <v>105</v>
      </c>
    </row>
    <row r="639" spans="1:6" x14ac:dyDescent="0.25">
      <c r="A639" s="67" t="s">
        <v>1453</v>
      </c>
      <c r="B639" s="67" t="s">
        <v>2657</v>
      </c>
      <c r="C639" s="71" t="s">
        <v>2658</v>
      </c>
      <c r="D639" s="71" t="s">
        <v>2659</v>
      </c>
      <c r="E639" s="71" t="s">
        <v>2660</v>
      </c>
      <c r="F639" s="71" t="s">
        <v>105</v>
      </c>
    </row>
    <row r="640" spans="1:6" x14ac:dyDescent="0.25">
      <c r="A640" s="67" t="s">
        <v>1453</v>
      </c>
      <c r="B640" s="67" t="s">
        <v>2661</v>
      </c>
      <c r="C640" s="71" t="s">
        <v>2662</v>
      </c>
      <c r="D640" s="71" t="s">
        <v>2663</v>
      </c>
      <c r="E640" s="71" t="s">
        <v>2664</v>
      </c>
      <c r="F640" s="71" t="s">
        <v>105</v>
      </c>
    </row>
    <row r="641" spans="1:6" x14ac:dyDescent="0.25">
      <c r="A641" s="67" t="s">
        <v>1453</v>
      </c>
      <c r="B641" s="67" t="s">
        <v>2665</v>
      </c>
      <c r="C641" s="71" t="s">
        <v>2666</v>
      </c>
      <c r="D641" s="71" t="s">
        <v>2667</v>
      </c>
      <c r="E641" s="71" t="s">
        <v>2668</v>
      </c>
      <c r="F641" s="71" t="s">
        <v>105</v>
      </c>
    </row>
    <row r="642" spans="1:6" x14ac:dyDescent="0.25">
      <c r="A642" s="67" t="s">
        <v>1453</v>
      </c>
      <c r="B642" s="67" t="s">
        <v>2669</v>
      </c>
      <c r="C642" s="71" t="s">
        <v>2670</v>
      </c>
      <c r="D642" s="71" t="s">
        <v>2671</v>
      </c>
      <c r="E642" s="71" t="s">
        <v>2672</v>
      </c>
      <c r="F642" s="71" t="s">
        <v>105</v>
      </c>
    </row>
    <row r="643" spans="1:6" x14ac:dyDescent="0.25">
      <c r="A643" s="67" t="s">
        <v>1453</v>
      </c>
      <c r="B643" s="67" t="s">
        <v>2673</v>
      </c>
      <c r="C643" s="71" t="s">
        <v>2674</v>
      </c>
      <c r="D643" s="71" t="s">
        <v>2675</v>
      </c>
      <c r="E643" s="71" t="s">
        <v>2676</v>
      </c>
      <c r="F643" s="71" t="s">
        <v>105</v>
      </c>
    </row>
    <row r="644" spans="1:6" x14ac:dyDescent="0.25">
      <c r="A644" s="67" t="s">
        <v>1453</v>
      </c>
      <c r="B644" s="67" t="s">
        <v>2677</v>
      </c>
      <c r="C644" s="71" t="s">
        <v>2678</v>
      </c>
      <c r="D644" s="71" t="s">
        <v>2679</v>
      </c>
      <c r="E644" s="71" t="s">
        <v>2680</v>
      </c>
      <c r="F644" s="71" t="s">
        <v>105</v>
      </c>
    </row>
    <row r="645" spans="1:6" x14ac:dyDescent="0.25">
      <c r="A645" s="67" t="s">
        <v>1453</v>
      </c>
      <c r="B645" s="67" t="s">
        <v>2681</v>
      </c>
      <c r="C645" s="71" t="s">
        <v>2682</v>
      </c>
      <c r="D645" s="71" t="s">
        <v>2683</v>
      </c>
      <c r="E645" s="71" t="s">
        <v>2684</v>
      </c>
      <c r="F645" s="71" t="s">
        <v>105</v>
      </c>
    </row>
    <row r="646" spans="1:6" x14ac:dyDescent="0.25">
      <c r="A646" s="67" t="s">
        <v>1453</v>
      </c>
      <c r="B646" s="67" t="s">
        <v>2685</v>
      </c>
      <c r="C646" s="71" t="s">
        <v>2686</v>
      </c>
      <c r="D646" s="71" t="s">
        <v>2687</v>
      </c>
      <c r="E646" s="71" t="s">
        <v>2688</v>
      </c>
      <c r="F646" s="71" t="s">
        <v>105</v>
      </c>
    </row>
    <row r="647" spans="1:6" x14ac:dyDescent="0.25">
      <c r="A647" s="67" t="s">
        <v>1453</v>
      </c>
      <c r="B647" s="67" t="s">
        <v>2689</v>
      </c>
      <c r="C647" s="71" t="s">
        <v>2690</v>
      </c>
      <c r="D647" s="71" t="s">
        <v>2691</v>
      </c>
      <c r="E647" s="71" t="s">
        <v>2692</v>
      </c>
      <c r="F647" s="71" t="s">
        <v>105</v>
      </c>
    </row>
    <row r="648" spans="1:6" x14ac:dyDescent="0.25">
      <c r="A648" s="67" t="s">
        <v>1453</v>
      </c>
      <c r="B648" s="67" t="s">
        <v>2693</v>
      </c>
      <c r="C648" s="71" t="s">
        <v>2694</v>
      </c>
      <c r="D648" s="71" t="s">
        <v>2695</v>
      </c>
      <c r="E648" s="71" t="s">
        <v>2696</v>
      </c>
      <c r="F648" s="71" t="s">
        <v>105</v>
      </c>
    </row>
    <row r="649" spans="1:6" x14ac:dyDescent="0.25">
      <c r="A649" s="67" t="s">
        <v>1453</v>
      </c>
      <c r="B649" s="67" t="s">
        <v>2697</v>
      </c>
      <c r="C649" s="71" t="s">
        <v>2698</v>
      </c>
      <c r="D649" s="71" t="s">
        <v>2699</v>
      </c>
      <c r="E649" s="71" t="s">
        <v>2700</v>
      </c>
      <c r="F649" s="71" t="s">
        <v>105</v>
      </c>
    </row>
    <row r="650" spans="1:6" x14ac:dyDescent="0.25">
      <c r="A650" s="67" t="s">
        <v>1453</v>
      </c>
      <c r="B650" s="67" t="s">
        <v>2701</v>
      </c>
      <c r="C650" s="71" t="s">
        <v>2702</v>
      </c>
      <c r="D650" s="71" t="s">
        <v>2703</v>
      </c>
      <c r="E650" s="71" t="s">
        <v>2704</v>
      </c>
      <c r="F650" s="71" t="s">
        <v>105</v>
      </c>
    </row>
    <row r="651" spans="1:6" x14ac:dyDescent="0.25">
      <c r="A651" s="67" t="s">
        <v>1453</v>
      </c>
      <c r="B651" s="67" t="s">
        <v>2705</v>
      </c>
      <c r="C651" s="71" t="s">
        <v>2706</v>
      </c>
      <c r="D651" s="71" t="s">
        <v>2707</v>
      </c>
      <c r="E651" s="71" t="s">
        <v>2708</v>
      </c>
      <c r="F651" s="71" t="s">
        <v>105</v>
      </c>
    </row>
    <row r="652" spans="1:6" x14ac:dyDescent="0.25">
      <c r="A652" s="67" t="s">
        <v>1453</v>
      </c>
      <c r="B652" s="67" t="s">
        <v>2709</v>
      </c>
      <c r="C652" s="71" t="s">
        <v>2710</v>
      </c>
      <c r="D652" s="71" t="s">
        <v>2711</v>
      </c>
      <c r="E652" s="71" t="s">
        <v>2712</v>
      </c>
      <c r="F652" s="71" t="s">
        <v>105</v>
      </c>
    </row>
    <row r="653" spans="1:6" x14ac:dyDescent="0.25">
      <c r="A653" s="67" t="s">
        <v>1453</v>
      </c>
      <c r="B653" s="67" t="s">
        <v>2713</v>
      </c>
      <c r="C653" s="71" t="s">
        <v>2714</v>
      </c>
      <c r="D653" s="71" t="s">
        <v>2715</v>
      </c>
      <c r="E653" s="71" t="s">
        <v>2716</v>
      </c>
      <c r="F653" s="71" t="s">
        <v>105</v>
      </c>
    </row>
    <row r="654" spans="1:6" x14ac:dyDescent="0.25">
      <c r="A654" s="67" t="s">
        <v>1453</v>
      </c>
      <c r="B654" s="67" t="s">
        <v>2717</v>
      </c>
      <c r="C654" s="71" t="s">
        <v>2718</v>
      </c>
      <c r="D654" s="71" t="s">
        <v>2719</v>
      </c>
      <c r="E654" s="71" t="s">
        <v>2720</v>
      </c>
      <c r="F654" s="71" t="s">
        <v>105</v>
      </c>
    </row>
    <row r="655" spans="1:6" x14ac:dyDescent="0.25">
      <c r="A655" s="67" t="s">
        <v>1453</v>
      </c>
      <c r="B655" s="67" t="s">
        <v>2721</v>
      </c>
      <c r="C655" s="71" t="s">
        <v>2722</v>
      </c>
      <c r="D655" s="71" t="s">
        <v>2723</v>
      </c>
      <c r="E655" s="71" t="s">
        <v>2724</v>
      </c>
      <c r="F655" s="71" t="s">
        <v>105</v>
      </c>
    </row>
    <row r="656" spans="1:6" x14ac:dyDescent="0.25">
      <c r="A656" s="67" t="s">
        <v>1453</v>
      </c>
      <c r="B656" s="67" t="s">
        <v>2725</v>
      </c>
      <c r="C656" s="71" t="s">
        <v>2726</v>
      </c>
      <c r="D656" s="71" t="s">
        <v>2727</v>
      </c>
      <c r="E656" s="71" t="s">
        <v>2728</v>
      </c>
      <c r="F656" s="71" t="s">
        <v>105</v>
      </c>
    </row>
    <row r="657" spans="1:6" x14ac:dyDescent="0.25">
      <c r="A657" s="67" t="s">
        <v>1453</v>
      </c>
      <c r="B657" s="67" t="s">
        <v>2729</v>
      </c>
      <c r="C657" s="71" t="s">
        <v>2730</v>
      </c>
      <c r="D657" s="71" t="s">
        <v>2731</v>
      </c>
      <c r="E657" s="71" t="s">
        <v>2732</v>
      </c>
      <c r="F657" s="71" t="s">
        <v>105</v>
      </c>
    </row>
    <row r="658" spans="1:6" x14ac:dyDescent="0.25">
      <c r="A658" s="67" t="s">
        <v>1453</v>
      </c>
      <c r="B658" s="67" t="s">
        <v>2733</v>
      </c>
      <c r="C658" s="71" t="s">
        <v>2734</v>
      </c>
      <c r="D658" s="71" t="s">
        <v>2735</v>
      </c>
      <c r="E658" s="71" t="s">
        <v>2736</v>
      </c>
      <c r="F658" s="71" t="s">
        <v>105</v>
      </c>
    </row>
    <row r="659" spans="1:6" x14ac:dyDescent="0.25">
      <c r="A659" s="67" t="s">
        <v>1453</v>
      </c>
      <c r="B659" s="67" t="s">
        <v>2737</v>
      </c>
      <c r="C659" s="71" t="s">
        <v>2738</v>
      </c>
      <c r="D659" s="71" t="s">
        <v>2739</v>
      </c>
      <c r="E659" s="71" t="s">
        <v>2740</v>
      </c>
      <c r="F659" s="71" t="s">
        <v>105</v>
      </c>
    </row>
    <row r="660" spans="1:6" x14ac:dyDescent="0.25">
      <c r="A660" s="67" t="s">
        <v>1453</v>
      </c>
      <c r="B660" s="67" t="s">
        <v>2741</v>
      </c>
      <c r="C660" s="71" t="s">
        <v>2742</v>
      </c>
      <c r="D660" s="71" t="s">
        <v>2743</v>
      </c>
      <c r="E660" s="71" t="s">
        <v>2744</v>
      </c>
      <c r="F660" s="71" t="s">
        <v>105</v>
      </c>
    </row>
    <row r="661" spans="1:6" x14ac:dyDescent="0.25">
      <c r="A661" s="67" t="s">
        <v>1453</v>
      </c>
      <c r="B661" s="67" t="s">
        <v>2745</v>
      </c>
      <c r="C661" s="71" t="s">
        <v>2746</v>
      </c>
      <c r="D661" s="71" t="s">
        <v>2747</v>
      </c>
      <c r="E661" s="71" t="s">
        <v>2748</v>
      </c>
      <c r="F661" s="71" t="s">
        <v>105</v>
      </c>
    </row>
    <row r="662" spans="1:6" x14ac:dyDescent="0.25">
      <c r="A662" s="67" t="s">
        <v>1453</v>
      </c>
      <c r="B662" s="67" t="s">
        <v>2749</v>
      </c>
      <c r="C662" s="71" t="s">
        <v>2750</v>
      </c>
      <c r="D662" s="71" t="s">
        <v>2751</v>
      </c>
      <c r="E662" s="71" t="s">
        <v>2752</v>
      </c>
      <c r="F662" s="71" t="s">
        <v>105</v>
      </c>
    </row>
    <row r="663" spans="1:6" x14ac:dyDescent="0.25">
      <c r="A663" s="67" t="s">
        <v>1453</v>
      </c>
      <c r="B663" s="67" t="s">
        <v>2753</v>
      </c>
      <c r="C663" s="71" t="s">
        <v>2754</v>
      </c>
      <c r="D663" s="71" t="s">
        <v>2755</v>
      </c>
      <c r="E663" s="71" t="s">
        <v>2756</v>
      </c>
      <c r="F663" s="71" t="s">
        <v>105</v>
      </c>
    </row>
    <row r="664" spans="1:6" x14ac:dyDescent="0.25">
      <c r="A664" s="67" t="s">
        <v>1453</v>
      </c>
      <c r="B664" s="67" t="s">
        <v>2757</v>
      </c>
      <c r="C664" s="71" t="s">
        <v>2758</v>
      </c>
      <c r="D664" s="71" t="s">
        <v>2759</v>
      </c>
      <c r="E664" s="71" t="s">
        <v>2760</v>
      </c>
      <c r="F664" s="71" t="s">
        <v>105</v>
      </c>
    </row>
    <row r="665" spans="1:6" x14ac:dyDescent="0.25">
      <c r="A665" s="67" t="s">
        <v>1453</v>
      </c>
      <c r="B665" s="67" t="s">
        <v>2761</v>
      </c>
      <c r="C665" s="71" t="s">
        <v>2762</v>
      </c>
      <c r="D665" s="71" t="s">
        <v>2763</v>
      </c>
      <c r="E665" s="71" t="s">
        <v>2764</v>
      </c>
      <c r="F665" s="71" t="s">
        <v>105</v>
      </c>
    </row>
    <row r="666" spans="1:6" x14ac:dyDescent="0.25">
      <c r="A666" s="67" t="s">
        <v>1453</v>
      </c>
      <c r="B666" s="67" t="s">
        <v>2765</v>
      </c>
      <c r="C666" s="71" t="s">
        <v>2766</v>
      </c>
      <c r="D666" s="71" t="s">
        <v>2767</v>
      </c>
      <c r="E666" s="71" t="s">
        <v>2768</v>
      </c>
      <c r="F666" s="71" t="s">
        <v>105</v>
      </c>
    </row>
    <row r="667" spans="1:6" x14ac:dyDescent="0.25">
      <c r="A667" s="67" t="s">
        <v>1453</v>
      </c>
      <c r="B667" s="67" t="s">
        <v>2769</v>
      </c>
      <c r="C667" s="71" t="s">
        <v>2770</v>
      </c>
      <c r="D667" s="71" t="s">
        <v>2771</v>
      </c>
      <c r="E667" s="71" t="s">
        <v>2772</v>
      </c>
      <c r="F667" s="71" t="s">
        <v>105</v>
      </c>
    </row>
    <row r="668" spans="1:6" x14ac:dyDescent="0.25">
      <c r="A668" s="67" t="s">
        <v>1453</v>
      </c>
      <c r="B668" s="67" t="s">
        <v>2773</v>
      </c>
      <c r="C668" s="71" t="s">
        <v>2774</v>
      </c>
      <c r="D668" s="71" t="s">
        <v>2775</v>
      </c>
      <c r="E668" s="71" t="s">
        <v>2776</v>
      </c>
      <c r="F668" s="71" t="s">
        <v>105</v>
      </c>
    </row>
    <row r="669" spans="1:6" x14ac:dyDescent="0.25">
      <c r="A669" s="67" t="s">
        <v>1453</v>
      </c>
      <c r="B669" s="67" t="s">
        <v>2777</v>
      </c>
      <c r="C669" s="71" t="s">
        <v>2778</v>
      </c>
      <c r="D669" s="71" t="s">
        <v>2779</v>
      </c>
      <c r="E669" s="71" t="s">
        <v>2780</v>
      </c>
      <c r="F669" s="71" t="s">
        <v>105</v>
      </c>
    </row>
    <row r="670" spans="1:6" x14ac:dyDescent="0.25">
      <c r="A670" s="67" t="s">
        <v>1453</v>
      </c>
      <c r="B670" s="67" t="s">
        <v>2781</v>
      </c>
      <c r="C670" s="71" t="s">
        <v>2782</v>
      </c>
      <c r="D670" s="71" t="s">
        <v>2783</v>
      </c>
      <c r="E670" s="71" t="s">
        <v>2784</v>
      </c>
      <c r="F670" s="71" t="s">
        <v>105</v>
      </c>
    </row>
    <row r="671" spans="1:6" x14ac:dyDescent="0.25">
      <c r="A671" s="67" t="s">
        <v>1453</v>
      </c>
      <c r="B671" s="67" t="s">
        <v>2785</v>
      </c>
      <c r="C671" s="71" t="s">
        <v>2786</v>
      </c>
      <c r="D671" s="71" t="s">
        <v>2787</v>
      </c>
      <c r="E671" s="71" t="s">
        <v>2788</v>
      </c>
      <c r="F671" s="71" t="s">
        <v>105</v>
      </c>
    </row>
    <row r="672" spans="1:6" x14ac:dyDescent="0.25">
      <c r="A672" s="67" t="s">
        <v>2789</v>
      </c>
      <c r="B672" s="67" t="s">
        <v>2790</v>
      </c>
      <c r="C672" s="71" t="s">
        <v>2791</v>
      </c>
      <c r="D672" s="71" t="s">
        <v>2792</v>
      </c>
      <c r="E672" s="71" t="s">
        <v>2793</v>
      </c>
      <c r="F672" s="71" t="s">
        <v>105</v>
      </c>
    </row>
    <row r="673" spans="1:6" x14ac:dyDescent="0.25">
      <c r="A673" s="67" t="s">
        <v>2794</v>
      </c>
      <c r="B673" s="67" t="s">
        <v>2795</v>
      </c>
      <c r="C673" s="71" t="s">
        <v>2796</v>
      </c>
      <c r="D673" s="71" t="s">
        <v>2797</v>
      </c>
      <c r="E673" s="71" t="s">
        <v>2798</v>
      </c>
      <c r="F673" s="71" t="s">
        <v>105</v>
      </c>
    </row>
    <row r="674" spans="1:6" x14ac:dyDescent="0.25">
      <c r="A674" s="67" t="s">
        <v>2794</v>
      </c>
      <c r="B674" s="67" t="s">
        <v>2799</v>
      </c>
      <c r="C674" s="71" t="s">
        <v>2800</v>
      </c>
      <c r="D674" s="71" t="s">
        <v>2801</v>
      </c>
      <c r="E674" s="71" t="s">
        <v>2802</v>
      </c>
      <c r="F674" s="71" t="s">
        <v>105</v>
      </c>
    </row>
    <row r="675" spans="1:6" x14ac:dyDescent="0.25">
      <c r="A675" s="67" t="s">
        <v>2794</v>
      </c>
      <c r="B675" s="67" t="s">
        <v>2803</v>
      </c>
      <c r="C675" s="71" t="s">
        <v>2804</v>
      </c>
      <c r="D675" s="71" t="s">
        <v>2805</v>
      </c>
      <c r="E675" s="71" t="s">
        <v>2806</v>
      </c>
      <c r="F675" s="71" t="s">
        <v>105</v>
      </c>
    </row>
    <row r="676" spans="1:6" x14ac:dyDescent="0.25">
      <c r="A676" s="67" t="s">
        <v>2794</v>
      </c>
      <c r="B676" s="67" t="s">
        <v>2807</v>
      </c>
      <c r="C676" s="71" t="s">
        <v>2808</v>
      </c>
      <c r="D676" s="71" t="s">
        <v>2809</v>
      </c>
      <c r="E676" s="71" t="s">
        <v>2810</v>
      </c>
      <c r="F676" s="71" t="s">
        <v>105</v>
      </c>
    </row>
    <row r="677" spans="1:6" x14ac:dyDescent="0.25">
      <c r="A677" s="67" t="s">
        <v>2794</v>
      </c>
      <c r="B677" s="67" t="s">
        <v>2811</v>
      </c>
      <c r="C677" s="71" t="s">
        <v>2812</v>
      </c>
      <c r="D677" s="71" t="s">
        <v>2813</v>
      </c>
      <c r="E677" s="71" t="s">
        <v>2814</v>
      </c>
      <c r="F677" s="71" t="s">
        <v>105</v>
      </c>
    </row>
    <row r="678" spans="1:6" x14ac:dyDescent="0.25">
      <c r="A678" s="67" t="s">
        <v>2794</v>
      </c>
      <c r="B678" s="67" t="s">
        <v>2815</v>
      </c>
      <c r="C678" s="71" t="s">
        <v>2816</v>
      </c>
      <c r="D678" s="71" t="s">
        <v>2817</v>
      </c>
      <c r="E678" s="71" t="s">
        <v>2818</v>
      </c>
      <c r="F678" s="71" t="s">
        <v>105</v>
      </c>
    </row>
    <row r="679" spans="1:6" x14ac:dyDescent="0.25">
      <c r="A679" s="67" t="s">
        <v>2794</v>
      </c>
      <c r="B679" s="67" t="s">
        <v>2819</v>
      </c>
      <c r="C679" s="71" t="s">
        <v>2820</v>
      </c>
      <c r="D679" s="71" t="s">
        <v>2821</v>
      </c>
      <c r="E679" s="71" t="s">
        <v>2822</v>
      </c>
      <c r="F679" s="71" t="s">
        <v>105</v>
      </c>
    </row>
    <row r="680" spans="1:6" x14ac:dyDescent="0.25">
      <c r="A680" s="67" t="s">
        <v>2794</v>
      </c>
      <c r="B680" s="67" t="s">
        <v>2823</v>
      </c>
      <c r="C680" s="71" t="s">
        <v>2824</v>
      </c>
      <c r="D680" s="71" t="s">
        <v>2825</v>
      </c>
      <c r="E680" s="71" t="s">
        <v>2826</v>
      </c>
      <c r="F680" s="71" t="s">
        <v>105</v>
      </c>
    </row>
    <row r="681" spans="1:6" x14ac:dyDescent="0.25">
      <c r="A681" s="67" t="s">
        <v>2794</v>
      </c>
      <c r="B681" s="67" t="s">
        <v>2827</v>
      </c>
      <c r="C681" s="71" t="s">
        <v>2828</v>
      </c>
      <c r="D681" s="71" t="s">
        <v>2829</v>
      </c>
      <c r="E681" s="71" t="s">
        <v>2830</v>
      </c>
      <c r="F681" s="71" t="s">
        <v>105</v>
      </c>
    </row>
    <row r="682" spans="1:6" x14ac:dyDescent="0.25">
      <c r="A682" s="67" t="s">
        <v>2794</v>
      </c>
      <c r="B682" s="67" t="s">
        <v>2831</v>
      </c>
      <c r="C682" s="71" t="s">
        <v>2832</v>
      </c>
      <c r="D682" s="71" t="s">
        <v>2833</v>
      </c>
      <c r="E682" s="71" t="s">
        <v>2834</v>
      </c>
      <c r="F682" s="71" t="s">
        <v>105</v>
      </c>
    </row>
    <row r="683" spans="1:6" x14ac:dyDescent="0.25">
      <c r="A683" s="67" t="s">
        <v>2794</v>
      </c>
      <c r="B683" s="67" t="s">
        <v>2835</v>
      </c>
      <c r="C683" s="71" t="s">
        <v>2836</v>
      </c>
      <c r="D683" s="71" t="s">
        <v>2837</v>
      </c>
      <c r="E683" s="71" t="s">
        <v>2838</v>
      </c>
      <c r="F683" s="71" t="s">
        <v>105</v>
      </c>
    </row>
    <row r="684" spans="1:6" x14ac:dyDescent="0.25">
      <c r="A684" s="67" t="s">
        <v>2794</v>
      </c>
      <c r="B684" s="67" t="s">
        <v>2839</v>
      </c>
      <c r="C684" s="71" t="s">
        <v>2840</v>
      </c>
      <c r="D684" s="71" t="s">
        <v>2841</v>
      </c>
      <c r="E684" s="71" t="s">
        <v>2842</v>
      </c>
      <c r="F684" s="71" t="s">
        <v>105</v>
      </c>
    </row>
    <row r="685" spans="1:6" x14ac:dyDescent="0.25">
      <c r="A685" s="67" t="s">
        <v>2794</v>
      </c>
      <c r="B685" s="67" t="s">
        <v>2843</v>
      </c>
      <c r="C685" s="71" t="s">
        <v>2844</v>
      </c>
      <c r="D685" s="71" t="s">
        <v>2845</v>
      </c>
      <c r="E685" s="71" t="s">
        <v>2846</v>
      </c>
      <c r="F685" s="71" t="s">
        <v>105</v>
      </c>
    </row>
    <row r="686" spans="1:6" x14ac:dyDescent="0.25">
      <c r="A686" s="67" t="s">
        <v>2794</v>
      </c>
      <c r="B686" s="67" t="s">
        <v>2847</v>
      </c>
      <c r="C686" s="71" t="s">
        <v>2848</v>
      </c>
      <c r="D686" s="71" t="s">
        <v>2849</v>
      </c>
      <c r="E686" s="71" t="s">
        <v>2850</v>
      </c>
      <c r="F686" s="71" t="s">
        <v>105</v>
      </c>
    </row>
    <row r="687" spans="1:6" x14ac:dyDescent="0.25">
      <c r="A687" s="67" t="s">
        <v>2794</v>
      </c>
      <c r="B687" s="67" t="s">
        <v>2851</v>
      </c>
      <c r="C687" s="71" t="s">
        <v>2852</v>
      </c>
      <c r="D687" s="71" t="s">
        <v>2853</v>
      </c>
      <c r="E687" s="71" t="s">
        <v>2854</v>
      </c>
      <c r="F687" s="71" t="s">
        <v>105</v>
      </c>
    </row>
    <row r="688" spans="1:6" x14ac:dyDescent="0.25">
      <c r="A688" s="67" t="s">
        <v>2794</v>
      </c>
      <c r="B688" s="67" t="s">
        <v>2855</v>
      </c>
      <c r="C688" s="71" t="s">
        <v>2856</v>
      </c>
      <c r="D688" s="71" t="s">
        <v>2857</v>
      </c>
      <c r="E688" s="71" t="s">
        <v>2858</v>
      </c>
      <c r="F688" s="71" t="s">
        <v>105</v>
      </c>
    </row>
    <row r="689" spans="1:6" x14ac:dyDescent="0.25">
      <c r="A689" s="67" t="s">
        <v>2794</v>
      </c>
      <c r="B689" s="67" t="s">
        <v>2859</v>
      </c>
      <c r="C689" s="71" t="s">
        <v>2860</v>
      </c>
      <c r="D689" s="71" t="s">
        <v>2861</v>
      </c>
      <c r="E689" s="71" t="s">
        <v>2862</v>
      </c>
      <c r="F689" s="71" t="s">
        <v>105</v>
      </c>
    </row>
    <row r="690" spans="1:6" x14ac:dyDescent="0.25">
      <c r="A690" s="67" t="s">
        <v>2794</v>
      </c>
      <c r="B690" s="67" t="s">
        <v>2863</v>
      </c>
      <c r="C690" s="71" t="s">
        <v>2864</v>
      </c>
      <c r="D690" s="71" t="s">
        <v>2865</v>
      </c>
      <c r="E690" s="71" t="s">
        <v>2866</v>
      </c>
      <c r="F690" s="71" t="s">
        <v>105</v>
      </c>
    </row>
    <row r="691" spans="1:6" x14ac:dyDescent="0.25">
      <c r="A691" s="67" t="s">
        <v>2794</v>
      </c>
      <c r="B691" s="67" t="s">
        <v>2867</v>
      </c>
      <c r="C691" s="71" t="s">
        <v>2868</v>
      </c>
      <c r="D691" s="71" t="s">
        <v>2869</v>
      </c>
      <c r="E691" s="71" t="s">
        <v>2870</v>
      </c>
      <c r="F691" s="71" t="s">
        <v>105</v>
      </c>
    </row>
    <row r="692" spans="1:6" x14ac:dyDescent="0.25">
      <c r="A692" s="67" t="s">
        <v>2794</v>
      </c>
      <c r="B692" s="67" t="s">
        <v>2871</v>
      </c>
      <c r="C692" s="71" t="s">
        <v>2872</v>
      </c>
      <c r="D692" s="71" t="s">
        <v>2873</v>
      </c>
      <c r="E692" s="71" t="s">
        <v>2874</v>
      </c>
      <c r="F692" s="71" t="s">
        <v>105</v>
      </c>
    </row>
    <row r="693" spans="1:6" x14ac:dyDescent="0.25">
      <c r="A693" s="67" t="s">
        <v>2794</v>
      </c>
      <c r="B693" s="67" t="s">
        <v>2875</v>
      </c>
      <c r="C693" s="71" t="s">
        <v>2876</v>
      </c>
      <c r="D693" s="71" t="s">
        <v>2877</v>
      </c>
      <c r="E693" s="71" t="s">
        <v>2878</v>
      </c>
      <c r="F693" s="71" t="s">
        <v>105</v>
      </c>
    </row>
    <row r="694" spans="1:6" x14ac:dyDescent="0.25">
      <c r="A694" s="67" t="s">
        <v>2794</v>
      </c>
      <c r="B694" s="67" t="s">
        <v>2879</v>
      </c>
      <c r="C694" s="71" t="s">
        <v>2880</v>
      </c>
      <c r="D694" s="71" t="s">
        <v>2881</v>
      </c>
      <c r="E694" s="71" t="s">
        <v>2882</v>
      </c>
      <c r="F694" s="71" t="s">
        <v>105</v>
      </c>
    </row>
    <row r="695" spans="1:6" x14ac:dyDescent="0.25">
      <c r="A695" s="67" t="s">
        <v>2794</v>
      </c>
      <c r="B695" s="67" t="s">
        <v>2883</v>
      </c>
      <c r="C695" s="71" t="s">
        <v>2884</v>
      </c>
      <c r="D695" s="71" t="s">
        <v>2885</v>
      </c>
      <c r="E695" s="71" t="s">
        <v>2886</v>
      </c>
      <c r="F695" s="71" t="s">
        <v>105</v>
      </c>
    </row>
    <row r="696" spans="1:6" x14ac:dyDescent="0.25">
      <c r="A696" s="67" t="s">
        <v>2794</v>
      </c>
      <c r="B696" s="67" t="s">
        <v>2887</v>
      </c>
      <c r="C696" s="71" t="s">
        <v>2888</v>
      </c>
      <c r="D696" s="71" t="s">
        <v>2889</v>
      </c>
      <c r="E696" s="71" t="s">
        <v>2890</v>
      </c>
      <c r="F696" s="71" t="s">
        <v>105</v>
      </c>
    </row>
    <row r="697" spans="1:6" x14ac:dyDescent="0.25">
      <c r="A697" s="67" t="s">
        <v>2794</v>
      </c>
      <c r="B697" s="67" t="s">
        <v>2891</v>
      </c>
      <c r="C697" s="71" t="s">
        <v>2892</v>
      </c>
      <c r="D697" s="71" t="s">
        <v>2893</v>
      </c>
      <c r="E697" s="71" t="s">
        <v>2894</v>
      </c>
      <c r="F697" s="71" t="s">
        <v>105</v>
      </c>
    </row>
    <row r="698" spans="1:6" x14ac:dyDescent="0.25">
      <c r="A698" s="67" t="s">
        <v>2794</v>
      </c>
      <c r="B698" s="67" t="s">
        <v>2895</v>
      </c>
      <c r="C698" s="71" t="s">
        <v>2896</v>
      </c>
      <c r="D698" s="71" t="s">
        <v>2897</v>
      </c>
      <c r="E698" s="71" t="s">
        <v>2898</v>
      </c>
      <c r="F698" s="71" t="s">
        <v>105</v>
      </c>
    </row>
    <row r="699" spans="1:6" x14ac:dyDescent="0.25">
      <c r="A699" s="67" t="s">
        <v>2794</v>
      </c>
      <c r="B699" s="67" t="s">
        <v>2899</v>
      </c>
      <c r="C699" s="71" t="s">
        <v>2900</v>
      </c>
      <c r="D699" s="71" t="s">
        <v>2901</v>
      </c>
      <c r="E699" s="71" t="s">
        <v>2902</v>
      </c>
      <c r="F699" s="71" t="s">
        <v>105</v>
      </c>
    </row>
    <row r="700" spans="1:6" x14ac:dyDescent="0.25">
      <c r="A700" s="67" t="s">
        <v>2794</v>
      </c>
      <c r="B700" s="67" t="s">
        <v>2903</v>
      </c>
      <c r="C700" s="71" t="s">
        <v>2904</v>
      </c>
      <c r="D700" s="71" t="s">
        <v>2905</v>
      </c>
      <c r="E700" s="71" t="s">
        <v>2906</v>
      </c>
      <c r="F700" s="71" t="s">
        <v>105</v>
      </c>
    </row>
    <row r="701" spans="1:6" x14ac:dyDescent="0.25">
      <c r="A701" s="67" t="s">
        <v>2794</v>
      </c>
      <c r="B701" s="67" t="s">
        <v>2907</v>
      </c>
      <c r="C701" s="71" t="s">
        <v>2908</v>
      </c>
      <c r="D701" s="71" t="s">
        <v>2909</v>
      </c>
      <c r="E701" s="71" t="s">
        <v>2910</v>
      </c>
      <c r="F701" s="71" t="s">
        <v>105</v>
      </c>
    </row>
    <row r="702" spans="1:6" x14ac:dyDescent="0.25">
      <c r="A702" s="67" t="s">
        <v>2794</v>
      </c>
      <c r="B702" s="67" t="s">
        <v>2911</v>
      </c>
      <c r="C702" s="71" t="s">
        <v>2912</v>
      </c>
      <c r="D702" s="71" t="s">
        <v>2913</v>
      </c>
      <c r="E702" s="71" t="s">
        <v>2914</v>
      </c>
      <c r="F702" s="71" t="s">
        <v>105</v>
      </c>
    </row>
    <row r="703" spans="1:6" x14ac:dyDescent="0.25">
      <c r="A703" s="67" t="s">
        <v>2794</v>
      </c>
      <c r="B703" s="67" t="s">
        <v>2915</v>
      </c>
      <c r="C703" s="71" t="s">
        <v>2916</v>
      </c>
      <c r="D703" s="71" t="s">
        <v>2917</v>
      </c>
      <c r="E703" s="71" t="s">
        <v>2918</v>
      </c>
      <c r="F703" s="71" t="s">
        <v>105</v>
      </c>
    </row>
    <row r="704" spans="1:6" x14ac:dyDescent="0.25">
      <c r="A704" s="67" t="s">
        <v>2794</v>
      </c>
      <c r="B704" s="67" t="s">
        <v>2919</v>
      </c>
      <c r="C704" s="71" t="s">
        <v>2920</v>
      </c>
      <c r="D704" s="71" t="s">
        <v>2921</v>
      </c>
      <c r="E704" s="71" t="s">
        <v>2922</v>
      </c>
      <c r="F704" s="71" t="s">
        <v>105</v>
      </c>
    </row>
    <row r="705" spans="1:6" x14ac:dyDescent="0.25">
      <c r="A705" s="67" t="s">
        <v>2794</v>
      </c>
      <c r="B705" s="67" t="s">
        <v>2923</v>
      </c>
      <c r="C705" s="71" t="s">
        <v>2924</v>
      </c>
      <c r="D705" s="71" t="s">
        <v>2925</v>
      </c>
      <c r="E705" s="71" t="s">
        <v>2926</v>
      </c>
      <c r="F705" s="71" t="s">
        <v>105</v>
      </c>
    </row>
    <row r="706" spans="1:6" x14ac:dyDescent="0.25">
      <c r="A706" s="67" t="s">
        <v>2794</v>
      </c>
      <c r="B706" s="67" t="s">
        <v>2927</v>
      </c>
      <c r="C706" s="71" t="s">
        <v>2928</v>
      </c>
      <c r="D706" s="71" t="s">
        <v>2929</v>
      </c>
      <c r="E706" s="71" t="s">
        <v>2930</v>
      </c>
      <c r="F706" s="71" t="s">
        <v>105</v>
      </c>
    </row>
    <row r="707" spans="1:6" x14ac:dyDescent="0.25">
      <c r="A707" s="67" t="s">
        <v>2794</v>
      </c>
      <c r="B707" s="67" t="s">
        <v>2931</v>
      </c>
      <c r="C707" s="71" t="s">
        <v>2932</v>
      </c>
      <c r="D707" s="71" t="s">
        <v>2933</v>
      </c>
      <c r="E707" s="71" t="s">
        <v>2934</v>
      </c>
      <c r="F707" s="71" t="s">
        <v>105</v>
      </c>
    </row>
    <row r="708" spans="1:6" x14ac:dyDescent="0.25">
      <c r="A708" s="67" t="s">
        <v>2794</v>
      </c>
      <c r="B708" s="67" t="s">
        <v>2935</v>
      </c>
      <c r="C708" s="71" t="s">
        <v>2936</v>
      </c>
      <c r="D708" s="71" t="s">
        <v>2937</v>
      </c>
      <c r="E708" s="71" t="s">
        <v>2938</v>
      </c>
      <c r="F708" s="71" t="s">
        <v>105</v>
      </c>
    </row>
    <row r="709" spans="1:6" x14ac:dyDescent="0.25">
      <c r="A709" s="67" t="s">
        <v>2794</v>
      </c>
      <c r="B709" s="67" t="s">
        <v>2939</v>
      </c>
      <c r="C709" s="71" t="s">
        <v>2940</v>
      </c>
      <c r="D709" s="71" t="s">
        <v>2941</v>
      </c>
      <c r="E709" s="71" t="s">
        <v>2942</v>
      </c>
      <c r="F709" s="71" t="s">
        <v>105</v>
      </c>
    </row>
    <row r="710" spans="1:6" x14ac:dyDescent="0.25">
      <c r="A710" s="67" t="s">
        <v>2794</v>
      </c>
      <c r="B710" s="67" t="s">
        <v>2943</v>
      </c>
      <c r="C710" s="71" t="s">
        <v>2944</v>
      </c>
      <c r="D710" s="71" t="s">
        <v>2945</v>
      </c>
      <c r="E710" s="71" t="s">
        <v>2946</v>
      </c>
      <c r="F710" s="71" t="s">
        <v>105</v>
      </c>
    </row>
    <row r="711" spans="1:6" x14ac:dyDescent="0.25">
      <c r="A711" s="67" t="s">
        <v>2794</v>
      </c>
      <c r="B711" s="67" t="s">
        <v>2947</v>
      </c>
      <c r="C711" s="71" t="s">
        <v>2948</v>
      </c>
      <c r="D711" s="71" t="s">
        <v>2949</v>
      </c>
      <c r="E711" s="71" t="s">
        <v>2950</v>
      </c>
      <c r="F711" s="71" t="s">
        <v>105</v>
      </c>
    </row>
    <row r="712" spans="1:6" x14ac:dyDescent="0.25">
      <c r="A712" s="67" t="s">
        <v>2794</v>
      </c>
      <c r="B712" s="67" t="s">
        <v>2951</v>
      </c>
      <c r="C712" s="71" t="s">
        <v>2952</v>
      </c>
      <c r="D712" s="71" t="s">
        <v>2953</v>
      </c>
      <c r="E712" s="71" t="s">
        <v>2954</v>
      </c>
      <c r="F712" s="71" t="s">
        <v>105</v>
      </c>
    </row>
    <row r="713" spans="1:6" x14ac:dyDescent="0.25">
      <c r="A713" s="67" t="s">
        <v>2794</v>
      </c>
      <c r="B713" s="67" t="s">
        <v>2955</v>
      </c>
      <c r="C713" s="71" t="s">
        <v>2956</v>
      </c>
      <c r="D713" s="71" t="s">
        <v>2957</v>
      </c>
      <c r="E713" s="71" t="s">
        <v>2958</v>
      </c>
      <c r="F713" s="71" t="s">
        <v>105</v>
      </c>
    </row>
    <row r="714" spans="1:6" x14ac:dyDescent="0.25">
      <c r="A714" s="67" t="s">
        <v>2794</v>
      </c>
      <c r="B714" s="67" t="s">
        <v>2959</v>
      </c>
      <c r="C714" s="71" t="s">
        <v>2960</v>
      </c>
      <c r="D714" s="71" t="s">
        <v>2961</v>
      </c>
      <c r="E714" s="71" t="s">
        <v>2962</v>
      </c>
      <c r="F714" s="71" t="s">
        <v>105</v>
      </c>
    </row>
    <row r="715" spans="1:6" x14ac:dyDescent="0.25">
      <c r="A715" s="67" t="s">
        <v>2794</v>
      </c>
      <c r="B715" s="67" t="s">
        <v>2963</v>
      </c>
      <c r="C715" s="71" t="s">
        <v>2964</v>
      </c>
      <c r="D715" s="71" t="s">
        <v>2965</v>
      </c>
      <c r="E715" s="71" t="s">
        <v>2966</v>
      </c>
      <c r="F715" s="71" t="s">
        <v>105</v>
      </c>
    </row>
    <row r="716" spans="1:6" x14ac:dyDescent="0.25">
      <c r="A716" s="67" t="s">
        <v>2794</v>
      </c>
      <c r="B716" s="67" t="s">
        <v>2967</v>
      </c>
      <c r="C716" s="71" t="s">
        <v>2968</v>
      </c>
      <c r="D716" s="71" t="s">
        <v>2969</v>
      </c>
      <c r="E716" s="71" t="s">
        <v>2970</v>
      </c>
      <c r="F716" s="71" t="s">
        <v>105</v>
      </c>
    </row>
    <row r="717" spans="1:6" x14ac:dyDescent="0.25">
      <c r="A717" s="67" t="s">
        <v>2794</v>
      </c>
      <c r="B717" s="67" t="s">
        <v>2971</v>
      </c>
      <c r="C717" s="71" t="s">
        <v>2972</v>
      </c>
      <c r="D717" s="71" t="s">
        <v>2973</v>
      </c>
      <c r="E717" s="71" t="s">
        <v>2974</v>
      </c>
      <c r="F717" s="71" t="s">
        <v>105</v>
      </c>
    </row>
    <row r="718" spans="1:6" x14ac:dyDescent="0.25">
      <c r="A718" s="67" t="s">
        <v>2794</v>
      </c>
      <c r="B718" s="67" t="s">
        <v>2975</v>
      </c>
      <c r="C718" s="71" t="s">
        <v>2976</v>
      </c>
      <c r="D718" s="71" t="s">
        <v>2977</v>
      </c>
      <c r="E718" s="71" t="s">
        <v>2978</v>
      </c>
      <c r="F718" s="71" t="s">
        <v>105</v>
      </c>
    </row>
    <row r="719" spans="1:6" x14ac:dyDescent="0.25">
      <c r="A719" s="67" t="s">
        <v>2794</v>
      </c>
      <c r="B719" s="67" t="s">
        <v>2979</v>
      </c>
      <c r="C719" s="71" t="s">
        <v>2980</v>
      </c>
      <c r="D719" s="71" t="s">
        <v>2981</v>
      </c>
      <c r="E719" s="71" t="s">
        <v>2982</v>
      </c>
      <c r="F719" s="71" t="s">
        <v>105</v>
      </c>
    </row>
    <row r="720" spans="1:6" x14ac:dyDescent="0.25">
      <c r="A720" s="67" t="s">
        <v>2794</v>
      </c>
      <c r="B720" s="67" t="s">
        <v>2983</v>
      </c>
      <c r="C720" s="71" t="s">
        <v>2984</v>
      </c>
      <c r="D720" s="71" t="s">
        <v>2985</v>
      </c>
      <c r="E720" s="71" t="s">
        <v>2986</v>
      </c>
      <c r="F720" s="71" t="s">
        <v>105</v>
      </c>
    </row>
    <row r="721" spans="1:6" x14ac:dyDescent="0.25">
      <c r="A721" s="67" t="s">
        <v>2794</v>
      </c>
      <c r="B721" s="67" t="s">
        <v>2987</v>
      </c>
      <c r="C721" s="71" t="s">
        <v>2988</v>
      </c>
      <c r="D721" s="71" t="s">
        <v>2989</v>
      </c>
      <c r="E721" s="71" t="s">
        <v>2990</v>
      </c>
      <c r="F721" s="71" t="s">
        <v>105</v>
      </c>
    </row>
    <row r="722" spans="1:6" x14ac:dyDescent="0.25">
      <c r="A722" s="67" t="s">
        <v>2794</v>
      </c>
      <c r="B722" s="67" t="s">
        <v>2991</v>
      </c>
      <c r="C722" s="71" t="s">
        <v>2992</v>
      </c>
      <c r="D722" s="71" t="s">
        <v>2993</v>
      </c>
      <c r="E722" s="71" t="s">
        <v>2994</v>
      </c>
      <c r="F722" s="71" t="s">
        <v>105</v>
      </c>
    </row>
    <row r="723" spans="1:6" x14ac:dyDescent="0.25">
      <c r="A723" s="67" t="s">
        <v>2794</v>
      </c>
      <c r="B723" s="67" t="s">
        <v>2995</v>
      </c>
      <c r="C723" s="71" t="s">
        <v>2996</v>
      </c>
      <c r="D723" s="71" t="s">
        <v>2997</v>
      </c>
      <c r="E723" s="71" t="s">
        <v>2998</v>
      </c>
      <c r="F723" s="71" t="s">
        <v>105</v>
      </c>
    </row>
    <row r="724" spans="1:6" x14ac:dyDescent="0.25">
      <c r="A724" s="67" t="s">
        <v>2794</v>
      </c>
      <c r="B724" s="67" t="s">
        <v>2999</v>
      </c>
      <c r="C724" s="71" t="s">
        <v>3000</v>
      </c>
      <c r="D724" s="71" t="s">
        <v>3001</v>
      </c>
      <c r="E724" s="71" t="s">
        <v>3002</v>
      </c>
      <c r="F724" s="71" t="s">
        <v>105</v>
      </c>
    </row>
    <row r="725" spans="1:6" x14ac:dyDescent="0.25">
      <c r="A725" s="67" t="s">
        <v>2794</v>
      </c>
      <c r="B725" s="67" t="s">
        <v>3003</v>
      </c>
      <c r="C725" s="71" t="s">
        <v>3004</v>
      </c>
      <c r="D725" s="71" t="s">
        <v>3005</v>
      </c>
      <c r="E725" s="71" t="s">
        <v>3006</v>
      </c>
      <c r="F725" s="71" t="s">
        <v>105</v>
      </c>
    </row>
    <row r="726" spans="1:6" x14ac:dyDescent="0.25">
      <c r="A726" s="67" t="s">
        <v>2794</v>
      </c>
      <c r="B726" s="67" t="s">
        <v>3007</v>
      </c>
      <c r="C726" s="71" t="s">
        <v>3008</v>
      </c>
      <c r="D726" s="71" t="s">
        <v>3009</v>
      </c>
      <c r="E726" s="71" t="s">
        <v>3010</v>
      </c>
      <c r="F726" s="71" t="s">
        <v>105</v>
      </c>
    </row>
    <row r="727" spans="1:6" x14ac:dyDescent="0.25">
      <c r="A727" s="67" t="s">
        <v>2794</v>
      </c>
      <c r="B727" s="67" t="s">
        <v>3011</v>
      </c>
      <c r="C727" s="71" t="s">
        <v>3012</v>
      </c>
      <c r="D727" s="71" t="s">
        <v>3013</v>
      </c>
      <c r="E727" s="71" t="s">
        <v>3014</v>
      </c>
      <c r="F727" s="71" t="s">
        <v>105</v>
      </c>
    </row>
    <row r="728" spans="1:6" x14ac:dyDescent="0.25">
      <c r="A728" s="67" t="s">
        <v>2794</v>
      </c>
      <c r="B728" s="67" t="s">
        <v>3015</v>
      </c>
      <c r="C728" s="71" t="s">
        <v>3016</v>
      </c>
      <c r="D728" s="71" t="s">
        <v>3017</v>
      </c>
      <c r="E728" s="71" t="s">
        <v>3018</v>
      </c>
      <c r="F728" s="71" t="s">
        <v>105</v>
      </c>
    </row>
    <row r="729" spans="1:6" x14ac:dyDescent="0.25">
      <c r="A729" s="67" t="s">
        <v>2794</v>
      </c>
      <c r="B729" s="67" t="s">
        <v>3019</v>
      </c>
      <c r="C729" s="71" t="s">
        <v>3020</v>
      </c>
      <c r="D729" s="71" t="s">
        <v>3021</v>
      </c>
      <c r="E729" s="71" t="s">
        <v>3022</v>
      </c>
      <c r="F729" s="71" t="s">
        <v>105</v>
      </c>
    </row>
    <row r="730" spans="1:6" x14ac:dyDescent="0.25">
      <c r="A730" s="67" t="s">
        <v>2794</v>
      </c>
      <c r="B730" s="67" t="s">
        <v>3023</v>
      </c>
      <c r="C730" s="71" t="s">
        <v>3024</v>
      </c>
      <c r="D730" s="71" t="s">
        <v>3025</v>
      </c>
      <c r="E730" s="71" t="s">
        <v>3026</v>
      </c>
      <c r="F730" s="71" t="s">
        <v>105</v>
      </c>
    </row>
    <row r="731" spans="1:6" x14ac:dyDescent="0.25">
      <c r="A731" s="67" t="s">
        <v>2794</v>
      </c>
      <c r="B731" s="67" t="s">
        <v>3027</v>
      </c>
      <c r="C731" s="71" t="s">
        <v>3028</v>
      </c>
      <c r="D731" s="71" t="s">
        <v>3029</v>
      </c>
      <c r="E731" s="71" t="s">
        <v>3030</v>
      </c>
      <c r="F731" s="71" t="s">
        <v>105</v>
      </c>
    </row>
    <row r="732" spans="1:6" x14ac:dyDescent="0.25">
      <c r="A732" s="67" t="s">
        <v>2794</v>
      </c>
      <c r="B732" s="67" t="s">
        <v>3031</v>
      </c>
      <c r="C732" s="71" t="s">
        <v>3032</v>
      </c>
      <c r="D732" s="71" t="s">
        <v>3033</v>
      </c>
      <c r="E732" s="71" t="s">
        <v>3034</v>
      </c>
      <c r="F732" s="71" t="s">
        <v>105</v>
      </c>
    </row>
    <row r="733" spans="1:6" x14ac:dyDescent="0.25">
      <c r="A733" s="67" t="s">
        <v>2794</v>
      </c>
      <c r="B733" s="67" t="s">
        <v>3035</v>
      </c>
      <c r="C733" s="71" t="s">
        <v>3036</v>
      </c>
      <c r="D733" s="71" t="s">
        <v>3037</v>
      </c>
      <c r="E733" s="71" t="s">
        <v>3038</v>
      </c>
      <c r="F733" s="71" t="s">
        <v>105</v>
      </c>
    </row>
    <row r="734" spans="1:6" x14ac:dyDescent="0.25">
      <c r="A734" s="67" t="s">
        <v>2794</v>
      </c>
      <c r="B734" s="67" t="s">
        <v>3039</v>
      </c>
      <c r="C734" s="71" t="s">
        <v>3040</v>
      </c>
      <c r="D734" s="71" t="s">
        <v>3041</v>
      </c>
      <c r="E734" s="71" t="s">
        <v>3042</v>
      </c>
      <c r="F734" s="71" t="s">
        <v>105</v>
      </c>
    </row>
    <row r="735" spans="1:6" x14ac:dyDescent="0.25">
      <c r="A735" s="67" t="s">
        <v>2794</v>
      </c>
      <c r="B735" s="67" t="s">
        <v>3043</v>
      </c>
      <c r="C735" s="71" t="s">
        <v>3044</v>
      </c>
      <c r="D735" s="71" t="s">
        <v>3045</v>
      </c>
      <c r="E735" s="71" t="s">
        <v>3046</v>
      </c>
      <c r="F735" s="71" t="s">
        <v>105</v>
      </c>
    </row>
    <row r="736" spans="1:6" x14ac:dyDescent="0.25">
      <c r="A736" s="67" t="s">
        <v>2794</v>
      </c>
      <c r="B736" s="67" t="s">
        <v>3047</v>
      </c>
      <c r="C736" s="71" t="s">
        <v>3048</v>
      </c>
      <c r="D736" s="71" t="s">
        <v>3049</v>
      </c>
      <c r="E736" s="71" t="s">
        <v>3050</v>
      </c>
      <c r="F736" s="71" t="s">
        <v>105</v>
      </c>
    </row>
    <row r="737" spans="1:6" x14ac:dyDescent="0.25">
      <c r="A737" s="67" t="s">
        <v>2794</v>
      </c>
      <c r="B737" s="67" t="s">
        <v>3051</v>
      </c>
      <c r="C737" s="71" t="s">
        <v>3052</v>
      </c>
      <c r="D737" s="71" t="s">
        <v>3053</v>
      </c>
      <c r="E737" s="71" t="s">
        <v>3054</v>
      </c>
      <c r="F737" s="71" t="s">
        <v>105</v>
      </c>
    </row>
    <row r="738" spans="1:6" x14ac:dyDescent="0.25">
      <c r="A738" s="67" t="s">
        <v>3055</v>
      </c>
      <c r="B738" s="67" t="s">
        <v>3056</v>
      </c>
      <c r="C738" s="71" t="s">
        <v>3057</v>
      </c>
      <c r="D738" s="71" t="s">
        <v>3058</v>
      </c>
      <c r="E738" s="71" t="s">
        <v>3059</v>
      </c>
      <c r="F738" s="71" t="s">
        <v>105</v>
      </c>
    </row>
    <row r="739" spans="1:6" x14ac:dyDescent="0.25">
      <c r="A739" s="67" t="s">
        <v>2789</v>
      </c>
      <c r="B739" s="67" t="s">
        <v>3060</v>
      </c>
      <c r="C739" s="71" t="s">
        <v>3061</v>
      </c>
      <c r="D739" s="71" t="s">
        <v>3062</v>
      </c>
      <c r="E739" s="71" t="s">
        <v>3063</v>
      </c>
      <c r="F739" s="71" t="s">
        <v>145</v>
      </c>
    </row>
    <row r="740" spans="1:6" x14ac:dyDescent="0.25">
      <c r="A740" s="67" t="s">
        <v>93</v>
      </c>
      <c r="B740" s="67" t="s">
        <v>216</v>
      </c>
      <c r="C740" s="71" t="s">
        <v>217</v>
      </c>
      <c r="D740" s="71" t="s">
        <v>218</v>
      </c>
      <c r="E740" s="71" t="s">
        <v>219</v>
      </c>
      <c r="F740" s="71" t="s">
        <v>91</v>
      </c>
    </row>
    <row r="741" spans="1:6" x14ac:dyDescent="0.25">
      <c r="A741" s="67" t="s">
        <v>3064</v>
      </c>
      <c r="B741" s="67" t="s">
        <v>3065</v>
      </c>
      <c r="C741" s="71" t="s">
        <v>3066</v>
      </c>
      <c r="D741" s="71" t="s">
        <v>3067</v>
      </c>
      <c r="E741" s="71" t="s">
        <v>3068</v>
      </c>
      <c r="F741" s="71" t="s">
        <v>115</v>
      </c>
    </row>
    <row r="742" spans="1:6" x14ac:dyDescent="0.25">
      <c r="A742" s="67" t="s">
        <v>3069</v>
      </c>
      <c r="B742" s="67" t="s">
        <v>1028</v>
      </c>
      <c r="C742" s="71" t="s">
        <v>3070</v>
      </c>
      <c r="D742" s="71" t="s">
        <v>3071</v>
      </c>
      <c r="E742" s="71" t="s">
        <v>3072</v>
      </c>
      <c r="F742" s="71" t="s">
        <v>165</v>
      </c>
    </row>
    <row r="743" spans="1:6" x14ac:dyDescent="0.25">
      <c r="A743" s="67" t="s">
        <v>3069</v>
      </c>
      <c r="B743" s="67" t="s">
        <v>3073</v>
      </c>
      <c r="C743" s="71" t="s">
        <v>3074</v>
      </c>
      <c r="D743" s="71" t="s">
        <v>3075</v>
      </c>
      <c r="E743" s="71" t="s">
        <v>3076</v>
      </c>
      <c r="F743" s="71" t="s">
        <v>165</v>
      </c>
    </row>
    <row r="744" spans="1:6" x14ac:dyDescent="0.25">
      <c r="A744" s="67" t="s">
        <v>3077</v>
      </c>
      <c r="B744" s="67" t="s">
        <v>3078</v>
      </c>
      <c r="C744" s="71" t="s">
        <v>3079</v>
      </c>
      <c r="D744" s="71" t="s">
        <v>3080</v>
      </c>
      <c r="E744" s="71" t="s">
        <v>3081</v>
      </c>
      <c r="F744" s="71" t="s">
        <v>110</v>
      </c>
    </row>
    <row r="745" spans="1:6" x14ac:dyDescent="0.25">
      <c r="A745" s="67" t="s">
        <v>3077</v>
      </c>
      <c r="B745" s="67" t="s">
        <v>3082</v>
      </c>
      <c r="C745" s="71" t="s">
        <v>3083</v>
      </c>
      <c r="D745" s="71" t="s">
        <v>3084</v>
      </c>
      <c r="E745" s="71" t="s">
        <v>3085</v>
      </c>
      <c r="F745" s="71" t="s">
        <v>110</v>
      </c>
    </row>
    <row r="746" spans="1:6" x14ac:dyDescent="0.25">
      <c r="A746" s="67" t="s">
        <v>3077</v>
      </c>
      <c r="B746" s="67" t="s">
        <v>3086</v>
      </c>
      <c r="C746" s="71" t="s">
        <v>3087</v>
      </c>
      <c r="D746" s="71" t="s">
        <v>3088</v>
      </c>
      <c r="E746" s="71" t="s">
        <v>3089</v>
      </c>
      <c r="F746" s="71" t="s">
        <v>110</v>
      </c>
    </row>
    <row r="747" spans="1:6" x14ac:dyDescent="0.25">
      <c r="A747" s="67" t="s">
        <v>3077</v>
      </c>
      <c r="B747" s="67" t="s">
        <v>3090</v>
      </c>
      <c r="C747" s="71" t="s">
        <v>3091</v>
      </c>
      <c r="D747" s="71" t="s">
        <v>3092</v>
      </c>
      <c r="E747" s="71" t="s">
        <v>3093</v>
      </c>
      <c r="F747" s="71" t="s">
        <v>110</v>
      </c>
    </row>
    <row r="748" spans="1:6" x14ac:dyDescent="0.25">
      <c r="A748" s="67" t="s">
        <v>3077</v>
      </c>
      <c r="B748" s="67" t="s">
        <v>3094</v>
      </c>
      <c r="C748" s="71" t="s">
        <v>3095</v>
      </c>
      <c r="D748" s="71" t="s">
        <v>3096</v>
      </c>
      <c r="E748" s="71" t="s">
        <v>3097</v>
      </c>
      <c r="F748" s="71" t="s">
        <v>110</v>
      </c>
    </row>
    <row r="749" spans="1:6" x14ac:dyDescent="0.25">
      <c r="A749" s="67" t="s">
        <v>3077</v>
      </c>
      <c r="B749" s="67" t="s">
        <v>3098</v>
      </c>
      <c r="C749" s="71" t="s">
        <v>3099</v>
      </c>
      <c r="D749" s="71" t="s">
        <v>3100</v>
      </c>
      <c r="E749" s="71" t="s">
        <v>3101</v>
      </c>
      <c r="F749" s="71" t="s">
        <v>110</v>
      </c>
    </row>
    <row r="750" spans="1:6" x14ac:dyDescent="0.25">
      <c r="A750" s="67" t="s">
        <v>3077</v>
      </c>
      <c r="B750" s="67" t="s">
        <v>3102</v>
      </c>
      <c r="C750" s="71" t="s">
        <v>3103</v>
      </c>
      <c r="D750" s="71" t="s">
        <v>3104</v>
      </c>
      <c r="E750" s="71" t="s">
        <v>3105</v>
      </c>
      <c r="F750" s="71" t="s">
        <v>110</v>
      </c>
    </row>
    <row r="751" spans="1:6" x14ac:dyDescent="0.25">
      <c r="A751" s="67" t="s">
        <v>3077</v>
      </c>
      <c r="B751" s="67" t="s">
        <v>3106</v>
      </c>
      <c r="C751" s="71" t="s">
        <v>3107</v>
      </c>
      <c r="D751" s="71" t="s">
        <v>3108</v>
      </c>
      <c r="E751" s="71" t="s">
        <v>3109</v>
      </c>
      <c r="F751" s="71" t="s">
        <v>110</v>
      </c>
    </row>
    <row r="752" spans="1:6" x14ac:dyDescent="0.25">
      <c r="A752" s="67" t="s">
        <v>3077</v>
      </c>
      <c r="B752" s="67" t="s">
        <v>3110</v>
      </c>
      <c r="C752" s="71" t="s">
        <v>3111</v>
      </c>
      <c r="D752" s="71" t="s">
        <v>3112</v>
      </c>
      <c r="E752" s="71" t="s">
        <v>3113</v>
      </c>
      <c r="F752" s="71" t="s">
        <v>110</v>
      </c>
    </row>
    <row r="753" spans="1:6" x14ac:dyDescent="0.25">
      <c r="A753" s="67" t="s">
        <v>3077</v>
      </c>
      <c r="B753" s="67" t="s">
        <v>3114</v>
      </c>
      <c r="C753" s="71" t="s">
        <v>3115</v>
      </c>
      <c r="D753" s="71" t="s">
        <v>3116</v>
      </c>
      <c r="E753" s="71" t="s">
        <v>3117</v>
      </c>
      <c r="F753" s="71" t="s">
        <v>110</v>
      </c>
    </row>
    <row r="754" spans="1:6" x14ac:dyDescent="0.25">
      <c r="A754" s="67" t="s">
        <v>3077</v>
      </c>
      <c r="B754" s="67" t="s">
        <v>3118</v>
      </c>
      <c r="C754" s="71" t="s">
        <v>3119</v>
      </c>
      <c r="D754" s="71" t="s">
        <v>3120</v>
      </c>
      <c r="E754" s="71" t="s">
        <v>3121</v>
      </c>
      <c r="F754" s="71" t="s">
        <v>110</v>
      </c>
    </row>
    <row r="755" spans="1:6" x14ac:dyDescent="0.25">
      <c r="A755" s="67" t="s">
        <v>3077</v>
      </c>
      <c r="B755" s="67" t="s">
        <v>3122</v>
      </c>
      <c r="C755" s="71" t="s">
        <v>3123</v>
      </c>
      <c r="D755" s="71" t="s">
        <v>3124</v>
      </c>
      <c r="E755" s="71" t="s">
        <v>3125</v>
      </c>
      <c r="F755" s="71" t="s">
        <v>110</v>
      </c>
    </row>
    <row r="756" spans="1:6" x14ac:dyDescent="0.25">
      <c r="A756" s="67" t="s">
        <v>3077</v>
      </c>
      <c r="B756" s="67" t="s">
        <v>3126</v>
      </c>
      <c r="C756" s="71" t="s">
        <v>3127</v>
      </c>
      <c r="D756" s="71" t="s">
        <v>3128</v>
      </c>
      <c r="E756" s="71" t="s">
        <v>3129</v>
      </c>
      <c r="F756" s="71" t="s">
        <v>110</v>
      </c>
    </row>
    <row r="757" spans="1:6" x14ac:dyDescent="0.25">
      <c r="A757" s="67" t="s">
        <v>3077</v>
      </c>
      <c r="B757" s="67" t="s">
        <v>3130</v>
      </c>
      <c r="C757" s="71" t="s">
        <v>3131</v>
      </c>
      <c r="D757" s="71" t="s">
        <v>3132</v>
      </c>
      <c r="E757" s="71" t="s">
        <v>3133</v>
      </c>
      <c r="F757" s="71" t="s">
        <v>110</v>
      </c>
    </row>
    <row r="758" spans="1:6" x14ac:dyDescent="0.25">
      <c r="A758" s="67" t="s">
        <v>3077</v>
      </c>
      <c r="B758" s="67" t="s">
        <v>3134</v>
      </c>
      <c r="C758" s="71" t="s">
        <v>3135</v>
      </c>
      <c r="D758" s="71" t="s">
        <v>3136</v>
      </c>
      <c r="E758" s="71" t="s">
        <v>3137</v>
      </c>
      <c r="F758" s="71" t="s">
        <v>110</v>
      </c>
    </row>
    <row r="759" spans="1:6" x14ac:dyDescent="0.25">
      <c r="A759" s="67" t="s">
        <v>3077</v>
      </c>
      <c r="B759" s="67" t="s">
        <v>3138</v>
      </c>
      <c r="C759" s="71" t="s">
        <v>3139</v>
      </c>
      <c r="D759" s="71" t="s">
        <v>3140</v>
      </c>
      <c r="E759" s="71" t="s">
        <v>3141</v>
      </c>
      <c r="F759" s="71" t="s">
        <v>110</v>
      </c>
    </row>
    <row r="760" spans="1:6" x14ac:dyDescent="0.25">
      <c r="A760" s="67" t="s">
        <v>3077</v>
      </c>
      <c r="B760" s="67" t="s">
        <v>3142</v>
      </c>
      <c r="C760" s="71" t="s">
        <v>3143</v>
      </c>
      <c r="D760" s="71" t="s">
        <v>3144</v>
      </c>
      <c r="E760" s="71" t="s">
        <v>3145</v>
      </c>
      <c r="F760" s="71" t="s">
        <v>110</v>
      </c>
    </row>
    <row r="761" spans="1:6" x14ac:dyDescent="0.25">
      <c r="A761" s="67" t="s">
        <v>3077</v>
      </c>
      <c r="B761" s="67" t="s">
        <v>3146</v>
      </c>
      <c r="C761" s="71" t="s">
        <v>3147</v>
      </c>
      <c r="D761" s="71" t="s">
        <v>3148</v>
      </c>
      <c r="E761" s="71" t="s">
        <v>3149</v>
      </c>
      <c r="F761" s="71" t="s">
        <v>110</v>
      </c>
    </row>
    <row r="762" spans="1:6" x14ac:dyDescent="0.25">
      <c r="A762" s="67" t="s">
        <v>3077</v>
      </c>
      <c r="B762" s="67" t="s">
        <v>3150</v>
      </c>
      <c r="C762" s="71" t="s">
        <v>3151</v>
      </c>
      <c r="D762" s="71" t="s">
        <v>3152</v>
      </c>
      <c r="E762" s="71" t="s">
        <v>3153</v>
      </c>
      <c r="F762" s="71" t="s">
        <v>110</v>
      </c>
    </row>
    <row r="763" spans="1:6" x14ac:dyDescent="0.25">
      <c r="A763" s="67" t="s">
        <v>3077</v>
      </c>
      <c r="B763" s="67" t="s">
        <v>3154</v>
      </c>
      <c r="C763" s="71" t="s">
        <v>3155</v>
      </c>
      <c r="D763" s="71" t="s">
        <v>3156</v>
      </c>
      <c r="E763" s="71" t="s">
        <v>3157</v>
      </c>
      <c r="F763" s="71" t="s">
        <v>110</v>
      </c>
    </row>
    <row r="764" spans="1:6" x14ac:dyDescent="0.25">
      <c r="A764" s="67" t="s">
        <v>3077</v>
      </c>
      <c r="B764" s="67" t="s">
        <v>3158</v>
      </c>
      <c r="C764" s="71" t="s">
        <v>3159</v>
      </c>
      <c r="D764" s="71" t="s">
        <v>3160</v>
      </c>
      <c r="E764" s="71" t="s">
        <v>3161</v>
      </c>
      <c r="F764" s="71" t="s">
        <v>110</v>
      </c>
    </row>
    <row r="765" spans="1:6" x14ac:dyDescent="0.25">
      <c r="A765" s="67" t="s">
        <v>3077</v>
      </c>
      <c r="B765" s="67" t="s">
        <v>3162</v>
      </c>
      <c r="C765" s="71" t="s">
        <v>3163</v>
      </c>
      <c r="D765" s="71" t="s">
        <v>3164</v>
      </c>
      <c r="E765" s="71" t="s">
        <v>3165</v>
      </c>
      <c r="F765" s="71" t="s">
        <v>110</v>
      </c>
    </row>
    <row r="766" spans="1:6" x14ac:dyDescent="0.25">
      <c r="A766" s="67" t="s">
        <v>3077</v>
      </c>
      <c r="B766" s="67" t="s">
        <v>3166</v>
      </c>
      <c r="C766" s="71" t="s">
        <v>3167</v>
      </c>
      <c r="D766" s="71" t="s">
        <v>3168</v>
      </c>
      <c r="E766" s="71" t="s">
        <v>3169</v>
      </c>
      <c r="F766" s="71" t="s">
        <v>110</v>
      </c>
    </row>
    <row r="767" spans="1:6" x14ac:dyDescent="0.25">
      <c r="A767" s="67" t="s">
        <v>3077</v>
      </c>
      <c r="B767" s="67" t="s">
        <v>3170</v>
      </c>
      <c r="C767" s="71" t="s">
        <v>3171</v>
      </c>
      <c r="D767" s="71" t="s">
        <v>3172</v>
      </c>
      <c r="E767" s="71" t="s">
        <v>3173</v>
      </c>
      <c r="F767" s="71" t="s">
        <v>110</v>
      </c>
    </row>
    <row r="768" spans="1:6" x14ac:dyDescent="0.25">
      <c r="A768" s="67" t="s">
        <v>3077</v>
      </c>
      <c r="B768" s="67" t="s">
        <v>3174</v>
      </c>
      <c r="C768" s="71" t="s">
        <v>3175</v>
      </c>
      <c r="D768" s="71" t="s">
        <v>3176</v>
      </c>
      <c r="E768" s="71" t="s">
        <v>3177</v>
      </c>
      <c r="F768" s="71" t="s">
        <v>110</v>
      </c>
    </row>
    <row r="769" spans="1:6" x14ac:dyDescent="0.25">
      <c r="A769" s="67" t="s">
        <v>3077</v>
      </c>
      <c r="B769" s="67" t="s">
        <v>3178</v>
      </c>
      <c r="C769" s="71" t="s">
        <v>3179</v>
      </c>
      <c r="D769" s="71" t="s">
        <v>3180</v>
      </c>
      <c r="E769" s="71" t="s">
        <v>3181</v>
      </c>
      <c r="F769" s="71" t="s">
        <v>110</v>
      </c>
    </row>
    <row r="770" spans="1:6" x14ac:dyDescent="0.25">
      <c r="A770" s="67" t="s">
        <v>3077</v>
      </c>
      <c r="B770" s="67" t="s">
        <v>3182</v>
      </c>
      <c r="C770" s="71" t="s">
        <v>3183</v>
      </c>
      <c r="D770" s="71" t="s">
        <v>3184</v>
      </c>
      <c r="E770" s="71" t="s">
        <v>3185</v>
      </c>
      <c r="F770" s="71" t="s">
        <v>110</v>
      </c>
    </row>
    <row r="771" spans="1:6" x14ac:dyDescent="0.25">
      <c r="A771" s="67" t="s">
        <v>3077</v>
      </c>
      <c r="B771" s="67" t="s">
        <v>3186</v>
      </c>
      <c r="C771" s="71" t="s">
        <v>3187</v>
      </c>
      <c r="D771" s="71" t="s">
        <v>3188</v>
      </c>
      <c r="E771" s="71" t="s">
        <v>3189</v>
      </c>
      <c r="F771" s="71" t="s">
        <v>110</v>
      </c>
    </row>
    <row r="772" spans="1:6" x14ac:dyDescent="0.25">
      <c r="A772" s="67" t="s">
        <v>3077</v>
      </c>
      <c r="B772" s="67" t="s">
        <v>3190</v>
      </c>
      <c r="C772" s="71" t="s">
        <v>3191</v>
      </c>
      <c r="D772" s="71" t="s">
        <v>3192</v>
      </c>
      <c r="E772" s="71" t="s">
        <v>3193</v>
      </c>
      <c r="F772" s="71" t="s">
        <v>110</v>
      </c>
    </row>
    <row r="773" spans="1:6" x14ac:dyDescent="0.25">
      <c r="A773" s="67" t="s">
        <v>3077</v>
      </c>
      <c r="B773" s="67" t="s">
        <v>3194</v>
      </c>
      <c r="C773" s="71" t="s">
        <v>3195</v>
      </c>
      <c r="D773" s="71" t="s">
        <v>3196</v>
      </c>
      <c r="E773" s="71" t="s">
        <v>3197</v>
      </c>
      <c r="F773" s="71" t="s">
        <v>110</v>
      </c>
    </row>
    <row r="774" spans="1:6" x14ac:dyDescent="0.25">
      <c r="A774" s="67" t="s">
        <v>3077</v>
      </c>
      <c r="B774" s="67" t="s">
        <v>3198</v>
      </c>
      <c r="C774" s="71" t="s">
        <v>3199</v>
      </c>
      <c r="D774" s="71" t="s">
        <v>3200</v>
      </c>
      <c r="E774" s="71" t="s">
        <v>3201</v>
      </c>
      <c r="F774" s="71" t="s">
        <v>110</v>
      </c>
    </row>
    <row r="775" spans="1:6" x14ac:dyDescent="0.25">
      <c r="A775" s="67" t="s">
        <v>3077</v>
      </c>
      <c r="B775" s="67" t="s">
        <v>3202</v>
      </c>
      <c r="C775" s="71" t="s">
        <v>3203</v>
      </c>
      <c r="D775" s="71" t="s">
        <v>3204</v>
      </c>
      <c r="E775" s="71" t="s">
        <v>3205</v>
      </c>
      <c r="F775" s="71" t="s">
        <v>110</v>
      </c>
    </row>
    <row r="776" spans="1:6" x14ac:dyDescent="0.25">
      <c r="A776" s="67" t="s">
        <v>3077</v>
      </c>
      <c r="B776" s="67" t="s">
        <v>3206</v>
      </c>
      <c r="C776" s="71" t="s">
        <v>3207</v>
      </c>
      <c r="D776" s="71" t="s">
        <v>3208</v>
      </c>
      <c r="E776" s="71" t="s">
        <v>3209</v>
      </c>
      <c r="F776" s="71" t="s">
        <v>110</v>
      </c>
    </row>
    <row r="777" spans="1:6" x14ac:dyDescent="0.25">
      <c r="A777" s="67" t="s">
        <v>3077</v>
      </c>
      <c r="B777" s="67" t="s">
        <v>3210</v>
      </c>
      <c r="C777" s="71" t="s">
        <v>3211</v>
      </c>
      <c r="D777" s="71" t="s">
        <v>3212</v>
      </c>
      <c r="E777" s="71" t="s">
        <v>3213</v>
      </c>
      <c r="F777" s="71" t="s">
        <v>110</v>
      </c>
    </row>
    <row r="778" spans="1:6" x14ac:dyDescent="0.25">
      <c r="A778" s="67" t="s">
        <v>3077</v>
      </c>
      <c r="B778" s="67" t="s">
        <v>3214</v>
      </c>
      <c r="C778" s="71" t="s">
        <v>3215</v>
      </c>
      <c r="D778" s="71" t="s">
        <v>3216</v>
      </c>
      <c r="E778" s="71" t="s">
        <v>3217</v>
      </c>
      <c r="F778" s="71" t="s">
        <v>110</v>
      </c>
    </row>
    <row r="779" spans="1:6" x14ac:dyDescent="0.25">
      <c r="A779" s="67" t="s">
        <v>3077</v>
      </c>
      <c r="B779" s="67" t="s">
        <v>3218</v>
      </c>
      <c r="C779" s="71" t="s">
        <v>3219</v>
      </c>
      <c r="D779" s="71" t="s">
        <v>3220</v>
      </c>
      <c r="E779" s="71" t="s">
        <v>3221</v>
      </c>
      <c r="F779" s="71" t="s">
        <v>110</v>
      </c>
    </row>
    <row r="780" spans="1:6" x14ac:dyDescent="0.25">
      <c r="A780" s="67" t="s">
        <v>3077</v>
      </c>
      <c r="B780" s="67" t="s">
        <v>3222</v>
      </c>
      <c r="C780" s="71" t="s">
        <v>3223</v>
      </c>
      <c r="D780" s="71" t="s">
        <v>3224</v>
      </c>
      <c r="E780" s="71" t="s">
        <v>3225</v>
      </c>
      <c r="F780" s="71" t="s">
        <v>110</v>
      </c>
    </row>
    <row r="781" spans="1:6" x14ac:dyDescent="0.25">
      <c r="A781" s="67" t="s">
        <v>3077</v>
      </c>
      <c r="B781" s="67" t="s">
        <v>3226</v>
      </c>
      <c r="C781" s="71" t="s">
        <v>3227</v>
      </c>
      <c r="D781" s="71" t="s">
        <v>3228</v>
      </c>
      <c r="E781" s="71" t="s">
        <v>3229</v>
      </c>
      <c r="F781" s="71" t="s">
        <v>110</v>
      </c>
    </row>
    <row r="782" spans="1:6" x14ac:dyDescent="0.25">
      <c r="A782" s="67" t="s">
        <v>3077</v>
      </c>
      <c r="B782" s="67" t="s">
        <v>3230</v>
      </c>
      <c r="C782" s="71" t="s">
        <v>3231</v>
      </c>
      <c r="D782" s="71" t="s">
        <v>3232</v>
      </c>
      <c r="E782" s="71" t="s">
        <v>3233</v>
      </c>
      <c r="F782" s="71" t="s">
        <v>110</v>
      </c>
    </row>
    <row r="783" spans="1:6" x14ac:dyDescent="0.25">
      <c r="A783" s="67" t="s">
        <v>3077</v>
      </c>
      <c r="B783" s="67" t="s">
        <v>3234</v>
      </c>
      <c r="C783" s="71" t="s">
        <v>3235</v>
      </c>
      <c r="D783" s="71" t="s">
        <v>3236</v>
      </c>
      <c r="E783" s="71" t="s">
        <v>3237</v>
      </c>
      <c r="F783" s="71" t="s">
        <v>110</v>
      </c>
    </row>
    <row r="784" spans="1:6" x14ac:dyDescent="0.25">
      <c r="A784" s="67" t="s">
        <v>3077</v>
      </c>
      <c r="B784" s="67" t="s">
        <v>3238</v>
      </c>
      <c r="C784" s="71" t="s">
        <v>3239</v>
      </c>
      <c r="D784" s="71" t="s">
        <v>3240</v>
      </c>
      <c r="E784" s="71" t="s">
        <v>3241</v>
      </c>
      <c r="F784" s="71" t="s">
        <v>110</v>
      </c>
    </row>
    <row r="785" spans="1:6" x14ac:dyDescent="0.25">
      <c r="A785" s="67" t="s">
        <v>3077</v>
      </c>
      <c r="B785" s="67" t="s">
        <v>3242</v>
      </c>
      <c r="C785" s="71" t="s">
        <v>3243</v>
      </c>
      <c r="D785" s="71" t="s">
        <v>3244</v>
      </c>
      <c r="E785" s="71" t="s">
        <v>3245</v>
      </c>
      <c r="F785" s="71" t="s">
        <v>110</v>
      </c>
    </row>
    <row r="786" spans="1:6" x14ac:dyDescent="0.25">
      <c r="A786" s="67" t="s">
        <v>3077</v>
      </c>
      <c r="B786" s="67" t="s">
        <v>3246</v>
      </c>
      <c r="C786" s="71" t="s">
        <v>3247</v>
      </c>
      <c r="D786" s="71" t="s">
        <v>3248</v>
      </c>
      <c r="E786" s="71" t="s">
        <v>3249</v>
      </c>
      <c r="F786" s="71" t="s">
        <v>110</v>
      </c>
    </row>
    <row r="787" spans="1:6" x14ac:dyDescent="0.25">
      <c r="A787" s="67" t="s">
        <v>3077</v>
      </c>
      <c r="B787" s="67" t="s">
        <v>3250</v>
      </c>
      <c r="C787" s="71" t="s">
        <v>3251</v>
      </c>
      <c r="D787" s="71" t="s">
        <v>3252</v>
      </c>
      <c r="E787" s="71" t="s">
        <v>3253</v>
      </c>
      <c r="F787" s="71" t="s">
        <v>110</v>
      </c>
    </row>
    <row r="788" spans="1:6" x14ac:dyDescent="0.25">
      <c r="A788" s="67" t="s">
        <v>3077</v>
      </c>
      <c r="B788" s="67" t="s">
        <v>3254</v>
      </c>
      <c r="C788" s="71" t="s">
        <v>3255</v>
      </c>
      <c r="D788" s="71" t="s">
        <v>3256</v>
      </c>
      <c r="E788" s="71" t="s">
        <v>3257</v>
      </c>
      <c r="F788" s="71" t="s">
        <v>110</v>
      </c>
    </row>
    <row r="789" spans="1:6" x14ac:dyDescent="0.25">
      <c r="A789" s="67" t="s">
        <v>3077</v>
      </c>
      <c r="B789" s="67" t="s">
        <v>3258</v>
      </c>
      <c r="C789" s="71" t="s">
        <v>3259</v>
      </c>
      <c r="D789" s="71" t="s">
        <v>3260</v>
      </c>
      <c r="E789" s="71" t="s">
        <v>3261</v>
      </c>
      <c r="F789" s="71" t="s">
        <v>110</v>
      </c>
    </row>
    <row r="790" spans="1:6" x14ac:dyDescent="0.25">
      <c r="A790" s="67" t="s">
        <v>3077</v>
      </c>
      <c r="B790" s="67" t="s">
        <v>3262</v>
      </c>
      <c r="C790" s="71" t="s">
        <v>3263</v>
      </c>
      <c r="D790" s="71" t="s">
        <v>3264</v>
      </c>
      <c r="E790" s="71" t="s">
        <v>3265</v>
      </c>
      <c r="F790" s="71" t="s">
        <v>110</v>
      </c>
    </row>
    <row r="791" spans="1:6" x14ac:dyDescent="0.25">
      <c r="A791" s="67" t="s">
        <v>3077</v>
      </c>
      <c r="B791" s="67" t="s">
        <v>3266</v>
      </c>
      <c r="C791" s="71" t="s">
        <v>3267</v>
      </c>
      <c r="D791" s="71" t="s">
        <v>3268</v>
      </c>
      <c r="E791" s="71" t="s">
        <v>3269</v>
      </c>
      <c r="F791" s="71" t="s">
        <v>110</v>
      </c>
    </row>
    <row r="792" spans="1:6" x14ac:dyDescent="0.25">
      <c r="A792" s="67" t="s">
        <v>3077</v>
      </c>
      <c r="B792" s="67" t="s">
        <v>3270</v>
      </c>
      <c r="C792" s="71" t="s">
        <v>3271</v>
      </c>
      <c r="D792" s="71" t="s">
        <v>3272</v>
      </c>
      <c r="E792" s="71" t="s">
        <v>3273</v>
      </c>
      <c r="F792" s="71" t="s">
        <v>110</v>
      </c>
    </row>
    <row r="793" spans="1:6" x14ac:dyDescent="0.25">
      <c r="A793" s="67" t="s">
        <v>3077</v>
      </c>
      <c r="B793" s="67" t="s">
        <v>3274</v>
      </c>
      <c r="C793" s="71" t="s">
        <v>3275</v>
      </c>
      <c r="D793" s="71" t="s">
        <v>3276</v>
      </c>
      <c r="E793" s="71" t="s">
        <v>3277</v>
      </c>
      <c r="F793" s="71" t="s">
        <v>110</v>
      </c>
    </row>
    <row r="794" spans="1:6" x14ac:dyDescent="0.25">
      <c r="A794" s="67" t="s">
        <v>3077</v>
      </c>
      <c r="B794" s="67" t="s">
        <v>3278</v>
      </c>
      <c r="C794" s="71" t="s">
        <v>3279</v>
      </c>
      <c r="D794" s="71" t="s">
        <v>3280</v>
      </c>
      <c r="E794" s="71" t="s">
        <v>3281</v>
      </c>
      <c r="F794" s="71" t="s">
        <v>110</v>
      </c>
    </row>
    <row r="795" spans="1:6" x14ac:dyDescent="0.25">
      <c r="A795" s="67" t="s">
        <v>3077</v>
      </c>
      <c r="B795" s="67" t="s">
        <v>3282</v>
      </c>
      <c r="C795" s="71" t="s">
        <v>3283</v>
      </c>
      <c r="D795" s="71" t="s">
        <v>3284</v>
      </c>
      <c r="E795" s="71" t="s">
        <v>3285</v>
      </c>
      <c r="F795" s="71" t="s">
        <v>110</v>
      </c>
    </row>
    <row r="796" spans="1:6" x14ac:dyDescent="0.25">
      <c r="A796" s="67" t="s">
        <v>3077</v>
      </c>
      <c r="B796" s="67" t="s">
        <v>3286</v>
      </c>
      <c r="C796" s="71" t="s">
        <v>3287</v>
      </c>
      <c r="D796" s="71" t="s">
        <v>3288</v>
      </c>
      <c r="E796" s="71" t="s">
        <v>3289</v>
      </c>
      <c r="F796" s="71" t="s">
        <v>110</v>
      </c>
    </row>
    <row r="797" spans="1:6" x14ac:dyDescent="0.25">
      <c r="A797" s="67" t="s">
        <v>3077</v>
      </c>
      <c r="B797" s="67" t="s">
        <v>3290</v>
      </c>
      <c r="C797" s="71" t="s">
        <v>3291</v>
      </c>
      <c r="D797" s="71" t="s">
        <v>3292</v>
      </c>
      <c r="E797" s="71" t="s">
        <v>3293</v>
      </c>
      <c r="F797" s="71" t="s">
        <v>110</v>
      </c>
    </row>
    <row r="798" spans="1:6" x14ac:dyDescent="0.25">
      <c r="A798" s="67" t="s">
        <v>3077</v>
      </c>
      <c r="B798" s="67" t="s">
        <v>3294</v>
      </c>
      <c r="C798" s="71" t="s">
        <v>3295</v>
      </c>
      <c r="D798" s="71" t="s">
        <v>3296</v>
      </c>
      <c r="E798" s="71" t="s">
        <v>3297</v>
      </c>
      <c r="F798" s="71" t="s">
        <v>110</v>
      </c>
    </row>
    <row r="799" spans="1:6" x14ac:dyDescent="0.25">
      <c r="A799" s="67" t="s">
        <v>3077</v>
      </c>
      <c r="B799" s="67" t="s">
        <v>3298</v>
      </c>
      <c r="C799" s="71" t="s">
        <v>3299</v>
      </c>
      <c r="D799" s="71" t="s">
        <v>3300</v>
      </c>
      <c r="E799" s="71" t="s">
        <v>3301</v>
      </c>
      <c r="F799" s="71" t="s">
        <v>110</v>
      </c>
    </row>
    <row r="800" spans="1:6" x14ac:dyDescent="0.25">
      <c r="A800" s="67" t="s">
        <v>3077</v>
      </c>
      <c r="B800" s="67" t="s">
        <v>3302</v>
      </c>
      <c r="C800" s="71" t="s">
        <v>3303</v>
      </c>
      <c r="D800" s="71" t="s">
        <v>3304</v>
      </c>
      <c r="E800" s="71" t="s">
        <v>3305</v>
      </c>
      <c r="F800" s="71" t="s">
        <v>110</v>
      </c>
    </row>
    <row r="801" spans="1:6" x14ac:dyDescent="0.25">
      <c r="A801" s="67" t="s">
        <v>3077</v>
      </c>
      <c r="B801" s="67" t="s">
        <v>3306</v>
      </c>
      <c r="C801" s="71" t="s">
        <v>3307</v>
      </c>
      <c r="D801" s="71" t="s">
        <v>3308</v>
      </c>
      <c r="E801" s="71" t="s">
        <v>3309</v>
      </c>
      <c r="F801" s="71" t="s">
        <v>110</v>
      </c>
    </row>
    <row r="802" spans="1:6" x14ac:dyDescent="0.25">
      <c r="A802" s="67" t="s">
        <v>3077</v>
      </c>
      <c r="B802" s="67" t="s">
        <v>3310</v>
      </c>
      <c r="C802" s="71" t="s">
        <v>3311</v>
      </c>
      <c r="D802" s="71" t="s">
        <v>3312</v>
      </c>
      <c r="E802" s="71" t="s">
        <v>3313</v>
      </c>
      <c r="F802" s="71" t="s">
        <v>110</v>
      </c>
    </row>
    <row r="803" spans="1:6" x14ac:dyDescent="0.25">
      <c r="A803" s="67" t="s">
        <v>3077</v>
      </c>
      <c r="B803" s="67" t="s">
        <v>3314</v>
      </c>
      <c r="C803" s="71" t="s">
        <v>3315</v>
      </c>
      <c r="D803" s="71" t="s">
        <v>3316</v>
      </c>
      <c r="E803" s="71" t="s">
        <v>3317</v>
      </c>
      <c r="F803" s="71" t="s">
        <v>110</v>
      </c>
    </row>
    <row r="804" spans="1:6" x14ac:dyDescent="0.25">
      <c r="A804" s="67" t="s">
        <v>3077</v>
      </c>
      <c r="B804" s="67" t="s">
        <v>3318</v>
      </c>
      <c r="C804" s="71" t="s">
        <v>3319</v>
      </c>
      <c r="D804" s="71" t="s">
        <v>3320</v>
      </c>
      <c r="E804" s="71" t="s">
        <v>3321</v>
      </c>
      <c r="F804" s="71" t="s">
        <v>110</v>
      </c>
    </row>
    <row r="805" spans="1:6" x14ac:dyDescent="0.25">
      <c r="A805" s="67" t="s">
        <v>3077</v>
      </c>
      <c r="B805" s="67" t="s">
        <v>3322</v>
      </c>
      <c r="C805" s="71" t="s">
        <v>3323</v>
      </c>
      <c r="D805" s="71" t="s">
        <v>3324</v>
      </c>
      <c r="E805" s="71" t="s">
        <v>3325</v>
      </c>
      <c r="F805" s="71" t="s">
        <v>110</v>
      </c>
    </row>
    <row r="806" spans="1:6" x14ac:dyDescent="0.25">
      <c r="A806" s="67" t="s">
        <v>3077</v>
      </c>
      <c r="B806" s="67" t="s">
        <v>3326</v>
      </c>
      <c r="C806" s="71" t="s">
        <v>3327</v>
      </c>
      <c r="D806" s="71" t="s">
        <v>3328</v>
      </c>
      <c r="E806" s="71" t="s">
        <v>3329</v>
      </c>
      <c r="F806" s="71" t="s">
        <v>110</v>
      </c>
    </row>
    <row r="807" spans="1:6" x14ac:dyDescent="0.25">
      <c r="A807" s="67" t="s">
        <v>3077</v>
      </c>
      <c r="B807" s="67" t="s">
        <v>3330</v>
      </c>
      <c r="C807" s="71" t="s">
        <v>3331</v>
      </c>
      <c r="D807" s="71" t="s">
        <v>3332</v>
      </c>
      <c r="E807" s="71" t="s">
        <v>3333</v>
      </c>
      <c r="F807" s="71" t="s">
        <v>110</v>
      </c>
    </row>
    <row r="808" spans="1:6" x14ac:dyDescent="0.25">
      <c r="A808" s="67" t="s">
        <v>3077</v>
      </c>
      <c r="B808" s="67" t="s">
        <v>3334</v>
      </c>
      <c r="C808" s="71" t="s">
        <v>3335</v>
      </c>
      <c r="D808" s="71" t="s">
        <v>3336</v>
      </c>
      <c r="E808" s="71" t="s">
        <v>3337</v>
      </c>
      <c r="F808" s="71" t="s">
        <v>110</v>
      </c>
    </row>
    <row r="809" spans="1:6" x14ac:dyDescent="0.25">
      <c r="A809" s="67" t="s">
        <v>3077</v>
      </c>
      <c r="B809" s="67" t="s">
        <v>3338</v>
      </c>
      <c r="C809" s="71" t="s">
        <v>3339</v>
      </c>
      <c r="D809" s="71" t="s">
        <v>3340</v>
      </c>
      <c r="E809" s="71" t="s">
        <v>3341</v>
      </c>
      <c r="F809" s="71" t="s">
        <v>110</v>
      </c>
    </row>
    <row r="810" spans="1:6" x14ac:dyDescent="0.25">
      <c r="A810" s="67" t="s">
        <v>3077</v>
      </c>
      <c r="B810" s="67" t="s">
        <v>3342</v>
      </c>
      <c r="C810" s="71" t="s">
        <v>3343</v>
      </c>
      <c r="D810" s="71" t="s">
        <v>3344</v>
      </c>
      <c r="E810" s="71" t="s">
        <v>3345</v>
      </c>
      <c r="F810" s="71" t="s">
        <v>110</v>
      </c>
    </row>
    <row r="811" spans="1:6" x14ac:dyDescent="0.25">
      <c r="A811" s="67" t="s">
        <v>3077</v>
      </c>
      <c r="B811" s="67" t="s">
        <v>3346</v>
      </c>
      <c r="C811" s="71" t="s">
        <v>3347</v>
      </c>
      <c r="D811" s="71" t="s">
        <v>3348</v>
      </c>
      <c r="E811" s="71" t="s">
        <v>3349</v>
      </c>
      <c r="F811" s="71" t="s">
        <v>110</v>
      </c>
    </row>
    <row r="812" spans="1:6" x14ac:dyDescent="0.25">
      <c r="A812" s="67" t="s">
        <v>3077</v>
      </c>
      <c r="B812" s="67" t="s">
        <v>3350</v>
      </c>
      <c r="C812" s="71" t="s">
        <v>3351</v>
      </c>
      <c r="D812" s="71" t="s">
        <v>3352</v>
      </c>
      <c r="E812" s="71" t="s">
        <v>3353</v>
      </c>
      <c r="F812" s="71" t="s">
        <v>110</v>
      </c>
    </row>
    <row r="813" spans="1:6" x14ac:dyDescent="0.25">
      <c r="A813" s="67" t="s">
        <v>3077</v>
      </c>
      <c r="B813" s="67" t="s">
        <v>3354</v>
      </c>
      <c r="C813" s="71" t="s">
        <v>3355</v>
      </c>
      <c r="D813" s="71" t="s">
        <v>3356</v>
      </c>
      <c r="E813" s="71" t="s">
        <v>3357</v>
      </c>
      <c r="F813" s="71" t="s">
        <v>110</v>
      </c>
    </row>
    <row r="814" spans="1:6" x14ac:dyDescent="0.25">
      <c r="A814" s="67" t="s">
        <v>3077</v>
      </c>
      <c r="B814" s="67" t="s">
        <v>3358</v>
      </c>
      <c r="C814" s="71" t="s">
        <v>3359</v>
      </c>
      <c r="D814" s="71" t="s">
        <v>3360</v>
      </c>
      <c r="E814" s="71" t="s">
        <v>3361</v>
      </c>
      <c r="F814" s="71" t="s">
        <v>110</v>
      </c>
    </row>
    <row r="815" spans="1:6" x14ac:dyDescent="0.25">
      <c r="A815" s="67" t="s">
        <v>3077</v>
      </c>
      <c r="B815" s="67" t="s">
        <v>3362</v>
      </c>
      <c r="C815" s="71" t="s">
        <v>3363</v>
      </c>
      <c r="D815" s="71" t="s">
        <v>3364</v>
      </c>
      <c r="E815" s="71" t="s">
        <v>3365</v>
      </c>
      <c r="F815" s="71" t="s">
        <v>110</v>
      </c>
    </row>
    <row r="816" spans="1:6" x14ac:dyDescent="0.25">
      <c r="A816" s="67" t="s">
        <v>3077</v>
      </c>
      <c r="B816" s="67" t="s">
        <v>3366</v>
      </c>
      <c r="C816" s="71" t="s">
        <v>3367</v>
      </c>
      <c r="D816" s="71" t="s">
        <v>3368</v>
      </c>
      <c r="E816" s="71" t="s">
        <v>3369</v>
      </c>
      <c r="F816" s="71" t="s">
        <v>110</v>
      </c>
    </row>
    <row r="817" spans="1:6" x14ac:dyDescent="0.25">
      <c r="A817" s="67" t="s">
        <v>3077</v>
      </c>
      <c r="B817" s="67" t="s">
        <v>3370</v>
      </c>
      <c r="C817" s="71" t="s">
        <v>3371</v>
      </c>
      <c r="D817" s="71" t="s">
        <v>3372</v>
      </c>
      <c r="E817" s="71" t="s">
        <v>3373</v>
      </c>
      <c r="F817" s="71" t="s">
        <v>110</v>
      </c>
    </row>
    <row r="818" spans="1:6" x14ac:dyDescent="0.25">
      <c r="A818" s="67" t="s">
        <v>3077</v>
      </c>
      <c r="B818" s="67" t="s">
        <v>3374</v>
      </c>
      <c r="C818" s="71" t="s">
        <v>3375</v>
      </c>
      <c r="D818" s="71" t="s">
        <v>3376</v>
      </c>
      <c r="E818" s="71" t="s">
        <v>3377</v>
      </c>
      <c r="F818" s="71" t="s">
        <v>110</v>
      </c>
    </row>
    <row r="819" spans="1:6" x14ac:dyDescent="0.25">
      <c r="A819" s="67" t="s">
        <v>3077</v>
      </c>
      <c r="B819" s="67" t="s">
        <v>3378</v>
      </c>
      <c r="C819" s="71" t="s">
        <v>3379</v>
      </c>
      <c r="D819" s="71" t="s">
        <v>3380</v>
      </c>
      <c r="E819" s="71" t="s">
        <v>3381</v>
      </c>
      <c r="F819" s="71" t="s">
        <v>110</v>
      </c>
    </row>
    <row r="820" spans="1:6" x14ac:dyDescent="0.25">
      <c r="A820" s="67" t="s">
        <v>3077</v>
      </c>
      <c r="B820" s="67" t="s">
        <v>3382</v>
      </c>
      <c r="C820" s="71" t="s">
        <v>3383</v>
      </c>
      <c r="D820" s="71" t="s">
        <v>3384</v>
      </c>
      <c r="E820" s="71" t="s">
        <v>3385</v>
      </c>
      <c r="F820" s="71" t="s">
        <v>110</v>
      </c>
    </row>
    <row r="821" spans="1:6" x14ac:dyDescent="0.25">
      <c r="A821" s="67" t="s">
        <v>3077</v>
      </c>
      <c r="B821" s="67" t="s">
        <v>3386</v>
      </c>
      <c r="C821" s="71" t="s">
        <v>3387</v>
      </c>
      <c r="D821" s="71" t="s">
        <v>3388</v>
      </c>
      <c r="E821" s="71" t="s">
        <v>3389</v>
      </c>
      <c r="F821" s="71" t="s">
        <v>110</v>
      </c>
    </row>
    <row r="822" spans="1:6" x14ac:dyDescent="0.25">
      <c r="A822" s="67" t="s">
        <v>3077</v>
      </c>
      <c r="B822" s="67" t="s">
        <v>3390</v>
      </c>
      <c r="C822" s="71" t="s">
        <v>3391</v>
      </c>
      <c r="D822" s="71" t="s">
        <v>3392</v>
      </c>
      <c r="E822" s="71" t="s">
        <v>3393</v>
      </c>
      <c r="F822" s="71" t="s">
        <v>110</v>
      </c>
    </row>
    <row r="823" spans="1:6" x14ac:dyDescent="0.25">
      <c r="A823" s="67" t="s">
        <v>3077</v>
      </c>
      <c r="B823" s="67" t="s">
        <v>3394</v>
      </c>
      <c r="C823" s="71" t="s">
        <v>3395</v>
      </c>
      <c r="D823" s="71" t="s">
        <v>3396</v>
      </c>
      <c r="E823" s="71" t="s">
        <v>3397</v>
      </c>
      <c r="F823" s="71" t="s">
        <v>110</v>
      </c>
    </row>
    <row r="824" spans="1:6" x14ac:dyDescent="0.25">
      <c r="A824" s="67" t="s">
        <v>3077</v>
      </c>
      <c r="B824" s="67" t="s">
        <v>1028</v>
      </c>
      <c r="C824" s="71" t="s">
        <v>3398</v>
      </c>
      <c r="D824" s="71" t="s">
        <v>3399</v>
      </c>
      <c r="E824" s="71" t="s">
        <v>3400</v>
      </c>
      <c r="F824" s="71" t="s">
        <v>110</v>
      </c>
    </row>
    <row r="825" spans="1:6" x14ac:dyDescent="0.25">
      <c r="A825" s="67" t="s">
        <v>3077</v>
      </c>
      <c r="B825" s="67" t="s">
        <v>3401</v>
      </c>
      <c r="C825" s="71" t="s">
        <v>3402</v>
      </c>
      <c r="D825" s="71" t="s">
        <v>3403</v>
      </c>
      <c r="E825" s="71" t="s">
        <v>3404</v>
      </c>
      <c r="F825" s="71" t="s">
        <v>110</v>
      </c>
    </row>
    <row r="826" spans="1:6" x14ac:dyDescent="0.25">
      <c r="A826" s="67" t="s">
        <v>3077</v>
      </c>
      <c r="B826" s="67" t="s">
        <v>3405</v>
      </c>
      <c r="C826" s="71" t="s">
        <v>3406</v>
      </c>
      <c r="D826" s="71" t="s">
        <v>3407</v>
      </c>
      <c r="E826" s="71" t="s">
        <v>3408</v>
      </c>
      <c r="F826" s="71" t="s">
        <v>110</v>
      </c>
    </row>
    <row r="827" spans="1:6" x14ac:dyDescent="0.25">
      <c r="A827" s="67" t="s">
        <v>3077</v>
      </c>
      <c r="B827" s="67" t="s">
        <v>3409</v>
      </c>
      <c r="C827" s="71" t="s">
        <v>3410</v>
      </c>
      <c r="D827" s="71" t="s">
        <v>3411</v>
      </c>
      <c r="E827" s="71" t="s">
        <v>3412</v>
      </c>
      <c r="F827" s="71" t="s">
        <v>110</v>
      </c>
    </row>
    <row r="828" spans="1:6" x14ac:dyDescent="0.25">
      <c r="A828" s="67" t="s">
        <v>3077</v>
      </c>
      <c r="B828" s="67" t="s">
        <v>3413</v>
      </c>
      <c r="C828" s="71" t="s">
        <v>3414</v>
      </c>
      <c r="D828" s="71" t="s">
        <v>3415</v>
      </c>
      <c r="E828" s="71" t="s">
        <v>3416</v>
      </c>
      <c r="F828" s="71" t="s">
        <v>110</v>
      </c>
    </row>
    <row r="829" spans="1:6" x14ac:dyDescent="0.25">
      <c r="A829" s="67" t="s">
        <v>3077</v>
      </c>
      <c r="B829" s="67" t="s">
        <v>1306</v>
      </c>
      <c r="C829" s="71" t="s">
        <v>3417</v>
      </c>
      <c r="D829" s="71" t="s">
        <v>3418</v>
      </c>
      <c r="E829" s="71" t="s">
        <v>3419</v>
      </c>
      <c r="F829" s="71" t="s">
        <v>110</v>
      </c>
    </row>
    <row r="830" spans="1:6" x14ac:dyDescent="0.25">
      <c r="A830" s="67" t="s">
        <v>3077</v>
      </c>
      <c r="B830" s="67" t="s">
        <v>1310</v>
      </c>
      <c r="C830" s="71" t="s">
        <v>3420</v>
      </c>
      <c r="D830" s="71" t="s">
        <v>3421</v>
      </c>
      <c r="E830" s="71" t="s">
        <v>3422</v>
      </c>
      <c r="F830" s="71" t="s">
        <v>110</v>
      </c>
    </row>
    <row r="831" spans="1:6" x14ac:dyDescent="0.25">
      <c r="A831" s="67" t="s">
        <v>3077</v>
      </c>
      <c r="B831" s="67" t="s">
        <v>3423</v>
      </c>
      <c r="C831" s="71" t="s">
        <v>3424</v>
      </c>
      <c r="D831" s="71" t="s">
        <v>3425</v>
      </c>
      <c r="E831" s="71" t="s">
        <v>3426</v>
      </c>
      <c r="F831" s="71" t="s">
        <v>110</v>
      </c>
    </row>
    <row r="832" spans="1:6" x14ac:dyDescent="0.25">
      <c r="A832" s="67" t="s">
        <v>3077</v>
      </c>
      <c r="B832" s="67" t="s">
        <v>3427</v>
      </c>
      <c r="C832" s="71" t="s">
        <v>3428</v>
      </c>
      <c r="D832" s="71" t="s">
        <v>3429</v>
      </c>
      <c r="E832" s="71" t="s">
        <v>3430</v>
      </c>
      <c r="F832" s="71" t="s">
        <v>110</v>
      </c>
    </row>
    <row r="833" spans="1:6" x14ac:dyDescent="0.25">
      <c r="A833" s="67" t="s">
        <v>3077</v>
      </c>
      <c r="B833" s="67" t="s">
        <v>3431</v>
      </c>
      <c r="C833" s="71" t="s">
        <v>3432</v>
      </c>
      <c r="D833" s="71" t="s">
        <v>3433</v>
      </c>
      <c r="E833" s="71" t="s">
        <v>3434</v>
      </c>
      <c r="F833" s="71" t="s">
        <v>110</v>
      </c>
    </row>
    <row r="834" spans="1:6" x14ac:dyDescent="0.25">
      <c r="A834" s="67" t="s">
        <v>3077</v>
      </c>
      <c r="B834" s="67" t="s">
        <v>3435</v>
      </c>
      <c r="C834" s="71" t="s">
        <v>3436</v>
      </c>
      <c r="D834" s="71" t="s">
        <v>3437</v>
      </c>
      <c r="E834" s="71" t="s">
        <v>3438</v>
      </c>
      <c r="F834" s="71" t="s">
        <v>110</v>
      </c>
    </row>
    <row r="835" spans="1:6" x14ac:dyDescent="0.25">
      <c r="A835" s="67" t="s">
        <v>3077</v>
      </c>
      <c r="B835" s="67" t="s">
        <v>3439</v>
      </c>
      <c r="C835" s="71" t="s">
        <v>3440</v>
      </c>
      <c r="D835" s="71" t="s">
        <v>3441</v>
      </c>
      <c r="E835" s="71" t="s">
        <v>3442</v>
      </c>
      <c r="F835" s="71" t="s">
        <v>110</v>
      </c>
    </row>
    <row r="836" spans="1:6" x14ac:dyDescent="0.25">
      <c r="A836" s="67" t="s">
        <v>3077</v>
      </c>
      <c r="B836" s="67" t="s">
        <v>3443</v>
      </c>
      <c r="C836" s="71" t="s">
        <v>3444</v>
      </c>
      <c r="D836" s="71" t="s">
        <v>3445</v>
      </c>
      <c r="E836" s="71" t="s">
        <v>3446</v>
      </c>
      <c r="F836" s="71" t="s">
        <v>110</v>
      </c>
    </row>
    <row r="837" spans="1:6" x14ac:dyDescent="0.25">
      <c r="A837" s="67" t="s">
        <v>3077</v>
      </c>
      <c r="B837" s="67" t="s">
        <v>3447</v>
      </c>
      <c r="C837" s="71" t="s">
        <v>3448</v>
      </c>
      <c r="D837" s="71" t="s">
        <v>3449</v>
      </c>
      <c r="E837" s="71" t="s">
        <v>3450</v>
      </c>
      <c r="F837" s="71" t="s">
        <v>110</v>
      </c>
    </row>
    <row r="838" spans="1:6" x14ac:dyDescent="0.25">
      <c r="A838" s="67" t="s">
        <v>3077</v>
      </c>
      <c r="B838" s="67" t="s">
        <v>3451</v>
      </c>
      <c r="C838" s="71" t="s">
        <v>3452</v>
      </c>
      <c r="D838" s="71" t="s">
        <v>3453</v>
      </c>
      <c r="E838" s="71" t="s">
        <v>3454</v>
      </c>
      <c r="F838" s="71" t="s">
        <v>110</v>
      </c>
    </row>
    <row r="839" spans="1:6" x14ac:dyDescent="0.25">
      <c r="A839" s="67" t="s">
        <v>3077</v>
      </c>
      <c r="B839" s="67" t="s">
        <v>3455</v>
      </c>
      <c r="C839" s="71" t="s">
        <v>3456</v>
      </c>
      <c r="D839" s="71" t="s">
        <v>3457</v>
      </c>
      <c r="E839" s="71" t="s">
        <v>3458</v>
      </c>
      <c r="F839" s="71" t="s">
        <v>110</v>
      </c>
    </row>
    <row r="840" spans="1:6" x14ac:dyDescent="0.25">
      <c r="A840" s="67" t="s">
        <v>3077</v>
      </c>
      <c r="B840" s="67" t="s">
        <v>3459</v>
      </c>
      <c r="C840" s="71" t="s">
        <v>3460</v>
      </c>
      <c r="D840" s="71" t="s">
        <v>3461</v>
      </c>
      <c r="E840" s="71" t="s">
        <v>3462</v>
      </c>
      <c r="F840" s="71" t="s">
        <v>110</v>
      </c>
    </row>
    <row r="841" spans="1:6" x14ac:dyDescent="0.25">
      <c r="A841" s="67" t="s">
        <v>3077</v>
      </c>
      <c r="B841" s="67" t="s">
        <v>3463</v>
      </c>
      <c r="C841" s="71" t="s">
        <v>3464</v>
      </c>
      <c r="D841" s="71" t="s">
        <v>3465</v>
      </c>
      <c r="E841" s="71" t="s">
        <v>3466</v>
      </c>
      <c r="F841" s="71" t="s">
        <v>110</v>
      </c>
    </row>
    <row r="842" spans="1:6" x14ac:dyDescent="0.25">
      <c r="A842" s="67" t="s">
        <v>3077</v>
      </c>
      <c r="B842" s="67" t="s">
        <v>1314</v>
      </c>
      <c r="C842" s="71" t="s">
        <v>3467</v>
      </c>
      <c r="D842" s="71" t="s">
        <v>3468</v>
      </c>
      <c r="E842" s="71" t="s">
        <v>3469</v>
      </c>
      <c r="F842" s="71" t="s">
        <v>110</v>
      </c>
    </row>
    <row r="843" spans="1:6" x14ac:dyDescent="0.25">
      <c r="A843" s="67" t="s">
        <v>3077</v>
      </c>
      <c r="B843" s="67" t="s">
        <v>3470</v>
      </c>
      <c r="C843" s="71" t="s">
        <v>3471</v>
      </c>
      <c r="D843" s="71" t="s">
        <v>3472</v>
      </c>
      <c r="E843" s="71" t="s">
        <v>3473</v>
      </c>
      <c r="F843" s="71" t="s">
        <v>110</v>
      </c>
    </row>
    <row r="844" spans="1:6" x14ac:dyDescent="0.25">
      <c r="A844" s="67" t="s">
        <v>3077</v>
      </c>
      <c r="B844" s="67" t="s">
        <v>1318</v>
      </c>
      <c r="C844" s="71" t="s">
        <v>3474</v>
      </c>
      <c r="D844" s="71" t="s">
        <v>3475</v>
      </c>
      <c r="E844" s="71" t="s">
        <v>3476</v>
      </c>
      <c r="F844" s="71" t="s">
        <v>110</v>
      </c>
    </row>
    <row r="845" spans="1:6" x14ac:dyDescent="0.25">
      <c r="A845" s="67" t="s">
        <v>3077</v>
      </c>
      <c r="B845" s="67" t="s">
        <v>3477</v>
      </c>
      <c r="C845" s="71" t="s">
        <v>3478</v>
      </c>
      <c r="D845" s="71" t="s">
        <v>3479</v>
      </c>
      <c r="E845" s="71" t="s">
        <v>3480</v>
      </c>
      <c r="F845" s="71" t="s">
        <v>110</v>
      </c>
    </row>
    <row r="846" spans="1:6" x14ac:dyDescent="0.25">
      <c r="A846" s="67" t="s">
        <v>3077</v>
      </c>
      <c r="B846" s="67" t="s">
        <v>1322</v>
      </c>
      <c r="C846" s="71" t="s">
        <v>3481</v>
      </c>
      <c r="D846" s="71" t="s">
        <v>3482</v>
      </c>
      <c r="E846" s="71" t="s">
        <v>3483</v>
      </c>
      <c r="F846" s="71" t="s">
        <v>110</v>
      </c>
    </row>
    <row r="847" spans="1:6" x14ac:dyDescent="0.25">
      <c r="A847" s="67" t="s">
        <v>3077</v>
      </c>
      <c r="B847" s="67" t="s">
        <v>3484</v>
      </c>
      <c r="C847" s="71" t="s">
        <v>3485</v>
      </c>
      <c r="D847" s="71" t="s">
        <v>3486</v>
      </c>
      <c r="E847" s="71" t="s">
        <v>3487</v>
      </c>
      <c r="F847" s="71" t="s">
        <v>110</v>
      </c>
    </row>
    <row r="848" spans="1:6" x14ac:dyDescent="0.25">
      <c r="A848" s="67" t="s">
        <v>3077</v>
      </c>
      <c r="B848" s="67" t="s">
        <v>3488</v>
      </c>
      <c r="C848" s="71" t="s">
        <v>3489</v>
      </c>
      <c r="D848" s="71" t="s">
        <v>3490</v>
      </c>
      <c r="E848" s="71" t="s">
        <v>3491</v>
      </c>
      <c r="F848" s="71" t="s">
        <v>110</v>
      </c>
    </row>
    <row r="849" spans="1:6" x14ac:dyDescent="0.25">
      <c r="A849" s="67" t="s">
        <v>3077</v>
      </c>
      <c r="B849" s="67" t="s">
        <v>3492</v>
      </c>
      <c r="C849" s="71" t="s">
        <v>3493</v>
      </c>
      <c r="D849" s="71" t="s">
        <v>3494</v>
      </c>
      <c r="E849" s="71" t="s">
        <v>3495</v>
      </c>
      <c r="F849" s="71" t="s">
        <v>110</v>
      </c>
    </row>
    <row r="850" spans="1:6" x14ac:dyDescent="0.25">
      <c r="A850" s="67" t="s">
        <v>3077</v>
      </c>
      <c r="B850" s="67" t="s">
        <v>3496</v>
      </c>
      <c r="C850" s="71" t="s">
        <v>3497</v>
      </c>
      <c r="D850" s="71" t="s">
        <v>3498</v>
      </c>
      <c r="E850" s="71" t="s">
        <v>3499</v>
      </c>
      <c r="F850" s="71" t="s">
        <v>110</v>
      </c>
    </row>
    <row r="851" spans="1:6" x14ac:dyDescent="0.25">
      <c r="A851" s="67" t="s">
        <v>3077</v>
      </c>
      <c r="B851" s="67" t="s">
        <v>3500</v>
      </c>
      <c r="C851" s="71" t="s">
        <v>3501</v>
      </c>
      <c r="D851" s="71" t="s">
        <v>3502</v>
      </c>
      <c r="E851" s="71" t="s">
        <v>3503</v>
      </c>
      <c r="F851" s="71" t="s">
        <v>110</v>
      </c>
    </row>
    <row r="852" spans="1:6" x14ac:dyDescent="0.25">
      <c r="A852" s="67" t="s">
        <v>3077</v>
      </c>
      <c r="B852" s="67" t="s">
        <v>3504</v>
      </c>
      <c r="C852" s="71" t="s">
        <v>3505</v>
      </c>
      <c r="D852" s="71" t="s">
        <v>3506</v>
      </c>
      <c r="E852" s="71" t="s">
        <v>3507</v>
      </c>
      <c r="F852" s="71" t="s">
        <v>110</v>
      </c>
    </row>
    <row r="853" spans="1:6" x14ac:dyDescent="0.25">
      <c r="A853" s="67" t="s">
        <v>3077</v>
      </c>
      <c r="B853" s="67" t="s">
        <v>3508</v>
      </c>
      <c r="C853" s="71" t="s">
        <v>3509</v>
      </c>
      <c r="D853" s="71" t="s">
        <v>3510</v>
      </c>
      <c r="E853" s="71" t="s">
        <v>3511</v>
      </c>
      <c r="F853" s="71" t="s">
        <v>110</v>
      </c>
    </row>
    <row r="854" spans="1:6" x14ac:dyDescent="0.25">
      <c r="A854" s="67" t="s">
        <v>3077</v>
      </c>
      <c r="B854" s="67" t="s">
        <v>3512</v>
      </c>
      <c r="C854" s="71" t="s">
        <v>3513</v>
      </c>
      <c r="D854" s="71" t="s">
        <v>3514</v>
      </c>
      <c r="E854" s="71" t="s">
        <v>3515</v>
      </c>
      <c r="F854" s="71" t="s">
        <v>110</v>
      </c>
    </row>
    <row r="855" spans="1:6" x14ac:dyDescent="0.25">
      <c r="A855" s="67" t="s">
        <v>3077</v>
      </c>
      <c r="B855" s="67" t="s">
        <v>3516</v>
      </c>
      <c r="C855" s="71" t="s">
        <v>3517</v>
      </c>
      <c r="D855" s="71" t="s">
        <v>3518</v>
      </c>
      <c r="E855" s="71" t="s">
        <v>3519</v>
      </c>
      <c r="F855" s="71" t="s">
        <v>110</v>
      </c>
    </row>
    <row r="856" spans="1:6" x14ac:dyDescent="0.25">
      <c r="A856" s="67" t="s">
        <v>3077</v>
      </c>
      <c r="B856" s="67" t="s">
        <v>3520</v>
      </c>
      <c r="C856" s="71" t="s">
        <v>3521</v>
      </c>
      <c r="D856" s="71" t="s">
        <v>3522</v>
      </c>
      <c r="E856" s="71" t="s">
        <v>3523</v>
      </c>
      <c r="F856" s="71" t="s">
        <v>110</v>
      </c>
    </row>
    <row r="857" spans="1:6" x14ac:dyDescent="0.25">
      <c r="A857" s="67" t="s">
        <v>3077</v>
      </c>
      <c r="B857" s="67" t="s">
        <v>3524</v>
      </c>
      <c r="C857" s="71" t="s">
        <v>3525</v>
      </c>
      <c r="D857" s="71" t="s">
        <v>3526</v>
      </c>
      <c r="E857" s="71" t="s">
        <v>3527</v>
      </c>
      <c r="F857" s="71" t="s">
        <v>110</v>
      </c>
    </row>
    <row r="858" spans="1:6" x14ac:dyDescent="0.25">
      <c r="A858" s="67" t="s">
        <v>3077</v>
      </c>
      <c r="B858" s="67" t="s">
        <v>3528</v>
      </c>
      <c r="C858" s="71" t="s">
        <v>3529</v>
      </c>
      <c r="D858" s="71" t="s">
        <v>3530</v>
      </c>
      <c r="E858" s="71" t="s">
        <v>3531</v>
      </c>
      <c r="F858" s="71" t="s">
        <v>110</v>
      </c>
    </row>
    <row r="859" spans="1:6" x14ac:dyDescent="0.25">
      <c r="A859" s="67" t="s">
        <v>3077</v>
      </c>
      <c r="B859" s="67" t="s">
        <v>3532</v>
      </c>
      <c r="C859" s="71" t="s">
        <v>3533</v>
      </c>
      <c r="D859" s="71" t="s">
        <v>3534</v>
      </c>
      <c r="E859" s="71" t="s">
        <v>3535</v>
      </c>
      <c r="F859" s="71" t="s">
        <v>110</v>
      </c>
    </row>
    <row r="860" spans="1:6" x14ac:dyDescent="0.25">
      <c r="A860" s="67" t="s">
        <v>3077</v>
      </c>
      <c r="B860" s="67" t="s">
        <v>3536</v>
      </c>
      <c r="C860" s="71" t="s">
        <v>3537</v>
      </c>
      <c r="D860" s="71" t="s">
        <v>3538</v>
      </c>
      <c r="E860" s="71" t="s">
        <v>3539</v>
      </c>
      <c r="F860" s="71" t="s">
        <v>110</v>
      </c>
    </row>
    <row r="861" spans="1:6" x14ac:dyDescent="0.25">
      <c r="A861" s="67" t="s">
        <v>3077</v>
      </c>
      <c r="B861" s="67" t="s">
        <v>1330</v>
      </c>
      <c r="C861" s="71" t="s">
        <v>3540</v>
      </c>
      <c r="D861" s="71" t="s">
        <v>3541</v>
      </c>
      <c r="E861" s="71" t="s">
        <v>3542</v>
      </c>
      <c r="F861" s="71" t="s">
        <v>110</v>
      </c>
    </row>
    <row r="862" spans="1:6" x14ac:dyDescent="0.25">
      <c r="A862" s="67" t="s">
        <v>3077</v>
      </c>
      <c r="B862" s="67" t="s">
        <v>3543</v>
      </c>
      <c r="C862" s="71" t="s">
        <v>3544</v>
      </c>
      <c r="D862" s="71" t="s">
        <v>3545</v>
      </c>
      <c r="E862" s="71" t="s">
        <v>3546</v>
      </c>
      <c r="F862" s="71" t="s">
        <v>110</v>
      </c>
    </row>
    <row r="863" spans="1:6" x14ac:dyDescent="0.25">
      <c r="A863" s="67" t="s">
        <v>3077</v>
      </c>
      <c r="B863" s="67" t="s">
        <v>1334</v>
      </c>
      <c r="C863" s="71" t="s">
        <v>3547</v>
      </c>
      <c r="D863" s="71" t="s">
        <v>3548</v>
      </c>
      <c r="E863" s="71" t="s">
        <v>3549</v>
      </c>
      <c r="F863" s="71" t="s">
        <v>110</v>
      </c>
    </row>
    <row r="864" spans="1:6" x14ac:dyDescent="0.25">
      <c r="A864" s="67" t="s">
        <v>3077</v>
      </c>
      <c r="B864" s="67" t="s">
        <v>3550</v>
      </c>
      <c r="C864" s="71" t="s">
        <v>3551</v>
      </c>
      <c r="D864" s="71" t="s">
        <v>3552</v>
      </c>
      <c r="E864" s="71" t="s">
        <v>3553</v>
      </c>
      <c r="F864" s="71" t="s">
        <v>110</v>
      </c>
    </row>
    <row r="865" spans="1:6" x14ac:dyDescent="0.25">
      <c r="A865" s="67" t="s">
        <v>3077</v>
      </c>
      <c r="B865" s="67" t="s">
        <v>3554</v>
      </c>
      <c r="C865" s="71" t="s">
        <v>3555</v>
      </c>
      <c r="D865" s="71" t="s">
        <v>3556</v>
      </c>
      <c r="E865" s="71" t="s">
        <v>3557</v>
      </c>
      <c r="F865" s="71" t="s">
        <v>110</v>
      </c>
    </row>
    <row r="866" spans="1:6" x14ac:dyDescent="0.25">
      <c r="A866" s="67" t="s">
        <v>3077</v>
      </c>
      <c r="B866" s="67" t="s">
        <v>3558</v>
      </c>
      <c r="C866" s="71" t="s">
        <v>3559</v>
      </c>
      <c r="D866" s="71" t="s">
        <v>3560</v>
      </c>
      <c r="E866" s="71" t="s">
        <v>3561</v>
      </c>
      <c r="F866" s="71" t="s">
        <v>110</v>
      </c>
    </row>
    <row r="867" spans="1:6" x14ac:dyDescent="0.25">
      <c r="A867" s="67" t="s">
        <v>3077</v>
      </c>
      <c r="B867" s="67" t="s">
        <v>3562</v>
      </c>
      <c r="C867" s="71" t="s">
        <v>3563</v>
      </c>
      <c r="D867" s="71" t="s">
        <v>3564</v>
      </c>
      <c r="E867" s="71" t="s">
        <v>3565</v>
      </c>
      <c r="F867" s="71" t="s">
        <v>110</v>
      </c>
    </row>
    <row r="868" spans="1:6" x14ac:dyDescent="0.25">
      <c r="A868" s="67" t="s">
        <v>3077</v>
      </c>
      <c r="B868" s="67" t="s">
        <v>3566</v>
      </c>
      <c r="C868" s="71" t="s">
        <v>3567</v>
      </c>
      <c r="D868" s="71" t="s">
        <v>3568</v>
      </c>
      <c r="E868" s="71" t="s">
        <v>3569</v>
      </c>
      <c r="F868" s="71" t="s">
        <v>110</v>
      </c>
    </row>
    <row r="869" spans="1:6" x14ac:dyDescent="0.25">
      <c r="A869" s="67" t="s">
        <v>3077</v>
      </c>
      <c r="B869" s="67" t="s">
        <v>3570</v>
      </c>
      <c r="C869" s="71" t="s">
        <v>3571</v>
      </c>
      <c r="D869" s="71" t="s">
        <v>3572</v>
      </c>
      <c r="E869" s="71" t="s">
        <v>3573</v>
      </c>
      <c r="F869" s="71" t="s">
        <v>110</v>
      </c>
    </row>
    <row r="870" spans="1:6" x14ac:dyDescent="0.25">
      <c r="A870" s="67" t="s">
        <v>3077</v>
      </c>
      <c r="B870" s="67" t="s">
        <v>3574</v>
      </c>
      <c r="C870" s="71" t="s">
        <v>3575</v>
      </c>
      <c r="D870" s="71" t="s">
        <v>3576</v>
      </c>
      <c r="E870" s="71" t="s">
        <v>3577</v>
      </c>
      <c r="F870" s="71" t="s">
        <v>110</v>
      </c>
    </row>
    <row r="871" spans="1:6" x14ac:dyDescent="0.25">
      <c r="A871" s="67" t="s">
        <v>3077</v>
      </c>
      <c r="B871" s="67" t="s">
        <v>3578</v>
      </c>
      <c r="C871" s="71" t="s">
        <v>3579</v>
      </c>
      <c r="D871" s="71" t="s">
        <v>3580</v>
      </c>
      <c r="E871" s="71" t="s">
        <v>3581</v>
      </c>
      <c r="F871" s="71" t="s">
        <v>110</v>
      </c>
    </row>
    <row r="872" spans="1:6" x14ac:dyDescent="0.25">
      <c r="A872" s="67" t="s">
        <v>3077</v>
      </c>
      <c r="B872" s="67" t="s">
        <v>3582</v>
      </c>
      <c r="C872" s="71" t="s">
        <v>3583</v>
      </c>
      <c r="D872" s="71" t="s">
        <v>3584</v>
      </c>
      <c r="E872" s="71" t="s">
        <v>3585</v>
      </c>
      <c r="F872" s="71" t="s">
        <v>110</v>
      </c>
    </row>
    <row r="873" spans="1:6" x14ac:dyDescent="0.25">
      <c r="A873" s="67" t="s">
        <v>3077</v>
      </c>
      <c r="B873" s="67" t="s">
        <v>1461</v>
      </c>
      <c r="C873" s="71" t="s">
        <v>3586</v>
      </c>
      <c r="D873" s="71" t="s">
        <v>3587</v>
      </c>
      <c r="E873" s="71" t="s">
        <v>3588</v>
      </c>
      <c r="F873" s="71" t="s">
        <v>110</v>
      </c>
    </row>
    <row r="874" spans="1:6" x14ac:dyDescent="0.25">
      <c r="A874" s="67" t="s">
        <v>3077</v>
      </c>
      <c r="B874" s="67" t="s">
        <v>1465</v>
      </c>
      <c r="C874" s="71" t="s">
        <v>3589</v>
      </c>
      <c r="D874" s="71" t="s">
        <v>3590</v>
      </c>
      <c r="E874" s="71" t="s">
        <v>3591</v>
      </c>
      <c r="F874" s="71" t="s">
        <v>110</v>
      </c>
    </row>
    <row r="875" spans="1:6" x14ac:dyDescent="0.25">
      <c r="A875" s="67" t="s">
        <v>3077</v>
      </c>
      <c r="B875" s="67" t="s">
        <v>1469</v>
      </c>
      <c r="C875" s="71" t="s">
        <v>3592</v>
      </c>
      <c r="D875" s="71" t="s">
        <v>3593</v>
      </c>
      <c r="E875" s="71" t="s">
        <v>3594</v>
      </c>
      <c r="F875" s="71" t="s">
        <v>110</v>
      </c>
    </row>
    <row r="876" spans="1:6" x14ac:dyDescent="0.25">
      <c r="A876" s="67" t="s">
        <v>3077</v>
      </c>
      <c r="B876" s="67" t="s">
        <v>1473</v>
      </c>
      <c r="C876" s="71" t="s">
        <v>3595</v>
      </c>
      <c r="D876" s="71" t="s">
        <v>3596</v>
      </c>
      <c r="E876" s="71" t="s">
        <v>3597</v>
      </c>
      <c r="F876" s="71" t="s">
        <v>110</v>
      </c>
    </row>
    <row r="877" spans="1:6" x14ac:dyDescent="0.25">
      <c r="A877" s="67" t="s">
        <v>3077</v>
      </c>
      <c r="B877" s="67" t="s">
        <v>3598</v>
      </c>
      <c r="C877" s="71" t="s">
        <v>3599</v>
      </c>
      <c r="D877" s="71" t="s">
        <v>3600</v>
      </c>
      <c r="E877" s="71" t="s">
        <v>3601</v>
      </c>
      <c r="F877" s="71" t="s">
        <v>110</v>
      </c>
    </row>
    <row r="878" spans="1:6" x14ac:dyDescent="0.25">
      <c r="A878" s="67" t="s">
        <v>3077</v>
      </c>
      <c r="B878" s="67" t="s">
        <v>1477</v>
      </c>
      <c r="C878" s="71" t="s">
        <v>3602</v>
      </c>
      <c r="D878" s="71" t="s">
        <v>3603</v>
      </c>
      <c r="E878" s="71" t="s">
        <v>3604</v>
      </c>
      <c r="F878" s="71" t="s">
        <v>110</v>
      </c>
    </row>
    <row r="879" spans="1:6" x14ac:dyDescent="0.25">
      <c r="A879" s="67" t="s">
        <v>3077</v>
      </c>
      <c r="B879" s="67" t="s">
        <v>1481</v>
      </c>
      <c r="C879" s="71" t="s">
        <v>3605</v>
      </c>
      <c r="D879" s="71" t="s">
        <v>3606</v>
      </c>
      <c r="E879" s="71" t="s">
        <v>3607</v>
      </c>
      <c r="F879" s="71" t="s">
        <v>110</v>
      </c>
    </row>
    <row r="880" spans="1:6" x14ac:dyDescent="0.25">
      <c r="A880" s="67" t="s">
        <v>3077</v>
      </c>
      <c r="B880" s="67" t="s">
        <v>1485</v>
      </c>
      <c r="C880" s="71" t="s">
        <v>3608</v>
      </c>
      <c r="D880" s="71" t="s">
        <v>3609</v>
      </c>
      <c r="E880" s="71" t="s">
        <v>3610</v>
      </c>
      <c r="F880" s="71" t="s">
        <v>110</v>
      </c>
    </row>
    <row r="881" spans="1:6" x14ac:dyDescent="0.25">
      <c r="A881" s="67" t="s">
        <v>3077</v>
      </c>
      <c r="B881" s="67" t="s">
        <v>1489</v>
      </c>
      <c r="C881" s="71" t="s">
        <v>3611</v>
      </c>
      <c r="D881" s="71" t="s">
        <v>3612</v>
      </c>
      <c r="E881" s="71" t="s">
        <v>3613</v>
      </c>
      <c r="F881" s="71" t="s">
        <v>110</v>
      </c>
    </row>
    <row r="882" spans="1:6" x14ac:dyDescent="0.25">
      <c r="A882" s="67" t="s">
        <v>3077</v>
      </c>
      <c r="B882" s="67" t="s">
        <v>3614</v>
      </c>
      <c r="C882" s="71" t="s">
        <v>3615</v>
      </c>
      <c r="D882" s="71" t="s">
        <v>3616</v>
      </c>
      <c r="E882" s="71" t="s">
        <v>3617</v>
      </c>
      <c r="F882" s="71" t="s">
        <v>110</v>
      </c>
    </row>
    <row r="883" spans="1:6" x14ac:dyDescent="0.25">
      <c r="A883" s="67" t="s">
        <v>3077</v>
      </c>
      <c r="B883" s="67" t="s">
        <v>1493</v>
      </c>
      <c r="C883" s="71" t="s">
        <v>3618</v>
      </c>
      <c r="D883" s="71" t="s">
        <v>3619</v>
      </c>
      <c r="E883" s="71" t="s">
        <v>3620</v>
      </c>
      <c r="F883" s="71" t="s">
        <v>110</v>
      </c>
    </row>
    <row r="884" spans="1:6" x14ac:dyDescent="0.25">
      <c r="A884" s="67" t="s">
        <v>3077</v>
      </c>
      <c r="B884" s="67" t="s">
        <v>1497</v>
      </c>
      <c r="C884" s="71" t="s">
        <v>3621</v>
      </c>
      <c r="D884" s="71" t="s">
        <v>3622</v>
      </c>
      <c r="E884" s="71" t="s">
        <v>3623</v>
      </c>
      <c r="F884" s="71" t="s">
        <v>110</v>
      </c>
    </row>
    <row r="885" spans="1:6" x14ac:dyDescent="0.25">
      <c r="A885" s="67" t="s">
        <v>3077</v>
      </c>
      <c r="B885" s="67" t="s">
        <v>1501</v>
      </c>
      <c r="C885" s="71" t="s">
        <v>3624</v>
      </c>
      <c r="D885" s="71" t="s">
        <v>3625</v>
      </c>
      <c r="E885" s="71" t="s">
        <v>3626</v>
      </c>
      <c r="F885" s="71" t="s">
        <v>110</v>
      </c>
    </row>
    <row r="886" spans="1:6" x14ac:dyDescent="0.25">
      <c r="A886" s="67" t="s">
        <v>3077</v>
      </c>
      <c r="B886" s="67" t="s">
        <v>1505</v>
      </c>
      <c r="C886" s="71" t="s">
        <v>3627</v>
      </c>
      <c r="D886" s="71" t="s">
        <v>3628</v>
      </c>
      <c r="E886" s="71" t="s">
        <v>3629</v>
      </c>
      <c r="F886" s="71" t="s">
        <v>110</v>
      </c>
    </row>
    <row r="887" spans="1:6" x14ac:dyDescent="0.25">
      <c r="A887" s="67" t="s">
        <v>3077</v>
      </c>
      <c r="B887" s="67" t="s">
        <v>3630</v>
      </c>
      <c r="C887" s="71" t="s">
        <v>3631</v>
      </c>
      <c r="D887" s="71" t="s">
        <v>3632</v>
      </c>
      <c r="E887" s="71" t="s">
        <v>3633</v>
      </c>
      <c r="F887" s="71" t="s">
        <v>110</v>
      </c>
    </row>
    <row r="888" spans="1:6" x14ac:dyDescent="0.25">
      <c r="A888" s="67" t="s">
        <v>3077</v>
      </c>
      <c r="B888" s="67" t="s">
        <v>1509</v>
      </c>
      <c r="C888" s="71" t="s">
        <v>3634</v>
      </c>
      <c r="D888" s="71" t="s">
        <v>3635</v>
      </c>
      <c r="E888" s="71" t="s">
        <v>3636</v>
      </c>
      <c r="F888" s="71" t="s">
        <v>110</v>
      </c>
    </row>
    <row r="889" spans="1:6" x14ac:dyDescent="0.25">
      <c r="A889" s="67" t="s">
        <v>3077</v>
      </c>
      <c r="B889" s="67" t="s">
        <v>3637</v>
      </c>
      <c r="C889" s="71" t="s">
        <v>3638</v>
      </c>
      <c r="D889" s="71" t="s">
        <v>3639</v>
      </c>
      <c r="E889" s="71" t="s">
        <v>3640</v>
      </c>
      <c r="F889" s="71" t="s">
        <v>110</v>
      </c>
    </row>
    <row r="890" spans="1:6" x14ac:dyDescent="0.25">
      <c r="A890" s="67" t="s">
        <v>3077</v>
      </c>
      <c r="B890" s="67" t="s">
        <v>1513</v>
      </c>
      <c r="C890" s="71" t="s">
        <v>3641</v>
      </c>
      <c r="D890" s="71" t="s">
        <v>3642</v>
      </c>
      <c r="E890" s="71" t="s">
        <v>3643</v>
      </c>
      <c r="F890" s="71" t="s">
        <v>110</v>
      </c>
    </row>
    <row r="891" spans="1:6" x14ac:dyDescent="0.25">
      <c r="A891" s="67" t="s">
        <v>3077</v>
      </c>
      <c r="B891" s="67" t="s">
        <v>1517</v>
      </c>
      <c r="C891" s="71" t="s">
        <v>3644</v>
      </c>
      <c r="D891" s="71" t="s">
        <v>3645</v>
      </c>
      <c r="E891" s="71" t="s">
        <v>3646</v>
      </c>
      <c r="F891" s="71" t="s">
        <v>110</v>
      </c>
    </row>
    <row r="892" spans="1:6" x14ac:dyDescent="0.25">
      <c r="A892" s="67" t="s">
        <v>3077</v>
      </c>
      <c r="B892" s="67" t="s">
        <v>3647</v>
      </c>
      <c r="C892" s="71" t="s">
        <v>3648</v>
      </c>
      <c r="D892" s="71" t="s">
        <v>3649</v>
      </c>
      <c r="E892" s="71" t="s">
        <v>3650</v>
      </c>
      <c r="F892" s="71" t="s">
        <v>110</v>
      </c>
    </row>
    <row r="893" spans="1:6" x14ac:dyDescent="0.25">
      <c r="A893" s="67" t="s">
        <v>3077</v>
      </c>
      <c r="B893" s="67" t="s">
        <v>1521</v>
      </c>
      <c r="C893" s="71" t="s">
        <v>3651</v>
      </c>
      <c r="D893" s="71" t="s">
        <v>3652</v>
      </c>
      <c r="E893" s="71" t="s">
        <v>3653</v>
      </c>
      <c r="F893" s="71" t="s">
        <v>110</v>
      </c>
    </row>
    <row r="894" spans="1:6" x14ac:dyDescent="0.25">
      <c r="A894" s="67" t="s">
        <v>3077</v>
      </c>
      <c r="B894" s="67" t="s">
        <v>1525</v>
      </c>
      <c r="C894" s="71" t="s">
        <v>3654</v>
      </c>
      <c r="D894" s="71" t="s">
        <v>3655</v>
      </c>
      <c r="E894" s="71" t="s">
        <v>3656</v>
      </c>
      <c r="F894" s="71" t="s">
        <v>110</v>
      </c>
    </row>
    <row r="895" spans="1:6" x14ac:dyDescent="0.25">
      <c r="A895" s="67" t="s">
        <v>3077</v>
      </c>
      <c r="B895" s="67" t="s">
        <v>1529</v>
      </c>
      <c r="C895" s="71" t="s">
        <v>3657</v>
      </c>
      <c r="D895" s="71" t="s">
        <v>3658</v>
      </c>
      <c r="E895" s="71" t="s">
        <v>3659</v>
      </c>
      <c r="F895" s="71" t="s">
        <v>110</v>
      </c>
    </row>
    <row r="896" spans="1:6" x14ac:dyDescent="0.25">
      <c r="A896" s="67" t="s">
        <v>3077</v>
      </c>
      <c r="B896" s="67" t="s">
        <v>1533</v>
      </c>
      <c r="C896" s="71" t="s">
        <v>3660</v>
      </c>
      <c r="D896" s="71" t="s">
        <v>3661</v>
      </c>
      <c r="E896" s="71" t="s">
        <v>3662</v>
      </c>
      <c r="F896" s="71" t="s">
        <v>110</v>
      </c>
    </row>
    <row r="897" spans="1:6" x14ac:dyDescent="0.25">
      <c r="A897" s="67" t="s">
        <v>3077</v>
      </c>
      <c r="B897" s="67" t="s">
        <v>1541</v>
      </c>
      <c r="C897" s="71" t="s">
        <v>3663</v>
      </c>
      <c r="D897" s="71" t="s">
        <v>3664</v>
      </c>
      <c r="E897" s="71" t="s">
        <v>3665</v>
      </c>
      <c r="F897" s="71" t="s">
        <v>110</v>
      </c>
    </row>
    <row r="898" spans="1:6" x14ac:dyDescent="0.25">
      <c r="A898" s="67" t="s">
        <v>3077</v>
      </c>
      <c r="B898" s="67" t="s">
        <v>1545</v>
      </c>
      <c r="C898" s="71" t="s">
        <v>3666</v>
      </c>
      <c r="D898" s="71" t="s">
        <v>3667</v>
      </c>
      <c r="E898" s="71" t="s">
        <v>3668</v>
      </c>
      <c r="F898" s="71" t="s">
        <v>110</v>
      </c>
    </row>
    <row r="899" spans="1:6" x14ac:dyDescent="0.25">
      <c r="A899" s="67" t="s">
        <v>3077</v>
      </c>
      <c r="B899" s="67" t="s">
        <v>1549</v>
      </c>
      <c r="C899" s="71" t="s">
        <v>3669</v>
      </c>
      <c r="D899" s="71" t="s">
        <v>3670</v>
      </c>
      <c r="E899" s="71" t="s">
        <v>3671</v>
      </c>
      <c r="F899" s="71" t="s">
        <v>110</v>
      </c>
    </row>
    <row r="900" spans="1:6" x14ac:dyDescent="0.25">
      <c r="A900" s="67" t="s">
        <v>3077</v>
      </c>
      <c r="B900" s="67" t="s">
        <v>1553</v>
      </c>
      <c r="C900" s="71" t="s">
        <v>3672</v>
      </c>
      <c r="D900" s="71" t="s">
        <v>3673</v>
      </c>
      <c r="E900" s="71" t="s">
        <v>3674</v>
      </c>
      <c r="F900" s="71" t="s">
        <v>110</v>
      </c>
    </row>
    <row r="901" spans="1:6" x14ac:dyDescent="0.25">
      <c r="A901" s="67" t="s">
        <v>3077</v>
      </c>
      <c r="B901" s="67" t="s">
        <v>1557</v>
      </c>
      <c r="C901" s="71" t="s">
        <v>3675</v>
      </c>
      <c r="D901" s="71" t="s">
        <v>3676</v>
      </c>
      <c r="E901" s="71" t="s">
        <v>3677</v>
      </c>
      <c r="F901" s="71" t="s">
        <v>110</v>
      </c>
    </row>
    <row r="902" spans="1:6" x14ac:dyDescent="0.25">
      <c r="A902" s="67" t="s">
        <v>3077</v>
      </c>
      <c r="B902" s="67" t="s">
        <v>1561</v>
      </c>
      <c r="C902" s="71" t="s">
        <v>3678</v>
      </c>
      <c r="D902" s="71" t="s">
        <v>3679</v>
      </c>
      <c r="E902" s="71" t="s">
        <v>3680</v>
      </c>
      <c r="F902" s="71" t="s">
        <v>110</v>
      </c>
    </row>
    <row r="903" spans="1:6" x14ac:dyDescent="0.25">
      <c r="A903" s="67" t="s">
        <v>3077</v>
      </c>
      <c r="B903" s="67" t="s">
        <v>1565</v>
      </c>
      <c r="C903" s="71" t="s">
        <v>3681</v>
      </c>
      <c r="D903" s="71" t="s">
        <v>3682</v>
      </c>
      <c r="E903" s="71" t="s">
        <v>3683</v>
      </c>
      <c r="F903" s="71" t="s">
        <v>110</v>
      </c>
    </row>
    <row r="904" spans="1:6" x14ac:dyDescent="0.25">
      <c r="A904" s="67" t="s">
        <v>3077</v>
      </c>
      <c r="B904" s="67" t="s">
        <v>1569</v>
      </c>
      <c r="C904" s="71" t="s">
        <v>3684</v>
      </c>
      <c r="D904" s="71" t="s">
        <v>3685</v>
      </c>
      <c r="E904" s="71" t="s">
        <v>3686</v>
      </c>
      <c r="F904" s="71" t="s">
        <v>110</v>
      </c>
    </row>
    <row r="905" spans="1:6" x14ac:dyDescent="0.25">
      <c r="A905" s="67" t="s">
        <v>3077</v>
      </c>
      <c r="B905" s="67" t="s">
        <v>1573</v>
      </c>
      <c r="C905" s="71" t="s">
        <v>3687</v>
      </c>
      <c r="D905" s="71" t="s">
        <v>3688</v>
      </c>
      <c r="E905" s="71" t="s">
        <v>3689</v>
      </c>
      <c r="F905" s="71" t="s">
        <v>110</v>
      </c>
    </row>
    <row r="906" spans="1:6" x14ac:dyDescent="0.25">
      <c r="A906" s="67" t="s">
        <v>3077</v>
      </c>
      <c r="B906" s="67" t="s">
        <v>1577</v>
      </c>
      <c r="C906" s="71" t="s">
        <v>3690</v>
      </c>
      <c r="D906" s="71" t="s">
        <v>3691</v>
      </c>
      <c r="E906" s="71" t="s">
        <v>3692</v>
      </c>
      <c r="F906" s="71" t="s">
        <v>110</v>
      </c>
    </row>
    <row r="907" spans="1:6" x14ac:dyDescent="0.25">
      <c r="A907" s="67" t="s">
        <v>3077</v>
      </c>
      <c r="B907" s="67" t="s">
        <v>1581</v>
      </c>
      <c r="C907" s="71" t="s">
        <v>3693</v>
      </c>
      <c r="D907" s="71" t="s">
        <v>3694</v>
      </c>
      <c r="E907" s="71" t="s">
        <v>3695</v>
      </c>
      <c r="F907" s="71" t="s">
        <v>110</v>
      </c>
    </row>
    <row r="908" spans="1:6" x14ac:dyDescent="0.25">
      <c r="A908" s="67" t="s">
        <v>3077</v>
      </c>
      <c r="B908" s="67" t="s">
        <v>1585</v>
      </c>
      <c r="C908" s="71" t="s">
        <v>3696</v>
      </c>
      <c r="D908" s="71" t="s">
        <v>3697</v>
      </c>
      <c r="E908" s="71" t="s">
        <v>3698</v>
      </c>
      <c r="F908" s="71" t="s">
        <v>110</v>
      </c>
    </row>
    <row r="909" spans="1:6" x14ac:dyDescent="0.25">
      <c r="A909" s="67" t="s">
        <v>3077</v>
      </c>
      <c r="B909" s="67" t="s">
        <v>1589</v>
      </c>
      <c r="C909" s="71" t="s">
        <v>3699</v>
      </c>
      <c r="D909" s="71" t="s">
        <v>3700</v>
      </c>
      <c r="E909" s="71" t="s">
        <v>3701</v>
      </c>
      <c r="F909" s="71" t="s">
        <v>110</v>
      </c>
    </row>
    <row r="910" spans="1:6" x14ac:dyDescent="0.25">
      <c r="A910" s="67" t="s">
        <v>3077</v>
      </c>
      <c r="B910" s="67" t="s">
        <v>1593</v>
      </c>
      <c r="C910" s="71" t="s">
        <v>3702</v>
      </c>
      <c r="D910" s="71" t="s">
        <v>3703</v>
      </c>
      <c r="E910" s="71" t="s">
        <v>3704</v>
      </c>
      <c r="F910" s="71" t="s">
        <v>110</v>
      </c>
    </row>
    <row r="911" spans="1:6" x14ac:dyDescent="0.25">
      <c r="A911" s="67" t="s">
        <v>3077</v>
      </c>
      <c r="B911" s="67" t="s">
        <v>1597</v>
      </c>
      <c r="C911" s="71" t="s">
        <v>3705</v>
      </c>
      <c r="D911" s="71" t="s">
        <v>3706</v>
      </c>
      <c r="E911" s="71" t="s">
        <v>3707</v>
      </c>
      <c r="F911" s="71" t="s">
        <v>110</v>
      </c>
    </row>
    <row r="912" spans="1:6" x14ac:dyDescent="0.25">
      <c r="A912" s="67" t="s">
        <v>3077</v>
      </c>
      <c r="B912" s="67" t="s">
        <v>1601</v>
      </c>
      <c r="C912" s="71" t="s">
        <v>3708</v>
      </c>
      <c r="D912" s="71" t="s">
        <v>3709</v>
      </c>
      <c r="E912" s="71" t="s">
        <v>3710</v>
      </c>
      <c r="F912" s="71" t="s">
        <v>110</v>
      </c>
    </row>
    <row r="913" spans="1:6" x14ac:dyDescent="0.25">
      <c r="A913" s="67" t="s">
        <v>3077</v>
      </c>
      <c r="B913" s="67" t="s">
        <v>1605</v>
      </c>
      <c r="C913" s="71" t="s">
        <v>3711</v>
      </c>
      <c r="D913" s="71" t="s">
        <v>3712</v>
      </c>
      <c r="E913" s="71" t="s">
        <v>3713</v>
      </c>
      <c r="F913" s="71" t="s">
        <v>110</v>
      </c>
    </row>
    <row r="914" spans="1:6" x14ac:dyDescent="0.25">
      <c r="A914" s="67" t="s">
        <v>3077</v>
      </c>
      <c r="B914" s="67" t="s">
        <v>1609</v>
      </c>
      <c r="C914" s="71" t="s">
        <v>3714</v>
      </c>
      <c r="D914" s="71" t="s">
        <v>3715</v>
      </c>
      <c r="E914" s="71" t="s">
        <v>3716</v>
      </c>
      <c r="F914" s="71" t="s">
        <v>110</v>
      </c>
    </row>
    <row r="915" spans="1:6" x14ac:dyDescent="0.25">
      <c r="A915" s="67" t="s">
        <v>3077</v>
      </c>
      <c r="B915" s="67" t="s">
        <v>1613</v>
      </c>
      <c r="C915" s="71" t="s">
        <v>3717</v>
      </c>
      <c r="D915" s="71" t="s">
        <v>3718</v>
      </c>
      <c r="E915" s="71" t="s">
        <v>3719</v>
      </c>
      <c r="F915" s="71" t="s">
        <v>110</v>
      </c>
    </row>
    <row r="916" spans="1:6" x14ac:dyDescent="0.25">
      <c r="A916" s="67" t="s">
        <v>3077</v>
      </c>
      <c r="B916" s="67" t="s">
        <v>1617</v>
      </c>
      <c r="C916" s="71" t="s">
        <v>3720</v>
      </c>
      <c r="D916" s="71" t="s">
        <v>3721</v>
      </c>
      <c r="E916" s="71" t="s">
        <v>3722</v>
      </c>
      <c r="F916" s="71" t="s">
        <v>110</v>
      </c>
    </row>
    <row r="917" spans="1:6" x14ac:dyDescent="0.25">
      <c r="A917" s="67" t="s">
        <v>3077</v>
      </c>
      <c r="B917" s="67" t="s">
        <v>1621</v>
      </c>
      <c r="C917" s="71" t="s">
        <v>3723</v>
      </c>
      <c r="D917" s="71" t="s">
        <v>3724</v>
      </c>
      <c r="E917" s="71" t="s">
        <v>3725</v>
      </c>
      <c r="F917" s="71" t="s">
        <v>110</v>
      </c>
    </row>
    <row r="918" spans="1:6" x14ac:dyDescent="0.25">
      <c r="A918" s="67" t="s">
        <v>3077</v>
      </c>
      <c r="B918" s="67" t="s">
        <v>1625</v>
      </c>
      <c r="C918" s="71" t="s">
        <v>3726</v>
      </c>
      <c r="D918" s="71" t="s">
        <v>3727</v>
      </c>
      <c r="E918" s="71" t="s">
        <v>3728</v>
      </c>
      <c r="F918" s="71" t="s">
        <v>110</v>
      </c>
    </row>
    <row r="919" spans="1:6" x14ac:dyDescent="0.25">
      <c r="A919" s="67" t="s">
        <v>3077</v>
      </c>
      <c r="B919" s="67" t="s">
        <v>1629</v>
      </c>
      <c r="C919" s="71" t="s">
        <v>3729</v>
      </c>
      <c r="D919" s="71" t="s">
        <v>3730</v>
      </c>
      <c r="E919" s="71" t="s">
        <v>3731</v>
      </c>
      <c r="F919" s="71" t="s">
        <v>110</v>
      </c>
    </row>
    <row r="920" spans="1:6" x14ac:dyDescent="0.25">
      <c r="A920" s="67" t="s">
        <v>3077</v>
      </c>
      <c r="B920" s="67" t="s">
        <v>1633</v>
      </c>
      <c r="C920" s="71" t="s">
        <v>3732</v>
      </c>
      <c r="D920" s="71" t="s">
        <v>3733</v>
      </c>
      <c r="E920" s="71" t="s">
        <v>3734</v>
      </c>
      <c r="F920" s="71" t="s">
        <v>110</v>
      </c>
    </row>
    <row r="921" spans="1:6" x14ac:dyDescent="0.25">
      <c r="A921" s="67" t="s">
        <v>3077</v>
      </c>
      <c r="B921" s="67" t="s">
        <v>1637</v>
      </c>
      <c r="C921" s="71" t="s">
        <v>3735</v>
      </c>
      <c r="D921" s="71" t="s">
        <v>3736</v>
      </c>
      <c r="E921" s="71" t="s">
        <v>3737</v>
      </c>
      <c r="F921" s="71" t="s">
        <v>110</v>
      </c>
    </row>
    <row r="922" spans="1:6" x14ac:dyDescent="0.25">
      <c r="A922" s="67" t="s">
        <v>3077</v>
      </c>
      <c r="B922" s="67" t="s">
        <v>1641</v>
      </c>
      <c r="C922" s="71" t="s">
        <v>3738</v>
      </c>
      <c r="D922" s="71" t="s">
        <v>3739</v>
      </c>
      <c r="E922" s="71" t="s">
        <v>3740</v>
      </c>
      <c r="F922" s="71" t="s">
        <v>110</v>
      </c>
    </row>
    <row r="923" spans="1:6" x14ac:dyDescent="0.25">
      <c r="A923" s="67" t="s">
        <v>3077</v>
      </c>
      <c r="B923" s="67" t="s">
        <v>1645</v>
      </c>
      <c r="C923" s="71" t="s">
        <v>3741</v>
      </c>
      <c r="D923" s="71" t="s">
        <v>3742</v>
      </c>
      <c r="E923" s="71" t="s">
        <v>3743</v>
      </c>
      <c r="F923" s="71" t="s">
        <v>110</v>
      </c>
    </row>
    <row r="924" spans="1:6" x14ac:dyDescent="0.25">
      <c r="A924" s="67" t="s">
        <v>3077</v>
      </c>
      <c r="B924" s="67" t="s">
        <v>1649</v>
      </c>
      <c r="C924" s="71" t="s">
        <v>3744</v>
      </c>
      <c r="D924" s="71" t="s">
        <v>3745</v>
      </c>
      <c r="E924" s="71" t="s">
        <v>3746</v>
      </c>
      <c r="F924" s="71" t="s">
        <v>110</v>
      </c>
    </row>
    <row r="925" spans="1:6" x14ac:dyDescent="0.25">
      <c r="A925" s="67" t="s">
        <v>3077</v>
      </c>
      <c r="B925" s="67" t="s">
        <v>1653</v>
      </c>
      <c r="C925" s="71" t="s">
        <v>3747</v>
      </c>
      <c r="D925" s="71" t="s">
        <v>3748</v>
      </c>
      <c r="E925" s="71" t="s">
        <v>3749</v>
      </c>
      <c r="F925" s="71" t="s">
        <v>110</v>
      </c>
    </row>
    <row r="926" spans="1:6" x14ac:dyDescent="0.25">
      <c r="A926" s="67" t="s">
        <v>3077</v>
      </c>
      <c r="B926" s="67" t="s">
        <v>1657</v>
      </c>
      <c r="C926" s="71" t="s">
        <v>3750</v>
      </c>
      <c r="D926" s="71" t="s">
        <v>3751</v>
      </c>
      <c r="E926" s="71" t="s">
        <v>3752</v>
      </c>
      <c r="F926" s="71" t="s">
        <v>110</v>
      </c>
    </row>
    <row r="927" spans="1:6" x14ac:dyDescent="0.25">
      <c r="A927" s="67" t="s">
        <v>3077</v>
      </c>
      <c r="B927" s="67" t="s">
        <v>1661</v>
      </c>
      <c r="C927" s="71" t="s">
        <v>3753</v>
      </c>
      <c r="D927" s="71" t="s">
        <v>3754</v>
      </c>
      <c r="E927" s="71" t="s">
        <v>3755</v>
      </c>
      <c r="F927" s="71" t="s">
        <v>110</v>
      </c>
    </row>
    <row r="928" spans="1:6" x14ac:dyDescent="0.25">
      <c r="A928" s="67" t="s">
        <v>3077</v>
      </c>
      <c r="B928" s="67" t="s">
        <v>1665</v>
      </c>
      <c r="C928" s="71" t="s">
        <v>3756</v>
      </c>
      <c r="D928" s="71" t="s">
        <v>3757</v>
      </c>
      <c r="E928" s="71" t="s">
        <v>3758</v>
      </c>
      <c r="F928" s="71" t="s">
        <v>110</v>
      </c>
    </row>
    <row r="929" spans="1:6" x14ac:dyDescent="0.25">
      <c r="A929" s="67" t="s">
        <v>3077</v>
      </c>
      <c r="B929" s="67" t="s">
        <v>1669</v>
      </c>
      <c r="C929" s="71" t="s">
        <v>3759</v>
      </c>
      <c r="D929" s="71" t="s">
        <v>3760</v>
      </c>
      <c r="E929" s="71" t="s">
        <v>3761</v>
      </c>
      <c r="F929" s="71" t="s">
        <v>110</v>
      </c>
    </row>
    <row r="930" spans="1:6" x14ac:dyDescent="0.25">
      <c r="A930" s="67" t="s">
        <v>3077</v>
      </c>
      <c r="B930" s="67" t="s">
        <v>1673</v>
      </c>
      <c r="C930" s="71" t="s">
        <v>3762</v>
      </c>
      <c r="D930" s="71" t="s">
        <v>3763</v>
      </c>
      <c r="E930" s="71" t="s">
        <v>3764</v>
      </c>
      <c r="F930" s="71" t="s">
        <v>110</v>
      </c>
    </row>
    <row r="931" spans="1:6" x14ac:dyDescent="0.25">
      <c r="A931" s="67" t="s">
        <v>3077</v>
      </c>
      <c r="B931" s="67" t="s">
        <v>1677</v>
      </c>
      <c r="C931" s="71" t="s">
        <v>3765</v>
      </c>
      <c r="D931" s="71" t="s">
        <v>3766</v>
      </c>
      <c r="E931" s="71" t="s">
        <v>3767</v>
      </c>
      <c r="F931" s="71" t="s">
        <v>110</v>
      </c>
    </row>
    <row r="932" spans="1:6" x14ac:dyDescent="0.25">
      <c r="A932" s="67" t="s">
        <v>3077</v>
      </c>
      <c r="B932" s="67" t="s">
        <v>1681</v>
      </c>
      <c r="C932" s="71" t="s">
        <v>3768</v>
      </c>
      <c r="D932" s="71" t="s">
        <v>3769</v>
      </c>
      <c r="E932" s="71" t="s">
        <v>3770</v>
      </c>
      <c r="F932" s="71" t="s">
        <v>110</v>
      </c>
    </row>
    <row r="933" spans="1:6" x14ac:dyDescent="0.25">
      <c r="A933" s="67" t="s">
        <v>3077</v>
      </c>
      <c r="B933" s="67" t="s">
        <v>1685</v>
      </c>
      <c r="C933" s="71" t="s">
        <v>3771</v>
      </c>
      <c r="D933" s="71" t="s">
        <v>3772</v>
      </c>
      <c r="E933" s="71" t="s">
        <v>3773</v>
      </c>
      <c r="F933" s="71" t="s">
        <v>110</v>
      </c>
    </row>
    <row r="934" spans="1:6" x14ac:dyDescent="0.25">
      <c r="A934" s="67" t="s">
        <v>3077</v>
      </c>
      <c r="B934" s="67" t="s">
        <v>1689</v>
      </c>
      <c r="C934" s="71" t="s">
        <v>3774</v>
      </c>
      <c r="D934" s="71" t="s">
        <v>3775</v>
      </c>
      <c r="E934" s="71" t="s">
        <v>3776</v>
      </c>
      <c r="F934" s="71" t="s">
        <v>110</v>
      </c>
    </row>
    <row r="935" spans="1:6" x14ac:dyDescent="0.25">
      <c r="A935" s="67" t="s">
        <v>3077</v>
      </c>
      <c r="B935" s="67" t="s">
        <v>1693</v>
      </c>
      <c r="C935" s="71" t="s">
        <v>3777</v>
      </c>
      <c r="D935" s="71" t="s">
        <v>3778</v>
      </c>
      <c r="E935" s="71" t="s">
        <v>3779</v>
      </c>
      <c r="F935" s="71" t="s">
        <v>110</v>
      </c>
    </row>
    <row r="936" spans="1:6" x14ac:dyDescent="0.25">
      <c r="A936" s="67" t="s">
        <v>3077</v>
      </c>
      <c r="B936" s="67" t="s">
        <v>1701</v>
      </c>
      <c r="C936" s="71" t="s">
        <v>3780</v>
      </c>
      <c r="D936" s="71" t="s">
        <v>3781</v>
      </c>
      <c r="E936" s="71" t="s">
        <v>3782</v>
      </c>
      <c r="F936" s="71" t="s">
        <v>110</v>
      </c>
    </row>
    <row r="937" spans="1:6" x14ac:dyDescent="0.25">
      <c r="A937" s="67" t="s">
        <v>3077</v>
      </c>
      <c r="B937" s="67" t="s">
        <v>1705</v>
      </c>
      <c r="C937" s="71" t="s">
        <v>3783</v>
      </c>
      <c r="D937" s="71" t="s">
        <v>3784</v>
      </c>
      <c r="E937" s="71" t="s">
        <v>3785</v>
      </c>
      <c r="F937" s="71" t="s">
        <v>110</v>
      </c>
    </row>
    <row r="938" spans="1:6" x14ac:dyDescent="0.25">
      <c r="A938" s="67" t="s">
        <v>3077</v>
      </c>
      <c r="B938" s="67" t="s">
        <v>1709</v>
      </c>
      <c r="C938" s="71" t="s">
        <v>3786</v>
      </c>
      <c r="D938" s="71" t="s">
        <v>3787</v>
      </c>
      <c r="E938" s="71" t="s">
        <v>3788</v>
      </c>
      <c r="F938" s="71" t="s">
        <v>110</v>
      </c>
    </row>
    <row r="939" spans="1:6" x14ac:dyDescent="0.25">
      <c r="A939" s="67" t="s">
        <v>3077</v>
      </c>
      <c r="B939" s="67" t="s">
        <v>1713</v>
      </c>
      <c r="C939" s="71" t="s">
        <v>3789</v>
      </c>
      <c r="D939" s="71" t="s">
        <v>3790</v>
      </c>
      <c r="E939" s="71" t="s">
        <v>3791</v>
      </c>
      <c r="F939" s="71" t="s">
        <v>110</v>
      </c>
    </row>
    <row r="940" spans="1:6" x14ac:dyDescent="0.25">
      <c r="A940" s="67" t="s">
        <v>3077</v>
      </c>
      <c r="B940" s="67" t="s">
        <v>1717</v>
      </c>
      <c r="C940" s="71" t="s">
        <v>3792</v>
      </c>
      <c r="D940" s="71" t="s">
        <v>3793</v>
      </c>
      <c r="E940" s="71" t="s">
        <v>3794</v>
      </c>
      <c r="F940" s="71" t="s">
        <v>110</v>
      </c>
    </row>
    <row r="941" spans="1:6" x14ac:dyDescent="0.25">
      <c r="A941" s="67" t="s">
        <v>3077</v>
      </c>
      <c r="B941" s="67" t="s">
        <v>3795</v>
      </c>
      <c r="C941" s="71" t="s">
        <v>3796</v>
      </c>
      <c r="D941" s="71" t="s">
        <v>3797</v>
      </c>
      <c r="E941" s="71" t="s">
        <v>3798</v>
      </c>
      <c r="F941" s="71" t="s">
        <v>110</v>
      </c>
    </row>
    <row r="942" spans="1:6" x14ac:dyDescent="0.25">
      <c r="A942" s="67" t="s">
        <v>3077</v>
      </c>
      <c r="B942" s="67" t="s">
        <v>1721</v>
      </c>
      <c r="C942" s="71" t="s">
        <v>3799</v>
      </c>
      <c r="D942" s="71" t="s">
        <v>3800</v>
      </c>
      <c r="E942" s="71" t="s">
        <v>3801</v>
      </c>
      <c r="F942" s="71" t="s">
        <v>110</v>
      </c>
    </row>
    <row r="943" spans="1:6" x14ac:dyDescent="0.25">
      <c r="A943" s="67" t="s">
        <v>3077</v>
      </c>
      <c r="B943" s="67" t="s">
        <v>1725</v>
      </c>
      <c r="C943" s="71" t="s">
        <v>3802</v>
      </c>
      <c r="D943" s="71" t="s">
        <v>3803</v>
      </c>
      <c r="E943" s="71" t="s">
        <v>3804</v>
      </c>
      <c r="F943" s="71" t="s">
        <v>110</v>
      </c>
    </row>
    <row r="944" spans="1:6" x14ac:dyDescent="0.25">
      <c r="A944" s="67" t="s">
        <v>3077</v>
      </c>
      <c r="B944" s="67" t="s">
        <v>1729</v>
      </c>
      <c r="C944" s="71" t="s">
        <v>3805</v>
      </c>
      <c r="D944" s="71" t="s">
        <v>3806</v>
      </c>
      <c r="E944" s="71" t="s">
        <v>3807</v>
      </c>
      <c r="F944" s="71" t="s">
        <v>110</v>
      </c>
    </row>
    <row r="945" spans="1:6" x14ac:dyDescent="0.25">
      <c r="A945" s="67" t="s">
        <v>3077</v>
      </c>
      <c r="B945" s="67" t="s">
        <v>1733</v>
      </c>
      <c r="C945" s="71" t="s">
        <v>3808</v>
      </c>
      <c r="D945" s="71" t="s">
        <v>3809</v>
      </c>
      <c r="E945" s="71" t="s">
        <v>3810</v>
      </c>
      <c r="F945" s="71" t="s">
        <v>110</v>
      </c>
    </row>
    <row r="946" spans="1:6" x14ac:dyDescent="0.25">
      <c r="A946" s="67" t="s">
        <v>3077</v>
      </c>
      <c r="B946" s="67" t="s">
        <v>1737</v>
      </c>
      <c r="C946" s="71" t="s">
        <v>3811</v>
      </c>
      <c r="D946" s="71" t="s">
        <v>3812</v>
      </c>
      <c r="E946" s="71" t="s">
        <v>3813</v>
      </c>
      <c r="F946" s="71" t="s">
        <v>110</v>
      </c>
    </row>
    <row r="947" spans="1:6" x14ac:dyDescent="0.25">
      <c r="A947" s="67" t="s">
        <v>3077</v>
      </c>
      <c r="B947" s="67" t="s">
        <v>1741</v>
      </c>
      <c r="C947" s="71" t="s">
        <v>3814</v>
      </c>
      <c r="D947" s="71" t="s">
        <v>3815</v>
      </c>
      <c r="E947" s="71" t="s">
        <v>3816</v>
      </c>
      <c r="F947" s="71" t="s">
        <v>110</v>
      </c>
    </row>
    <row r="948" spans="1:6" x14ac:dyDescent="0.25">
      <c r="A948" s="67" t="s">
        <v>3077</v>
      </c>
      <c r="B948" s="67" t="s">
        <v>1745</v>
      </c>
      <c r="C948" s="71" t="s">
        <v>3817</v>
      </c>
      <c r="D948" s="71" t="s">
        <v>3818</v>
      </c>
      <c r="E948" s="71" t="s">
        <v>3819</v>
      </c>
      <c r="F948" s="71" t="s">
        <v>110</v>
      </c>
    </row>
    <row r="949" spans="1:6" x14ac:dyDescent="0.25">
      <c r="A949" s="67" t="s">
        <v>3077</v>
      </c>
      <c r="B949" s="67" t="s">
        <v>1749</v>
      </c>
      <c r="C949" s="71" t="s">
        <v>3820</v>
      </c>
      <c r="D949" s="71" t="s">
        <v>3821</v>
      </c>
      <c r="E949" s="71" t="s">
        <v>3822</v>
      </c>
      <c r="F949" s="71" t="s">
        <v>110</v>
      </c>
    </row>
    <row r="950" spans="1:6" x14ac:dyDescent="0.25">
      <c r="A950" s="67" t="s">
        <v>3077</v>
      </c>
      <c r="B950" s="67" t="s">
        <v>3823</v>
      </c>
      <c r="C950" s="71" t="s">
        <v>3824</v>
      </c>
      <c r="D950" s="71" t="s">
        <v>3825</v>
      </c>
      <c r="E950" s="71" t="s">
        <v>3826</v>
      </c>
      <c r="F950" s="71" t="s">
        <v>110</v>
      </c>
    </row>
    <row r="951" spans="1:6" x14ac:dyDescent="0.25">
      <c r="A951" s="67" t="s">
        <v>3077</v>
      </c>
      <c r="B951" s="67" t="s">
        <v>3827</v>
      </c>
      <c r="C951" s="71" t="s">
        <v>3828</v>
      </c>
      <c r="D951" s="71" t="s">
        <v>3829</v>
      </c>
      <c r="E951" s="71" t="s">
        <v>3830</v>
      </c>
      <c r="F951" s="71" t="s">
        <v>110</v>
      </c>
    </row>
    <row r="952" spans="1:6" x14ac:dyDescent="0.25">
      <c r="A952" s="67" t="s">
        <v>3077</v>
      </c>
      <c r="B952" s="67" t="s">
        <v>3831</v>
      </c>
      <c r="C952" s="71" t="s">
        <v>3832</v>
      </c>
      <c r="D952" s="71" t="s">
        <v>3833</v>
      </c>
      <c r="E952" s="71" t="s">
        <v>3834</v>
      </c>
      <c r="F952" s="71" t="s">
        <v>110</v>
      </c>
    </row>
    <row r="953" spans="1:6" x14ac:dyDescent="0.25">
      <c r="A953" s="67" t="s">
        <v>3077</v>
      </c>
      <c r="B953" s="67" t="s">
        <v>3835</v>
      </c>
      <c r="C953" s="71" t="s">
        <v>3836</v>
      </c>
      <c r="D953" s="71" t="s">
        <v>3837</v>
      </c>
      <c r="E953" s="71" t="s">
        <v>3838</v>
      </c>
      <c r="F953" s="71" t="s">
        <v>110</v>
      </c>
    </row>
    <row r="954" spans="1:6" x14ac:dyDescent="0.25">
      <c r="A954" s="67" t="s">
        <v>3077</v>
      </c>
      <c r="B954" s="67" t="s">
        <v>3839</v>
      </c>
      <c r="C954" s="71" t="s">
        <v>3840</v>
      </c>
      <c r="D954" s="71" t="s">
        <v>3841</v>
      </c>
      <c r="E954" s="71" t="s">
        <v>3842</v>
      </c>
      <c r="F954" s="71" t="s">
        <v>110</v>
      </c>
    </row>
    <row r="955" spans="1:6" x14ac:dyDescent="0.25">
      <c r="A955" s="67" t="s">
        <v>3077</v>
      </c>
      <c r="B955" s="67" t="s">
        <v>3843</v>
      </c>
      <c r="C955" s="71" t="s">
        <v>3844</v>
      </c>
      <c r="D955" s="71" t="s">
        <v>3845</v>
      </c>
      <c r="E955" s="71" t="s">
        <v>3846</v>
      </c>
      <c r="F955" s="71" t="s">
        <v>110</v>
      </c>
    </row>
    <row r="956" spans="1:6" x14ac:dyDescent="0.25">
      <c r="A956" s="67" t="s">
        <v>3077</v>
      </c>
      <c r="B956" s="67" t="s">
        <v>1757</v>
      </c>
      <c r="C956" s="71" t="s">
        <v>3847</v>
      </c>
      <c r="D956" s="71" t="s">
        <v>3848</v>
      </c>
      <c r="E956" s="71" t="s">
        <v>3849</v>
      </c>
      <c r="F956" s="71" t="s">
        <v>110</v>
      </c>
    </row>
    <row r="957" spans="1:6" x14ac:dyDescent="0.25">
      <c r="A957" s="67" t="s">
        <v>3077</v>
      </c>
      <c r="B957" s="67" t="s">
        <v>1761</v>
      </c>
      <c r="C957" s="71" t="s">
        <v>3850</v>
      </c>
      <c r="D957" s="71" t="s">
        <v>3851</v>
      </c>
      <c r="E957" s="71" t="s">
        <v>3852</v>
      </c>
      <c r="F957" s="71" t="s">
        <v>110</v>
      </c>
    </row>
    <row r="958" spans="1:6" x14ac:dyDescent="0.25">
      <c r="A958" s="67" t="s">
        <v>3077</v>
      </c>
      <c r="B958" s="67" t="s">
        <v>1765</v>
      </c>
      <c r="C958" s="71" t="s">
        <v>3853</v>
      </c>
      <c r="D958" s="71" t="s">
        <v>3854</v>
      </c>
      <c r="E958" s="71" t="s">
        <v>3855</v>
      </c>
      <c r="F958" s="71" t="s">
        <v>110</v>
      </c>
    </row>
    <row r="959" spans="1:6" x14ac:dyDescent="0.25">
      <c r="A959" s="67" t="s">
        <v>3077</v>
      </c>
      <c r="B959" s="67" t="s">
        <v>1769</v>
      </c>
      <c r="C959" s="71" t="s">
        <v>3856</v>
      </c>
      <c r="D959" s="71" t="s">
        <v>3857</v>
      </c>
      <c r="E959" s="71" t="s">
        <v>3858</v>
      </c>
      <c r="F959" s="71" t="s">
        <v>110</v>
      </c>
    </row>
    <row r="960" spans="1:6" x14ac:dyDescent="0.25">
      <c r="A960" s="67" t="s">
        <v>3077</v>
      </c>
      <c r="B960" s="67" t="s">
        <v>1773</v>
      </c>
      <c r="C960" s="71" t="s">
        <v>3859</v>
      </c>
      <c r="D960" s="71" t="s">
        <v>3860</v>
      </c>
      <c r="E960" s="71" t="s">
        <v>3861</v>
      </c>
      <c r="F960" s="71" t="s">
        <v>110</v>
      </c>
    </row>
    <row r="961" spans="1:6" x14ac:dyDescent="0.25">
      <c r="A961" s="67" t="s">
        <v>3077</v>
      </c>
      <c r="B961" s="67" t="s">
        <v>1777</v>
      </c>
      <c r="C961" s="71" t="s">
        <v>3862</v>
      </c>
      <c r="D961" s="71" t="s">
        <v>3863</v>
      </c>
      <c r="E961" s="71" t="s">
        <v>3864</v>
      </c>
      <c r="F961" s="71" t="s">
        <v>110</v>
      </c>
    </row>
    <row r="962" spans="1:6" x14ac:dyDescent="0.25">
      <c r="A962" s="67" t="s">
        <v>3077</v>
      </c>
      <c r="B962" s="67" t="s">
        <v>1781</v>
      </c>
      <c r="C962" s="71" t="s">
        <v>3865</v>
      </c>
      <c r="D962" s="71" t="s">
        <v>3866</v>
      </c>
      <c r="E962" s="71" t="s">
        <v>3867</v>
      </c>
      <c r="F962" s="71" t="s">
        <v>110</v>
      </c>
    </row>
    <row r="963" spans="1:6" x14ac:dyDescent="0.25">
      <c r="A963" s="67" t="s">
        <v>3077</v>
      </c>
      <c r="B963" s="67" t="s">
        <v>1785</v>
      </c>
      <c r="C963" s="71" t="s">
        <v>3868</v>
      </c>
      <c r="D963" s="71" t="s">
        <v>3869</v>
      </c>
      <c r="E963" s="71" t="s">
        <v>3870</v>
      </c>
      <c r="F963" s="71" t="s">
        <v>110</v>
      </c>
    </row>
    <row r="964" spans="1:6" x14ac:dyDescent="0.25">
      <c r="A964" s="67" t="s">
        <v>3077</v>
      </c>
      <c r="B964" s="67" t="s">
        <v>1789</v>
      </c>
      <c r="C964" s="71" t="s">
        <v>3871</v>
      </c>
      <c r="D964" s="71" t="s">
        <v>3872</v>
      </c>
      <c r="E964" s="71" t="s">
        <v>3873</v>
      </c>
      <c r="F964" s="71" t="s">
        <v>110</v>
      </c>
    </row>
    <row r="965" spans="1:6" x14ac:dyDescent="0.25">
      <c r="A965" s="67" t="s">
        <v>3077</v>
      </c>
      <c r="B965" s="67" t="s">
        <v>1793</v>
      </c>
      <c r="C965" s="71" t="s">
        <v>3874</v>
      </c>
      <c r="D965" s="71" t="s">
        <v>3875</v>
      </c>
      <c r="E965" s="71" t="s">
        <v>3876</v>
      </c>
      <c r="F965" s="71" t="s">
        <v>110</v>
      </c>
    </row>
    <row r="966" spans="1:6" x14ac:dyDescent="0.25">
      <c r="A966" s="67" t="s">
        <v>3077</v>
      </c>
      <c r="B966" s="67" t="s">
        <v>1797</v>
      </c>
      <c r="C966" s="71" t="s">
        <v>3877</v>
      </c>
      <c r="D966" s="71" t="s">
        <v>3878</v>
      </c>
      <c r="E966" s="71" t="s">
        <v>3879</v>
      </c>
      <c r="F966" s="71" t="s">
        <v>110</v>
      </c>
    </row>
    <row r="967" spans="1:6" x14ac:dyDescent="0.25">
      <c r="A967" s="67" t="s">
        <v>3077</v>
      </c>
      <c r="B967" s="67" t="s">
        <v>1801</v>
      </c>
      <c r="C967" s="71" t="s">
        <v>3880</v>
      </c>
      <c r="D967" s="71" t="s">
        <v>3881</v>
      </c>
      <c r="E967" s="71" t="s">
        <v>3882</v>
      </c>
      <c r="F967" s="71" t="s">
        <v>110</v>
      </c>
    </row>
    <row r="968" spans="1:6" x14ac:dyDescent="0.25">
      <c r="A968" s="67" t="s">
        <v>3077</v>
      </c>
      <c r="B968" s="67" t="s">
        <v>1805</v>
      </c>
      <c r="C968" s="71" t="s">
        <v>3883</v>
      </c>
      <c r="D968" s="71" t="s">
        <v>3884</v>
      </c>
      <c r="E968" s="71" t="s">
        <v>3885</v>
      </c>
      <c r="F968" s="71" t="s">
        <v>110</v>
      </c>
    </row>
    <row r="969" spans="1:6" x14ac:dyDescent="0.25">
      <c r="A969" s="67" t="s">
        <v>3077</v>
      </c>
      <c r="B969" s="67" t="s">
        <v>1809</v>
      </c>
      <c r="C969" s="71" t="s">
        <v>3886</v>
      </c>
      <c r="D969" s="71" t="s">
        <v>3887</v>
      </c>
      <c r="E969" s="71" t="s">
        <v>3888</v>
      </c>
      <c r="F969" s="71" t="s">
        <v>110</v>
      </c>
    </row>
    <row r="970" spans="1:6" x14ac:dyDescent="0.25">
      <c r="A970" s="67" t="s">
        <v>3077</v>
      </c>
      <c r="B970" s="67" t="s">
        <v>1813</v>
      </c>
      <c r="C970" s="71" t="s">
        <v>3889</v>
      </c>
      <c r="D970" s="71" t="s">
        <v>3890</v>
      </c>
      <c r="E970" s="71" t="s">
        <v>3891</v>
      </c>
      <c r="F970" s="71" t="s">
        <v>110</v>
      </c>
    </row>
    <row r="971" spans="1:6" x14ac:dyDescent="0.25">
      <c r="A971" s="67" t="s">
        <v>3077</v>
      </c>
      <c r="B971" s="67" t="s">
        <v>3892</v>
      </c>
      <c r="C971" s="71" t="s">
        <v>3893</v>
      </c>
      <c r="D971" s="71" t="s">
        <v>3894</v>
      </c>
      <c r="E971" s="71" t="s">
        <v>3895</v>
      </c>
      <c r="F971" s="71" t="s">
        <v>110</v>
      </c>
    </row>
    <row r="972" spans="1:6" x14ac:dyDescent="0.25">
      <c r="A972" s="67" t="s">
        <v>3077</v>
      </c>
      <c r="B972" s="67" t="s">
        <v>1817</v>
      </c>
      <c r="C972" s="71" t="s">
        <v>3896</v>
      </c>
      <c r="D972" s="71" t="s">
        <v>3897</v>
      </c>
      <c r="E972" s="71" t="s">
        <v>3898</v>
      </c>
      <c r="F972" s="71" t="s">
        <v>110</v>
      </c>
    </row>
    <row r="973" spans="1:6" x14ac:dyDescent="0.25">
      <c r="A973" s="67" t="s">
        <v>3077</v>
      </c>
      <c r="B973" s="67" t="s">
        <v>3899</v>
      </c>
      <c r="C973" s="71" t="s">
        <v>3900</v>
      </c>
      <c r="D973" s="71" t="s">
        <v>3901</v>
      </c>
      <c r="E973" s="71" t="s">
        <v>3902</v>
      </c>
      <c r="F973" s="71" t="s">
        <v>110</v>
      </c>
    </row>
    <row r="974" spans="1:6" x14ac:dyDescent="0.25">
      <c r="A974" s="67" t="s">
        <v>3077</v>
      </c>
      <c r="B974" s="67" t="s">
        <v>3903</v>
      </c>
      <c r="C974" s="71" t="s">
        <v>3904</v>
      </c>
      <c r="D974" s="71" t="s">
        <v>3905</v>
      </c>
      <c r="E974" s="71" t="s">
        <v>3906</v>
      </c>
      <c r="F974" s="71" t="s">
        <v>110</v>
      </c>
    </row>
    <row r="975" spans="1:6" x14ac:dyDescent="0.25">
      <c r="A975" s="67" t="s">
        <v>3077</v>
      </c>
      <c r="B975" s="67" t="s">
        <v>3907</v>
      </c>
      <c r="C975" s="71" t="s">
        <v>3908</v>
      </c>
      <c r="D975" s="71" t="s">
        <v>3909</v>
      </c>
      <c r="E975" s="71" t="s">
        <v>3910</v>
      </c>
      <c r="F975" s="71" t="s">
        <v>110</v>
      </c>
    </row>
    <row r="976" spans="1:6" x14ac:dyDescent="0.25">
      <c r="A976" s="67" t="s">
        <v>3077</v>
      </c>
      <c r="B976" s="67" t="s">
        <v>1821</v>
      </c>
      <c r="C976" s="71" t="s">
        <v>3911</v>
      </c>
      <c r="D976" s="71" t="s">
        <v>3912</v>
      </c>
      <c r="E976" s="71" t="s">
        <v>3913</v>
      </c>
      <c r="F976" s="71" t="s">
        <v>110</v>
      </c>
    </row>
    <row r="977" spans="1:6" x14ac:dyDescent="0.25">
      <c r="A977" s="67" t="s">
        <v>3077</v>
      </c>
      <c r="B977" s="67" t="s">
        <v>1825</v>
      </c>
      <c r="C977" s="71" t="s">
        <v>3914</v>
      </c>
      <c r="D977" s="71" t="s">
        <v>3915</v>
      </c>
      <c r="E977" s="71" t="s">
        <v>3916</v>
      </c>
      <c r="F977" s="71" t="s">
        <v>110</v>
      </c>
    </row>
    <row r="978" spans="1:6" x14ac:dyDescent="0.25">
      <c r="A978" s="67" t="s">
        <v>3077</v>
      </c>
      <c r="B978" s="67" t="s">
        <v>1829</v>
      </c>
      <c r="C978" s="71" t="s">
        <v>3917</v>
      </c>
      <c r="D978" s="71" t="s">
        <v>3918</v>
      </c>
      <c r="E978" s="71" t="s">
        <v>3919</v>
      </c>
      <c r="F978" s="71" t="s">
        <v>110</v>
      </c>
    </row>
    <row r="979" spans="1:6" x14ac:dyDescent="0.25">
      <c r="A979" s="67" t="s">
        <v>3077</v>
      </c>
      <c r="B979" s="67" t="s">
        <v>1833</v>
      </c>
      <c r="C979" s="71" t="s">
        <v>3920</v>
      </c>
      <c r="D979" s="71" t="s">
        <v>3921</v>
      </c>
      <c r="E979" s="71" t="s">
        <v>3922</v>
      </c>
      <c r="F979" s="71" t="s">
        <v>110</v>
      </c>
    </row>
    <row r="980" spans="1:6" x14ac:dyDescent="0.25">
      <c r="A980" s="67" t="s">
        <v>3077</v>
      </c>
      <c r="B980" s="67" t="s">
        <v>1837</v>
      </c>
      <c r="C980" s="71" t="s">
        <v>3923</v>
      </c>
      <c r="D980" s="71" t="s">
        <v>3924</v>
      </c>
      <c r="E980" s="71" t="s">
        <v>3925</v>
      </c>
      <c r="F980" s="71" t="s">
        <v>110</v>
      </c>
    </row>
    <row r="981" spans="1:6" x14ac:dyDescent="0.25">
      <c r="A981" s="67" t="s">
        <v>3077</v>
      </c>
      <c r="B981" s="67" t="s">
        <v>1841</v>
      </c>
      <c r="C981" s="71" t="s">
        <v>3926</v>
      </c>
      <c r="D981" s="71" t="s">
        <v>3927</v>
      </c>
      <c r="E981" s="71" t="s">
        <v>3928</v>
      </c>
      <c r="F981" s="71" t="s">
        <v>110</v>
      </c>
    </row>
    <row r="982" spans="1:6" x14ac:dyDescent="0.25">
      <c r="A982" s="67" t="s">
        <v>3077</v>
      </c>
      <c r="B982" s="67" t="s">
        <v>1845</v>
      </c>
      <c r="C982" s="71" t="s">
        <v>3929</v>
      </c>
      <c r="D982" s="71" t="s">
        <v>3930</v>
      </c>
      <c r="E982" s="71" t="s">
        <v>3931</v>
      </c>
      <c r="F982" s="71" t="s">
        <v>110</v>
      </c>
    </row>
    <row r="983" spans="1:6" x14ac:dyDescent="0.25">
      <c r="A983" s="67" t="s">
        <v>3077</v>
      </c>
      <c r="B983" s="67" t="s">
        <v>1849</v>
      </c>
      <c r="C983" s="71" t="s">
        <v>3932</v>
      </c>
      <c r="D983" s="71" t="s">
        <v>3933</v>
      </c>
      <c r="E983" s="71" t="s">
        <v>3934</v>
      </c>
      <c r="F983" s="71" t="s">
        <v>110</v>
      </c>
    </row>
    <row r="984" spans="1:6" x14ac:dyDescent="0.25">
      <c r="A984" s="67" t="s">
        <v>3077</v>
      </c>
      <c r="B984" s="67" t="s">
        <v>3935</v>
      </c>
      <c r="C984" s="71" t="s">
        <v>3936</v>
      </c>
      <c r="D984" s="71" t="s">
        <v>3937</v>
      </c>
      <c r="E984" s="71" t="s">
        <v>3938</v>
      </c>
      <c r="F984" s="71" t="s">
        <v>110</v>
      </c>
    </row>
    <row r="985" spans="1:6" x14ac:dyDescent="0.25">
      <c r="A985" s="67" t="s">
        <v>3077</v>
      </c>
      <c r="B985" s="67" t="s">
        <v>1857</v>
      </c>
      <c r="C985" s="71" t="s">
        <v>3939</v>
      </c>
      <c r="D985" s="71" t="s">
        <v>3940</v>
      </c>
      <c r="E985" s="71" t="s">
        <v>3941</v>
      </c>
      <c r="F985" s="71" t="s">
        <v>110</v>
      </c>
    </row>
    <row r="986" spans="1:6" x14ac:dyDescent="0.25">
      <c r="A986" s="67" t="s">
        <v>3077</v>
      </c>
      <c r="B986" s="67" t="s">
        <v>1865</v>
      </c>
      <c r="C986" s="71" t="s">
        <v>3942</v>
      </c>
      <c r="D986" s="71" t="s">
        <v>3943</v>
      </c>
      <c r="E986" s="71" t="s">
        <v>3944</v>
      </c>
      <c r="F986" s="71" t="s">
        <v>110</v>
      </c>
    </row>
    <row r="987" spans="1:6" x14ac:dyDescent="0.25">
      <c r="A987" s="67" t="s">
        <v>3077</v>
      </c>
      <c r="B987" s="67" t="s">
        <v>1869</v>
      </c>
      <c r="C987" s="71" t="s">
        <v>3945</v>
      </c>
      <c r="D987" s="71" t="s">
        <v>3946</v>
      </c>
      <c r="E987" s="71" t="s">
        <v>3947</v>
      </c>
      <c r="F987" s="71" t="s">
        <v>110</v>
      </c>
    </row>
    <row r="988" spans="1:6" x14ac:dyDescent="0.25">
      <c r="A988" s="67" t="s">
        <v>3077</v>
      </c>
      <c r="B988" s="67" t="s">
        <v>3948</v>
      </c>
      <c r="C988" s="71" t="s">
        <v>3949</v>
      </c>
      <c r="D988" s="71" t="s">
        <v>3950</v>
      </c>
      <c r="E988" s="71" t="s">
        <v>3951</v>
      </c>
      <c r="F988" s="71" t="s">
        <v>110</v>
      </c>
    </row>
    <row r="989" spans="1:6" x14ac:dyDescent="0.25">
      <c r="A989" s="67" t="s">
        <v>3077</v>
      </c>
      <c r="B989" s="67" t="s">
        <v>1877</v>
      </c>
      <c r="C989" s="71" t="s">
        <v>3952</v>
      </c>
      <c r="D989" s="71" t="s">
        <v>3953</v>
      </c>
      <c r="E989" s="71" t="s">
        <v>3954</v>
      </c>
      <c r="F989" s="71" t="s">
        <v>110</v>
      </c>
    </row>
    <row r="990" spans="1:6" x14ac:dyDescent="0.25">
      <c r="A990" s="67" t="s">
        <v>3077</v>
      </c>
      <c r="B990" s="67" t="s">
        <v>1881</v>
      </c>
      <c r="C990" s="71" t="s">
        <v>3955</v>
      </c>
      <c r="D990" s="71" t="s">
        <v>3956</v>
      </c>
      <c r="E990" s="71" t="s">
        <v>3957</v>
      </c>
      <c r="F990" s="71" t="s">
        <v>110</v>
      </c>
    </row>
    <row r="991" spans="1:6" x14ac:dyDescent="0.25">
      <c r="A991" s="67" t="s">
        <v>3077</v>
      </c>
      <c r="B991" s="67" t="s">
        <v>1885</v>
      </c>
      <c r="C991" s="71" t="s">
        <v>3958</v>
      </c>
      <c r="D991" s="71" t="s">
        <v>3959</v>
      </c>
      <c r="E991" s="71" t="s">
        <v>3960</v>
      </c>
      <c r="F991" s="71" t="s">
        <v>110</v>
      </c>
    </row>
    <row r="992" spans="1:6" x14ac:dyDescent="0.25">
      <c r="A992" s="67" t="s">
        <v>3077</v>
      </c>
      <c r="B992" s="67" t="s">
        <v>1889</v>
      </c>
      <c r="C992" s="71" t="s">
        <v>3961</v>
      </c>
      <c r="D992" s="71" t="s">
        <v>3962</v>
      </c>
      <c r="E992" s="71" t="s">
        <v>3963</v>
      </c>
      <c r="F992" s="71" t="s">
        <v>110</v>
      </c>
    </row>
    <row r="993" spans="1:6" x14ac:dyDescent="0.25">
      <c r="A993" s="67" t="s">
        <v>3077</v>
      </c>
      <c r="B993" s="67" t="s">
        <v>1893</v>
      </c>
      <c r="C993" s="71" t="s">
        <v>3964</v>
      </c>
      <c r="D993" s="71" t="s">
        <v>3965</v>
      </c>
      <c r="E993" s="71" t="s">
        <v>3966</v>
      </c>
      <c r="F993" s="71" t="s">
        <v>110</v>
      </c>
    </row>
    <row r="994" spans="1:6" x14ac:dyDescent="0.25">
      <c r="A994" s="67" t="s">
        <v>3077</v>
      </c>
      <c r="B994" s="67" t="s">
        <v>1897</v>
      </c>
      <c r="C994" s="71" t="s">
        <v>3967</v>
      </c>
      <c r="D994" s="71" t="s">
        <v>3968</v>
      </c>
      <c r="E994" s="71" t="s">
        <v>3969</v>
      </c>
      <c r="F994" s="71" t="s">
        <v>110</v>
      </c>
    </row>
    <row r="995" spans="1:6" x14ac:dyDescent="0.25">
      <c r="A995" s="67" t="s">
        <v>3077</v>
      </c>
      <c r="B995" s="67" t="s">
        <v>1901</v>
      </c>
      <c r="C995" s="71" t="s">
        <v>3970</v>
      </c>
      <c r="D995" s="71" t="s">
        <v>3971</v>
      </c>
      <c r="E995" s="71" t="s">
        <v>3972</v>
      </c>
      <c r="F995" s="71" t="s">
        <v>110</v>
      </c>
    </row>
    <row r="996" spans="1:6" x14ac:dyDescent="0.25">
      <c r="A996" s="67" t="s">
        <v>3077</v>
      </c>
      <c r="B996" s="67" t="s">
        <v>3973</v>
      </c>
      <c r="C996" s="71" t="s">
        <v>3974</v>
      </c>
      <c r="D996" s="71" t="s">
        <v>3975</v>
      </c>
      <c r="E996" s="71" t="s">
        <v>3976</v>
      </c>
      <c r="F996" s="71" t="s">
        <v>110</v>
      </c>
    </row>
    <row r="997" spans="1:6" x14ac:dyDescent="0.25">
      <c r="A997" s="67" t="s">
        <v>3077</v>
      </c>
      <c r="B997" s="67" t="s">
        <v>3977</v>
      </c>
      <c r="C997" s="71" t="s">
        <v>3978</v>
      </c>
      <c r="D997" s="71" t="s">
        <v>3979</v>
      </c>
      <c r="E997" s="71" t="s">
        <v>3980</v>
      </c>
      <c r="F997" s="71" t="s">
        <v>110</v>
      </c>
    </row>
    <row r="998" spans="1:6" x14ac:dyDescent="0.25">
      <c r="A998" s="67" t="s">
        <v>3077</v>
      </c>
      <c r="B998" s="67" t="s">
        <v>3981</v>
      </c>
      <c r="C998" s="71" t="s">
        <v>3982</v>
      </c>
      <c r="D998" s="71" t="s">
        <v>3983</v>
      </c>
      <c r="E998" s="71" t="s">
        <v>3984</v>
      </c>
      <c r="F998" s="71" t="s">
        <v>110</v>
      </c>
    </row>
    <row r="999" spans="1:6" x14ac:dyDescent="0.25">
      <c r="A999" s="67" t="s">
        <v>3077</v>
      </c>
      <c r="B999" s="67" t="s">
        <v>3985</v>
      </c>
      <c r="C999" s="71" t="s">
        <v>3986</v>
      </c>
      <c r="D999" s="71" t="s">
        <v>3987</v>
      </c>
      <c r="E999" s="71" t="s">
        <v>3988</v>
      </c>
      <c r="F999" s="71" t="s">
        <v>110</v>
      </c>
    </row>
    <row r="1000" spans="1:6" x14ac:dyDescent="0.25">
      <c r="A1000" s="67" t="s">
        <v>3077</v>
      </c>
      <c r="B1000" s="67" t="s">
        <v>1905</v>
      </c>
      <c r="C1000" s="71" t="s">
        <v>3989</v>
      </c>
      <c r="D1000" s="71" t="s">
        <v>3990</v>
      </c>
      <c r="E1000" s="71" t="s">
        <v>3991</v>
      </c>
      <c r="F1000" s="71" t="s">
        <v>110</v>
      </c>
    </row>
    <row r="1001" spans="1:6" x14ac:dyDescent="0.25">
      <c r="A1001" s="67" t="s">
        <v>3077</v>
      </c>
      <c r="B1001" s="67" t="s">
        <v>1909</v>
      </c>
      <c r="C1001" s="71" t="s">
        <v>3992</v>
      </c>
      <c r="D1001" s="71" t="s">
        <v>3993</v>
      </c>
      <c r="E1001" s="71" t="s">
        <v>3994</v>
      </c>
      <c r="F1001" s="71" t="s">
        <v>110</v>
      </c>
    </row>
    <row r="1002" spans="1:6" x14ac:dyDescent="0.25">
      <c r="A1002" s="67" t="s">
        <v>3077</v>
      </c>
      <c r="B1002" s="67" t="s">
        <v>1913</v>
      </c>
      <c r="C1002" s="71" t="s">
        <v>3995</v>
      </c>
      <c r="D1002" s="71" t="s">
        <v>3996</v>
      </c>
      <c r="E1002" s="71" t="s">
        <v>3997</v>
      </c>
      <c r="F1002" s="71" t="s">
        <v>110</v>
      </c>
    </row>
    <row r="1003" spans="1:6" x14ac:dyDescent="0.25">
      <c r="A1003" s="67" t="s">
        <v>3077</v>
      </c>
      <c r="B1003" s="67" t="s">
        <v>3998</v>
      </c>
      <c r="C1003" s="71" t="s">
        <v>3999</v>
      </c>
      <c r="D1003" s="71" t="s">
        <v>4000</v>
      </c>
      <c r="E1003" s="71" t="s">
        <v>4001</v>
      </c>
      <c r="F1003" s="71" t="s">
        <v>110</v>
      </c>
    </row>
    <row r="1004" spans="1:6" x14ac:dyDescent="0.25">
      <c r="A1004" s="67" t="s">
        <v>3077</v>
      </c>
      <c r="B1004" s="67" t="s">
        <v>1917</v>
      </c>
      <c r="C1004" s="71" t="s">
        <v>4002</v>
      </c>
      <c r="D1004" s="71" t="s">
        <v>4003</v>
      </c>
      <c r="E1004" s="71" t="s">
        <v>4004</v>
      </c>
      <c r="F1004" s="71" t="s">
        <v>110</v>
      </c>
    </row>
    <row r="1005" spans="1:6" x14ac:dyDescent="0.25">
      <c r="A1005" s="67" t="s">
        <v>3077</v>
      </c>
      <c r="B1005" s="67" t="s">
        <v>1921</v>
      </c>
      <c r="C1005" s="71" t="s">
        <v>4005</v>
      </c>
      <c r="D1005" s="71" t="s">
        <v>4006</v>
      </c>
      <c r="E1005" s="71" t="s">
        <v>4007</v>
      </c>
      <c r="F1005" s="71" t="s">
        <v>110</v>
      </c>
    </row>
    <row r="1006" spans="1:6" x14ac:dyDescent="0.25">
      <c r="A1006" s="67" t="s">
        <v>3077</v>
      </c>
      <c r="B1006" s="67" t="s">
        <v>4008</v>
      </c>
      <c r="C1006" s="71" t="s">
        <v>4009</v>
      </c>
      <c r="D1006" s="71" t="s">
        <v>4010</v>
      </c>
      <c r="E1006" s="71" t="s">
        <v>4011</v>
      </c>
      <c r="F1006" s="71" t="s">
        <v>110</v>
      </c>
    </row>
    <row r="1007" spans="1:6" x14ac:dyDescent="0.25">
      <c r="A1007" s="67" t="s">
        <v>3077</v>
      </c>
      <c r="B1007" s="67" t="s">
        <v>4012</v>
      </c>
      <c r="C1007" s="71" t="s">
        <v>4013</v>
      </c>
      <c r="D1007" s="71" t="s">
        <v>4014</v>
      </c>
      <c r="E1007" s="71" t="s">
        <v>4015</v>
      </c>
      <c r="F1007" s="71" t="s">
        <v>110</v>
      </c>
    </row>
    <row r="1008" spans="1:6" x14ac:dyDescent="0.25">
      <c r="A1008" s="67" t="s">
        <v>3077</v>
      </c>
      <c r="B1008" s="67" t="s">
        <v>1925</v>
      </c>
      <c r="C1008" s="71" t="s">
        <v>4016</v>
      </c>
      <c r="D1008" s="71" t="s">
        <v>4017</v>
      </c>
      <c r="E1008" s="71" t="s">
        <v>4018</v>
      </c>
      <c r="F1008" s="71" t="s">
        <v>110</v>
      </c>
    </row>
    <row r="1009" spans="1:6" x14ac:dyDescent="0.25">
      <c r="A1009" s="67" t="s">
        <v>3077</v>
      </c>
      <c r="B1009" s="67" t="s">
        <v>4019</v>
      </c>
      <c r="C1009" s="71" t="s">
        <v>4020</v>
      </c>
      <c r="D1009" s="71" t="s">
        <v>4021</v>
      </c>
      <c r="E1009" s="71" t="s">
        <v>4022</v>
      </c>
      <c r="F1009" s="71" t="s">
        <v>110</v>
      </c>
    </row>
    <row r="1010" spans="1:6" x14ac:dyDescent="0.25">
      <c r="A1010" s="67" t="s">
        <v>3077</v>
      </c>
      <c r="B1010" s="67" t="s">
        <v>4023</v>
      </c>
      <c r="C1010" s="71" t="s">
        <v>4024</v>
      </c>
      <c r="D1010" s="71" t="s">
        <v>4025</v>
      </c>
      <c r="E1010" s="71" t="s">
        <v>4026</v>
      </c>
      <c r="F1010" s="71" t="s">
        <v>110</v>
      </c>
    </row>
    <row r="1011" spans="1:6" x14ac:dyDescent="0.25">
      <c r="A1011" s="67" t="s">
        <v>3077</v>
      </c>
      <c r="B1011" s="67" t="s">
        <v>4027</v>
      </c>
      <c r="C1011" s="71" t="s">
        <v>4028</v>
      </c>
      <c r="D1011" s="71" t="s">
        <v>4029</v>
      </c>
      <c r="E1011" s="71" t="s">
        <v>4030</v>
      </c>
      <c r="F1011" s="71" t="s">
        <v>110</v>
      </c>
    </row>
    <row r="1012" spans="1:6" x14ac:dyDescent="0.25">
      <c r="A1012" s="67" t="s">
        <v>3077</v>
      </c>
      <c r="B1012" s="67" t="s">
        <v>1929</v>
      </c>
      <c r="C1012" s="71" t="s">
        <v>4031</v>
      </c>
      <c r="D1012" s="71" t="s">
        <v>4032</v>
      </c>
      <c r="E1012" s="71" t="s">
        <v>4033</v>
      </c>
      <c r="F1012" s="71" t="s">
        <v>110</v>
      </c>
    </row>
    <row r="1013" spans="1:6" x14ac:dyDescent="0.25">
      <c r="A1013" s="67" t="s">
        <v>3077</v>
      </c>
      <c r="B1013" s="67" t="s">
        <v>4034</v>
      </c>
      <c r="C1013" s="71" t="s">
        <v>4035</v>
      </c>
      <c r="D1013" s="71" t="s">
        <v>4036</v>
      </c>
      <c r="E1013" s="71" t="s">
        <v>4037</v>
      </c>
      <c r="F1013" s="71" t="s">
        <v>110</v>
      </c>
    </row>
    <row r="1014" spans="1:6" x14ac:dyDescent="0.25">
      <c r="A1014" s="67" t="s">
        <v>3077</v>
      </c>
      <c r="B1014" s="67" t="s">
        <v>1933</v>
      </c>
      <c r="C1014" s="71" t="s">
        <v>4038</v>
      </c>
      <c r="D1014" s="71" t="s">
        <v>4039</v>
      </c>
      <c r="E1014" s="71" t="s">
        <v>4040</v>
      </c>
      <c r="F1014" s="71" t="s">
        <v>110</v>
      </c>
    </row>
    <row r="1015" spans="1:6" x14ac:dyDescent="0.25">
      <c r="A1015" s="67" t="s">
        <v>3077</v>
      </c>
      <c r="B1015" s="67" t="s">
        <v>1937</v>
      </c>
      <c r="C1015" s="71" t="s">
        <v>4041</v>
      </c>
      <c r="D1015" s="71" t="s">
        <v>4042</v>
      </c>
      <c r="E1015" s="71" t="s">
        <v>4043</v>
      </c>
      <c r="F1015" s="71" t="s">
        <v>110</v>
      </c>
    </row>
    <row r="1016" spans="1:6" x14ac:dyDescent="0.25">
      <c r="A1016" s="67" t="s">
        <v>3077</v>
      </c>
      <c r="B1016" s="67" t="s">
        <v>1941</v>
      </c>
      <c r="C1016" s="71" t="s">
        <v>4044</v>
      </c>
      <c r="D1016" s="71" t="s">
        <v>4045</v>
      </c>
      <c r="E1016" s="71" t="s">
        <v>4046</v>
      </c>
      <c r="F1016" s="71" t="s">
        <v>110</v>
      </c>
    </row>
    <row r="1017" spans="1:6" x14ac:dyDescent="0.25">
      <c r="A1017" s="67" t="s">
        <v>3077</v>
      </c>
      <c r="B1017" s="67" t="s">
        <v>1945</v>
      </c>
      <c r="C1017" s="71" t="s">
        <v>4047</v>
      </c>
      <c r="D1017" s="71" t="s">
        <v>4048</v>
      </c>
      <c r="E1017" s="71" t="s">
        <v>4049</v>
      </c>
      <c r="F1017" s="71" t="s">
        <v>110</v>
      </c>
    </row>
    <row r="1018" spans="1:6" x14ac:dyDescent="0.25">
      <c r="A1018" s="67" t="s">
        <v>3077</v>
      </c>
      <c r="B1018" s="67" t="s">
        <v>1949</v>
      </c>
      <c r="C1018" s="71" t="s">
        <v>4050</v>
      </c>
      <c r="D1018" s="71" t="s">
        <v>4051</v>
      </c>
      <c r="E1018" s="71" t="s">
        <v>4052</v>
      </c>
      <c r="F1018" s="71" t="s">
        <v>110</v>
      </c>
    </row>
    <row r="1019" spans="1:6" x14ac:dyDescent="0.25">
      <c r="A1019" s="67" t="s">
        <v>3077</v>
      </c>
      <c r="B1019" s="67" t="s">
        <v>1957</v>
      </c>
      <c r="C1019" s="71" t="s">
        <v>4053</v>
      </c>
      <c r="D1019" s="71" t="s">
        <v>4054</v>
      </c>
      <c r="E1019" s="71" t="s">
        <v>4055</v>
      </c>
      <c r="F1019" s="71" t="s">
        <v>110</v>
      </c>
    </row>
    <row r="1020" spans="1:6" x14ac:dyDescent="0.25">
      <c r="A1020" s="67" t="s">
        <v>3077</v>
      </c>
      <c r="B1020" s="67" t="s">
        <v>1961</v>
      </c>
      <c r="C1020" s="71" t="s">
        <v>4056</v>
      </c>
      <c r="D1020" s="71" t="s">
        <v>4057</v>
      </c>
      <c r="E1020" s="71" t="s">
        <v>4058</v>
      </c>
      <c r="F1020" s="71" t="s">
        <v>110</v>
      </c>
    </row>
    <row r="1021" spans="1:6" x14ac:dyDescent="0.25">
      <c r="A1021" s="67" t="s">
        <v>3077</v>
      </c>
      <c r="B1021" s="67" t="s">
        <v>1965</v>
      </c>
      <c r="C1021" s="71" t="s">
        <v>4059</v>
      </c>
      <c r="D1021" s="71" t="s">
        <v>4060</v>
      </c>
      <c r="E1021" s="71" t="s">
        <v>4061</v>
      </c>
      <c r="F1021" s="71" t="s">
        <v>110</v>
      </c>
    </row>
    <row r="1022" spans="1:6" x14ac:dyDescent="0.25">
      <c r="A1022" s="67" t="s">
        <v>3077</v>
      </c>
      <c r="B1022" s="67" t="s">
        <v>1969</v>
      </c>
      <c r="C1022" s="71" t="s">
        <v>4062</v>
      </c>
      <c r="D1022" s="71" t="s">
        <v>4063</v>
      </c>
      <c r="E1022" s="71" t="s">
        <v>4064</v>
      </c>
      <c r="F1022" s="71" t="s">
        <v>110</v>
      </c>
    </row>
    <row r="1023" spans="1:6" x14ac:dyDescent="0.25">
      <c r="A1023" s="67" t="s">
        <v>3077</v>
      </c>
      <c r="B1023" s="67" t="s">
        <v>1973</v>
      </c>
      <c r="C1023" s="71" t="s">
        <v>4065</v>
      </c>
      <c r="D1023" s="71" t="s">
        <v>4066</v>
      </c>
      <c r="E1023" s="71" t="s">
        <v>4067</v>
      </c>
      <c r="F1023" s="71" t="s">
        <v>110</v>
      </c>
    </row>
    <row r="1024" spans="1:6" x14ac:dyDescent="0.25">
      <c r="A1024" s="67" t="s">
        <v>3077</v>
      </c>
      <c r="B1024" s="67" t="s">
        <v>1977</v>
      </c>
      <c r="C1024" s="71" t="s">
        <v>4068</v>
      </c>
      <c r="D1024" s="71" t="s">
        <v>4069</v>
      </c>
      <c r="E1024" s="71" t="s">
        <v>4070</v>
      </c>
      <c r="F1024" s="71" t="s">
        <v>110</v>
      </c>
    </row>
    <row r="1025" spans="1:6" x14ac:dyDescent="0.25">
      <c r="A1025" s="67" t="s">
        <v>3077</v>
      </c>
      <c r="B1025" s="67" t="s">
        <v>4071</v>
      </c>
      <c r="C1025" s="71" t="s">
        <v>4072</v>
      </c>
      <c r="D1025" s="71" t="s">
        <v>4073</v>
      </c>
      <c r="E1025" s="71" t="s">
        <v>4074</v>
      </c>
      <c r="F1025" s="71" t="s">
        <v>110</v>
      </c>
    </row>
    <row r="1026" spans="1:6" x14ac:dyDescent="0.25">
      <c r="A1026" s="67" t="s">
        <v>3077</v>
      </c>
      <c r="B1026" s="67" t="s">
        <v>4075</v>
      </c>
      <c r="C1026" s="71" t="s">
        <v>4076</v>
      </c>
      <c r="D1026" s="71" t="s">
        <v>4077</v>
      </c>
      <c r="E1026" s="71" t="s">
        <v>4078</v>
      </c>
      <c r="F1026" s="71" t="s">
        <v>110</v>
      </c>
    </row>
    <row r="1027" spans="1:6" x14ac:dyDescent="0.25">
      <c r="A1027" s="67" t="s">
        <v>3077</v>
      </c>
      <c r="B1027" s="67" t="s">
        <v>1981</v>
      </c>
      <c r="C1027" s="71" t="s">
        <v>4079</v>
      </c>
      <c r="D1027" s="71" t="s">
        <v>4080</v>
      </c>
      <c r="E1027" s="71" t="s">
        <v>4081</v>
      </c>
      <c r="F1027" s="71" t="s">
        <v>110</v>
      </c>
    </row>
    <row r="1028" spans="1:6" x14ac:dyDescent="0.25">
      <c r="A1028" s="67" t="s">
        <v>3077</v>
      </c>
      <c r="B1028" s="67" t="s">
        <v>4082</v>
      </c>
      <c r="C1028" s="71" t="s">
        <v>4083</v>
      </c>
      <c r="D1028" s="71" t="s">
        <v>4084</v>
      </c>
      <c r="E1028" s="71" t="s">
        <v>4085</v>
      </c>
      <c r="F1028" s="71" t="s">
        <v>110</v>
      </c>
    </row>
    <row r="1029" spans="1:6" x14ac:dyDescent="0.25">
      <c r="A1029" s="67" t="s">
        <v>3077</v>
      </c>
      <c r="B1029" s="67" t="s">
        <v>4086</v>
      </c>
      <c r="C1029" s="71" t="s">
        <v>4087</v>
      </c>
      <c r="D1029" s="71" t="s">
        <v>4088</v>
      </c>
      <c r="E1029" s="71" t="s">
        <v>4089</v>
      </c>
      <c r="F1029" s="71" t="s">
        <v>110</v>
      </c>
    </row>
    <row r="1030" spans="1:6" x14ac:dyDescent="0.25">
      <c r="A1030" s="67" t="s">
        <v>3077</v>
      </c>
      <c r="B1030" s="67" t="s">
        <v>1985</v>
      </c>
      <c r="C1030" s="71" t="s">
        <v>4090</v>
      </c>
      <c r="D1030" s="71" t="s">
        <v>4091</v>
      </c>
      <c r="E1030" s="71" t="s">
        <v>4092</v>
      </c>
      <c r="F1030" s="71" t="s">
        <v>110</v>
      </c>
    </row>
    <row r="1031" spans="1:6" x14ac:dyDescent="0.25">
      <c r="A1031" s="67" t="s">
        <v>3077</v>
      </c>
      <c r="B1031" s="67" t="s">
        <v>1989</v>
      </c>
      <c r="C1031" s="71" t="s">
        <v>4093</v>
      </c>
      <c r="D1031" s="71" t="s">
        <v>4094</v>
      </c>
      <c r="E1031" s="71" t="s">
        <v>4095</v>
      </c>
      <c r="F1031" s="71" t="s">
        <v>110</v>
      </c>
    </row>
    <row r="1032" spans="1:6" x14ac:dyDescent="0.25">
      <c r="A1032" s="67" t="s">
        <v>3077</v>
      </c>
      <c r="B1032" s="67" t="s">
        <v>1993</v>
      </c>
      <c r="C1032" s="71" t="s">
        <v>4096</v>
      </c>
      <c r="D1032" s="71" t="s">
        <v>4097</v>
      </c>
      <c r="E1032" s="71" t="s">
        <v>4098</v>
      </c>
      <c r="F1032" s="71" t="s">
        <v>110</v>
      </c>
    </row>
    <row r="1033" spans="1:6" x14ac:dyDescent="0.25">
      <c r="A1033" s="67" t="s">
        <v>3077</v>
      </c>
      <c r="B1033" s="67" t="s">
        <v>2001</v>
      </c>
      <c r="C1033" s="71" t="s">
        <v>4099</v>
      </c>
      <c r="D1033" s="71" t="s">
        <v>4100</v>
      </c>
      <c r="E1033" s="71" t="s">
        <v>4101</v>
      </c>
      <c r="F1033" s="71" t="s">
        <v>110</v>
      </c>
    </row>
    <row r="1034" spans="1:6" x14ac:dyDescent="0.25">
      <c r="A1034" s="67" t="s">
        <v>3077</v>
      </c>
      <c r="B1034" s="67" t="s">
        <v>2005</v>
      </c>
      <c r="C1034" s="71" t="s">
        <v>4102</v>
      </c>
      <c r="D1034" s="71" t="s">
        <v>4103</v>
      </c>
      <c r="E1034" s="71" t="s">
        <v>4104</v>
      </c>
      <c r="F1034" s="71" t="s">
        <v>110</v>
      </c>
    </row>
    <row r="1035" spans="1:6" x14ac:dyDescent="0.25">
      <c r="A1035" s="67" t="s">
        <v>3077</v>
      </c>
      <c r="B1035" s="67" t="s">
        <v>2009</v>
      </c>
      <c r="C1035" s="71" t="s">
        <v>4105</v>
      </c>
      <c r="D1035" s="71" t="s">
        <v>4106</v>
      </c>
      <c r="E1035" s="71" t="s">
        <v>4107</v>
      </c>
      <c r="F1035" s="71" t="s">
        <v>110</v>
      </c>
    </row>
    <row r="1036" spans="1:6" x14ac:dyDescent="0.25">
      <c r="A1036" s="67" t="s">
        <v>3077</v>
      </c>
      <c r="B1036" s="67" t="s">
        <v>4108</v>
      </c>
      <c r="C1036" s="71" t="s">
        <v>4109</v>
      </c>
      <c r="D1036" s="71" t="s">
        <v>4110</v>
      </c>
      <c r="E1036" s="71" t="s">
        <v>4111</v>
      </c>
      <c r="F1036" s="71" t="s">
        <v>110</v>
      </c>
    </row>
    <row r="1037" spans="1:6" x14ac:dyDescent="0.25">
      <c r="A1037" s="67" t="s">
        <v>3077</v>
      </c>
      <c r="B1037" s="67" t="s">
        <v>2013</v>
      </c>
      <c r="C1037" s="71" t="s">
        <v>4112</v>
      </c>
      <c r="D1037" s="71" t="s">
        <v>4113</v>
      </c>
      <c r="E1037" s="71" t="s">
        <v>4114</v>
      </c>
      <c r="F1037" s="71" t="s">
        <v>110</v>
      </c>
    </row>
    <row r="1038" spans="1:6" x14ac:dyDescent="0.25">
      <c r="A1038" s="67" t="s">
        <v>3077</v>
      </c>
      <c r="B1038" s="67" t="s">
        <v>2017</v>
      </c>
      <c r="C1038" s="71" t="s">
        <v>4115</v>
      </c>
      <c r="D1038" s="71" t="s">
        <v>4116</v>
      </c>
      <c r="E1038" s="71" t="s">
        <v>4117</v>
      </c>
      <c r="F1038" s="71" t="s">
        <v>110</v>
      </c>
    </row>
    <row r="1039" spans="1:6" x14ac:dyDescent="0.25">
      <c r="A1039" s="67" t="s">
        <v>3077</v>
      </c>
      <c r="B1039" s="67" t="s">
        <v>2021</v>
      </c>
      <c r="C1039" s="71" t="s">
        <v>4118</v>
      </c>
      <c r="D1039" s="71" t="s">
        <v>4119</v>
      </c>
      <c r="E1039" s="71" t="s">
        <v>4120</v>
      </c>
      <c r="F1039" s="71" t="s">
        <v>110</v>
      </c>
    </row>
    <row r="1040" spans="1:6" x14ac:dyDescent="0.25">
      <c r="A1040" s="67" t="s">
        <v>3077</v>
      </c>
      <c r="B1040" s="67" t="s">
        <v>2025</v>
      </c>
      <c r="C1040" s="71" t="s">
        <v>4121</v>
      </c>
      <c r="D1040" s="71" t="s">
        <v>4122</v>
      </c>
      <c r="E1040" s="71" t="s">
        <v>4123</v>
      </c>
      <c r="F1040" s="71" t="s">
        <v>110</v>
      </c>
    </row>
    <row r="1041" spans="1:6" x14ac:dyDescent="0.25">
      <c r="A1041" s="67" t="s">
        <v>3077</v>
      </c>
      <c r="B1041" s="67" t="s">
        <v>2029</v>
      </c>
      <c r="C1041" s="71" t="s">
        <v>4124</v>
      </c>
      <c r="D1041" s="71" t="s">
        <v>4125</v>
      </c>
      <c r="E1041" s="71" t="s">
        <v>4126</v>
      </c>
      <c r="F1041" s="71" t="s">
        <v>110</v>
      </c>
    </row>
    <row r="1042" spans="1:6" x14ac:dyDescent="0.25">
      <c r="A1042" s="67" t="s">
        <v>3077</v>
      </c>
      <c r="B1042" s="67" t="s">
        <v>2033</v>
      </c>
      <c r="C1042" s="71" t="s">
        <v>4127</v>
      </c>
      <c r="D1042" s="71" t="s">
        <v>4128</v>
      </c>
      <c r="E1042" s="71" t="s">
        <v>4129</v>
      </c>
      <c r="F1042" s="71" t="s">
        <v>110</v>
      </c>
    </row>
    <row r="1043" spans="1:6" x14ac:dyDescent="0.25">
      <c r="A1043" s="67" t="s">
        <v>3077</v>
      </c>
      <c r="B1043" s="67" t="s">
        <v>2037</v>
      </c>
      <c r="C1043" s="71" t="s">
        <v>4130</v>
      </c>
      <c r="D1043" s="71" t="s">
        <v>4131</v>
      </c>
      <c r="E1043" s="71" t="s">
        <v>4132</v>
      </c>
      <c r="F1043" s="71" t="s">
        <v>110</v>
      </c>
    </row>
    <row r="1044" spans="1:6" x14ac:dyDescent="0.25">
      <c r="A1044" s="67" t="s">
        <v>3077</v>
      </c>
      <c r="B1044" s="67" t="s">
        <v>2041</v>
      </c>
      <c r="C1044" s="71" t="s">
        <v>4133</v>
      </c>
      <c r="D1044" s="71" t="s">
        <v>4134</v>
      </c>
      <c r="E1044" s="71" t="s">
        <v>4135</v>
      </c>
      <c r="F1044" s="71" t="s">
        <v>110</v>
      </c>
    </row>
    <row r="1045" spans="1:6" x14ac:dyDescent="0.25">
      <c r="A1045" s="67" t="s">
        <v>3077</v>
      </c>
      <c r="B1045" s="67" t="s">
        <v>2045</v>
      </c>
      <c r="C1045" s="71" t="s">
        <v>4136</v>
      </c>
      <c r="D1045" s="71" t="s">
        <v>4137</v>
      </c>
      <c r="E1045" s="71" t="s">
        <v>4138</v>
      </c>
      <c r="F1045" s="71" t="s">
        <v>110</v>
      </c>
    </row>
    <row r="1046" spans="1:6" x14ac:dyDescent="0.25">
      <c r="A1046" s="67" t="s">
        <v>3077</v>
      </c>
      <c r="B1046" s="67" t="s">
        <v>2049</v>
      </c>
      <c r="C1046" s="71" t="s">
        <v>4139</v>
      </c>
      <c r="D1046" s="71" t="s">
        <v>4140</v>
      </c>
      <c r="E1046" s="71" t="s">
        <v>4141</v>
      </c>
      <c r="F1046" s="71" t="s">
        <v>110</v>
      </c>
    </row>
    <row r="1047" spans="1:6" x14ac:dyDescent="0.25">
      <c r="A1047" s="67" t="s">
        <v>3077</v>
      </c>
      <c r="B1047" s="67" t="s">
        <v>2053</v>
      </c>
      <c r="C1047" s="71" t="s">
        <v>4142</v>
      </c>
      <c r="D1047" s="71" t="s">
        <v>4143</v>
      </c>
      <c r="E1047" s="71" t="s">
        <v>4144</v>
      </c>
      <c r="F1047" s="71" t="s">
        <v>110</v>
      </c>
    </row>
    <row r="1048" spans="1:6" x14ac:dyDescent="0.25">
      <c r="A1048" s="67" t="s">
        <v>3077</v>
      </c>
      <c r="B1048" s="67" t="s">
        <v>2057</v>
      </c>
      <c r="C1048" s="71" t="s">
        <v>4145</v>
      </c>
      <c r="D1048" s="71" t="s">
        <v>4146</v>
      </c>
      <c r="E1048" s="71" t="s">
        <v>4147</v>
      </c>
      <c r="F1048" s="71" t="s">
        <v>110</v>
      </c>
    </row>
    <row r="1049" spans="1:6" x14ac:dyDescent="0.25">
      <c r="A1049" s="67" t="s">
        <v>3077</v>
      </c>
      <c r="B1049" s="67" t="s">
        <v>2061</v>
      </c>
      <c r="C1049" s="71" t="s">
        <v>4148</v>
      </c>
      <c r="D1049" s="71" t="s">
        <v>4149</v>
      </c>
      <c r="E1049" s="71" t="s">
        <v>4150</v>
      </c>
      <c r="F1049" s="71" t="s">
        <v>110</v>
      </c>
    </row>
    <row r="1050" spans="1:6" x14ac:dyDescent="0.25">
      <c r="A1050" s="67" t="s">
        <v>3077</v>
      </c>
      <c r="B1050" s="67" t="s">
        <v>2065</v>
      </c>
      <c r="C1050" s="71" t="s">
        <v>4151</v>
      </c>
      <c r="D1050" s="71" t="s">
        <v>4152</v>
      </c>
      <c r="E1050" s="71" t="s">
        <v>4153</v>
      </c>
      <c r="F1050" s="71" t="s">
        <v>110</v>
      </c>
    </row>
    <row r="1051" spans="1:6" x14ac:dyDescent="0.25">
      <c r="A1051" s="67" t="s">
        <v>3077</v>
      </c>
      <c r="B1051" s="67" t="s">
        <v>2069</v>
      </c>
      <c r="C1051" s="71" t="s">
        <v>4154</v>
      </c>
      <c r="D1051" s="71" t="s">
        <v>4155</v>
      </c>
      <c r="E1051" s="71" t="s">
        <v>4156</v>
      </c>
      <c r="F1051" s="71" t="s">
        <v>110</v>
      </c>
    </row>
    <row r="1052" spans="1:6" x14ac:dyDescent="0.25">
      <c r="A1052" s="67" t="s">
        <v>3077</v>
      </c>
      <c r="B1052" s="67" t="s">
        <v>2073</v>
      </c>
      <c r="C1052" s="71" t="s">
        <v>4157</v>
      </c>
      <c r="D1052" s="71" t="s">
        <v>4158</v>
      </c>
      <c r="E1052" s="71" t="s">
        <v>4159</v>
      </c>
      <c r="F1052" s="71" t="s">
        <v>110</v>
      </c>
    </row>
    <row r="1053" spans="1:6" x14ac:dyDescent="0.25">
      <c r="A1053" s="67" t="s">
        <v>3077</v>
      </c>
      <c r="B1053" s="67" t="s">
        <v>2077</v>
      </c>
      <c r="C1053" s="71" t="s">
        <v>4160</v>
      </c>
      <c r="D1053" s="71" t="s">
        <v>4161</v>
      </c>
      <c r="E1053" s="71" t="s">
        <v>4162</v>
      </c>
      <c r="F1053" s="71" t="s">
        <v>110</v>
      </c>
    </row>
    <row r="1054" spans="1:6" x14ac:dyDescent="0.25">
      <c r="A1054" s="67" t="s">
        <v>3077</v>
      </c>
      <c r="B1054" s="67" t="s">
        <v>4163</v>
      </c>
      <c r="C1054" s="71" t="s">
        <v>4164</v>
      </c>
      <c r="D1054" s="71" t="s">
        <v>4165</v>
      </c>
      <c r="E1054" s="71" t="s">
        <v>4166</v>
      </c>
      <c r="F1054" s="71" t="s">
        <v>110</v>
      </c>
    </row>
    <row r="1055" spans="1:6" x14ac:dyDescent="0.25">
      <c r="A1055" s="67" t="s">
        <v>3077</v>
      </c>
      <c r="B1055" s="67" t="s">
        <v>2081</v>
      </c>
      <c r="C1055" s="71" t="s">
        <v>4167</v>
      </c>
      <c r="D1055" s="71" t="s">
        <v>4168</v>
      </c>
      <c r="E1055" s="71" t="s">
        <v>4169</v>
      </c>
      <c r="F1055" s="71" t="s">
        <v>110</v>
      </c>
    </row>
    <row r="1056" spans="1:6" x14ac:dyDescent="0.25">
      <c r="A1056" s="67" t="s">
        <v>3077</v>
      </c>
      <c r="B1056" s="67" t="s">
        <v>2085</v>
      </c>
      <c r="C1056" s="71" t="s">
        <v>4170</v>
      </c>
      <c r="D1056" s="71" t="s">
        <v>4171</v>
      </c>
      <c r="E1056" s="71" t="s">
        <v>4172</v>
      </c>
      <c r="F1056" s="71" t="s">
        <v>110</v>
      </c>
    </row>
    <row r="1057" spans="1:6" x14ac:dyDescent="0.25">
      <c r="A1057" s="67" t="s">
        <v>3077</v>
      </c>
      <c r="B1057" s="67" t="s">
        <v>4173</v>
      </c>
      <c r="C1057" s="71" t="s">
        <v>4174</v>
      </c>
      <c r="D1057" s="71" t="s">
        <v>4175</v>
      </c>
      <c r="E1057" s="71" t="s">
        <v>4176</v>
      </c>
      <c r="F1057" s="71" t="s">
        <v>110</v>
      </c>
    </row>
    <row r="1058" spans="1:6" x14ac:dyDescent="0.25">
      <c r="A1058" s="67" t="s">
        <v>3077</v>
      </c>
      <c r="B1058" s="67" t="s">
        <v>4177</v>
      </c>
      <c r="C1058" s="71" t="s">
        <v>4178</v>
      </c>
      <c r="D1058" s="71" t="s">
        <v>4179</v>
      </c>
      <c r="E1058" s="71" t="s">
        <v>4180</v>
      </c>
      <c r="F1058" s="71" t="s">
        <v>110</v>
      </c>
    </row>
    <row r="1059" spans="1:6" x14ac:dyDescent="0.25">
      <c r="A1059" s="67" t="s">
        <v>3077</v>
      </c>
      <c r="B1059" s="67" t="s">
        <v>2089</v>
      </c>
      <c r="C1059" s="71" t="s">
        <v>4181</v>
      </c>
      <c r="D1059" s="71" t="s">
        <v>4182</v>
      </c>
      <c r="E1059" s="71" t="s">
        <v>4183</v>
      </c>
      <c r="F1059" s="71" t="s">
        <v>110</v>
      </c>
    </row>
    <row r="1060" spans="1:6" x14ac:dyDescent="0.25">
      <c r="A1060" s="67" t="s">
        <v>3077</v>
      </c>
      <c r="B1060" s="67" t="s">
        <v>2093</v>
      </c>
      <c r="C1060" s="71" t="s">
        <v>4184</v>
      </c>
      <c r="D1060" s="71" t="s">
        <v>4185</v>
      </c>
      <c r="E1060" s="71" t="s">
        <v>4186</v>
      </c>
      <c r="F1060" s="71" t="s">
        <v>110</v>
      </c>
    </row>
    <row r="1061" spans="1:6" x14ac:dyDescent="0.25">
      <c r="A1061" s="67" t="s">
        <v>3077</v>
      </c>
      <c r="B1061" s="67" t="s">
        <v>2097</v>
      </c>
      <c r="C1061" s="71" t="s">
        <v>4187</v>
      </c>
      <c r="D1061" s="71" t="s">
        <v>4188</v>
      </c>
      <c r="E1061" s="71" t="s">
        <v>4189</v>
      </c>
      <c r="F1061" s="71" t="s">
        <v>110</v>
      </c>
    </row>
    <row r="1062" spans="1:6" x14ac:dyDescent="0.25">
      <c r="A1062" s="67" t="s">
        <v>3077</v>
      </c>
      <c r="B1062" s="67" t="s">
        <v>2101</v>
      </c>
      <c r="C1062" s="71" t="s">
        <v>4190</v>
      </c>
      <c r="D1062" s="71" t="s">
        <v>4191</v>
      </c>
      <c r="E1062" s="71" t="s">
        <v>4192</v>
      </c>
      <c r="F1062" s="71" t="s">
        <v>110</v>
      </c>
    </row>
    <row r="1063" spans="1:6" x14ac:dyDescent="0.25">
      <c r="A1063" s="67" t="s">
        <v>3077</v>
      </c>
      <c r="B1063" s="67" t="s">
        <v>2113</v>
      </c>
      <c r="C1063" s="71" t="s">
        <v>4193</v>
      </c>
      <c r="D1063" s="71" t="s">
        <v>4194</v>
      </c>
      <c r="E1063" s="71" t="s">
        <v>4195</v>
      </c>
      <c r="F1063" s="71" t="s">
        <v>110</v>
      </c>
    </row>
    <row r="1064" spans="1:6" x14ac:dyDescent="0.25">
      <c r="A1064" s="67" t="s">
        <v>3077</v>
      </c>
      <c r="B1064" s="67" t="s">
        <v>4196</v>
      </c>
      <c r="C1064" s="71" t="s">
        <v>4197</v>
      </c>
      <c r="D1064" s="71" t="s">
        <v>4198</v>
      </c>
      <c r="E1064" s="71" t="s">
        <v>4199</v>
      </c>
      <c r="F1064" s="71" t="s">
        <v>110</v>
      </c>
    </row>
    <row r="1065" spans="1:6" x14ac:dyDescent="0.25">
      <c r="A1065" s="67" t="s">
        <v>3077</v>
      </c>
      <c r="B1065" s="67" t="s">
        <v>4200</v>
      </c>
      <c r="C1065" s="71" t="s">
        <v>4201</v>
      </c>
      <c r="D1065" s="71" t="s">
        <v>4202</v>
      </c>
      <c r="E1065" s="71" t="s">
        <v>4203</v>
      </c>
      <c r="F1065" s="71" t="s">
        <v>110</v>
      </c>
    </row>
    <row r="1066" spans="1:6" x14ac:dyDescent="0.25">
      <c r="A1066" s="67" t="s">
        <v>3077</v>
      </c>
      <c r="B1066" s="67" t="s">
        <v>4204</v>
      </c>
      <c r="C1066" s="71" t="s">
        <v>4205</v>
      </c>
      <c r="D1066" s="71" t="s">
        <v>4206</v>
      </c>
      <c r="E1066" s="71" t="s">
        <v>4207</v>
      </c>
      <c r="F1066" s="71" t="s">
        <v>110</v>
      </c>
    </row>
    <row r="1067" spans="1:6" x14ac:dyDescent="0.25">
      <c r="A1067" s="67" t="s">
        <v>3077</v>
      </c>
      <c r="B1067" s="67" t="s">
        <v>2117</v>
      </c>
      <c r="C1067" s="71" t="s">
        <v>4208</v>
      </c>
      <c r="D1067" s="71" t="s">
        <v>4209</v>
      </c>
      <c r="E1067" s="71" t="s">
        <v>4210</v>
      </c>
      <c r="F1067" s="71" t="s">
        <v>110</v>
      </c>
    </row>
    <row r="1068" spans="1:6" x14ac:dyDescent="0.25">
      <c r="A1068" s="67" t="s">
        <v>3077</v>
      </c>
      <c r="B1068" s="67" t="s">
        <v>2121</v>
      </c>
      <c r="C1068" s="71" t="s">
        <v>4211</v>
      </c>
      <c r="D1068" s="71" t="s">
        <v>4212</v>
      </c>
      <c r="E1068" s="71" t="s">
        <v>4213</v>
      </c>
      <c r="F1068" s="71" t="s">
        <v>110</v>
      </c>
    </row>
    <row r="1069" spans="1:6" x14ac:dyDescent="0.25">
      <c r="A1069" s="67" t="s">
        <v>3077</v>
      </c>
      <c r="B1069" s="67" t="s">
        <v>2125</v>
      </c>
      <c r="C1069" s="71" t="s">
        <v>4214</v>
      </c>
      <c r="D1069" s="71" t="s">
        <v>4215</v>
      </c>
      <c r="E1069" s="71" t="s">
        <v>4216</v>
      </c>
      <c r="F1069" s="71" t="s">
        <v>110</v>
      </c>
    </row>
    <row r="1070" spans="1:6" x14ac:dyDescent="0.25">
      <c r="A1070" s="67" t="s">
        <v>3077</v>
      </c>
      <c r="B1070" s="67" t="s">
        <v>2129</v>
      </c>
      <c r="C1070" s="71" t="s">
        <v>4217</v>
      </c>
      <c r="D1070" s="71" t="s">
        <v>4218</v>
      </c>
      <c r="E1070" s="71" t="s">
        <v>4219</v>
      </c>
      <c r="F1070" s="71" t="s">
        <v>110</v>
      </c>
    </row>
    <row r="1071" spans="1:6" x14ac:dyDescent="0.25">
      <c r="A1071" s="67" t="s">
        <v>3077</v>
      </c>
      <c r="B1071" s="67" t="s">
        <v>2133</v>
      </c>
      <c r="C1071" s="71" t="s">
        <v>4220</v>
      </c>
      <c r="D1071" s="71" t="s">
        <v>4221</v>
      </c>
      <c r="E1071" s="71" t="s">
        <v>4222</v>
      </c>
      <c r="F1071" s="71" t="s">
        <v>110</v>
      </c>
    </row>
    <row r="1072" spans="1:6" x14ac:dyDescent="0.25">
      <c r="A1072" s="67" t="s">
        <v>3077</v>
      </c>
      <c r="B1072" s="67" t="s">
        <v>2137</v>
      </c>
      <c r="C1072" s="71" t="s">
        <v>4223</v>
      </c>
      <c r="D1072" s="71" t="s">
        <v>4224</v>
      </c>
      <c r="E1072" s="71" t="s">
        <v>4225</v>
      </c>
      <c r="F1072" s="71" t="s">
        <v>110</v>
      </c>
    </row>
    <row r="1073" spans="1:6" x14ac:dyDescent="0.25">
      <c r="A1073" s="67" t="s">
        <v>3077</v>
      </c>
      <c r="B1073" s="67" t="s">
        <v>2141</v>
      </c>
      <c r="C1073" s="71" t="s">
        <v>4226</v>
      </c>
      <c r="D1073" s="71" t="s">
        <v>4227</v>
      </c>
      <c r="E1073" s="71" t="s">
        <v>4228</v>
      </c>
      <c r="F1073" s="71" t="s">
        <v>110</v>
      </c>
    </row>
    <row r="1074" spans="1:6" x14ac:dyDescent="0.25">
      <c r="A1074" s="67" t="s">
        <v>3077</v>
      </c>
      <c r="B1074" s="67" t="s">
        <v>2145</v>
      </c>
      <c r="C1074" s="71" t="s">
        <v>4229</v>
      </c>
      <c r="D1074" s="71" t="s">
        <v>4230</v>
      </c>
      <c r="E1074" s="71" t="s">
        <v>4231</v>
      </c>
      <c r="F1074" s="71" t="s">
        <v>110</v>
      </c>
    </row>
    <row r="1075" spans="1:6" x14ac:dyDescent="0.25">
      <c r="A1075" s="67" t="s">
        <v>3077</v>
      </c>
      <c r="B1075" s="67" t="s">
        <v>2149</v>
      </c>
      <c r="C1075" s="71" t="s">
        <v>4232</v>
      </c>
      <c r="D1075" s="71" t="s">
        <v>4233</v>
      </c>
      <c r="E1075" s="71" t="s">
        <v>4234</v>
      </c>
      <c r="F1075" s="71" t="s">
        <v>110</v>
      </c>
    </row>
    <row r="1076" spans="1:6" x14ac:dyDescent="0.25">
      <c r="A1076" s="67" t="s">
        <v>3077</v>
      </c>
      <c r="B1076" s="67" t="s">
        <v>2153</v>
      </c>
      <c r="C1076" s="71" t="s">
        <v>4235</v>
      </c>
      <c r="D1076" s="71" t="s">
        <v>4236</v>
      </c>
      <c r="E1076" s="71" t="s">
        <v>4237</v>
      </c>
      <c r="F1076" s="71" t="s">
        <v>110</v>
      </c>
    </row>
    <row r="1077" spans="1:6" x14ac:dyDescent="0.25">
      <c r="A1077" s="67" t="s">
        <v>3077</v>
      </c>
      <c r="B1077" s="67" t="s">
        <v>2157</v>
      </c>
      <c r="C1077" s="71" t="s">
        <v>4238</v>
      </c>
      <c r="D1077" s="71" t="s">
        <v>4239</v>
      </c>
      <c r="E1077" s="71" t="s">
        <v>4240</v>
      </c>
      <c r="F1077" s="71" t="s">
        <v>110</v>
      </c>
    </row>
    <row r="1078" spans="1:6" x14ac:dyDescent="0.25">
      <c r="A1078" s="67" t="s">
        <v>3077</v>
      </c>
      <c r="B1078" s="67" t="s">
        <v>2161</v>
      </c>
      <c r="C1078" s="71" t="s">
        <v>4241</v>
      </c>
      <c r="D1078" s="71" t="s">
        <v>4242</v>
      </c>
      <c r="E1078" s="71" t="s">
        <v>4243</v>
      </c>
      <c r="F1078" s="71" t="s">
        <v>110</v>
      </c>
    </row>
    <row r="1079" spans="1:6" x14ac:dyDescent="0.25">
      <c r="A1079" s="67" t="s">
        <v>3077</v>
      </c>
      <c r="B1079" s="67" t="s">
        <v>2165</v>
      </c>
      <c r="C1079" s="71" t="s">
        <v>4244</v>
      </c>
      <c r="D1079" s="71" t="s">
        <v>4245</v>
      </c>
      <c r="E1079" s="71" t="s">
        <v>4246</v>
      </c>
      <c r="F1079" s="71" t="s">
        <v>110</v>
      </c>
    </row>
    <row r="1080" spans="1:6" x14ac:dyDescent="0.25">
      <c r="A1080" s="67" t="s">
        <v>3077</v>
      </c>
      <c r="B1080" s="67" t="s">
        <v>2169</v>
      </c>
      <c r="C1080" s="71" t="s">
        <v>4247</v>
      </c>
      <c r="D1080" s="71" t="s">
        <v>4248</v>
      </c>
      <c r="E1080" s="71" t="s">
        <v>4249</v>
      </c>
      <c r="F1080" s="71" t="s">
        <v>110</v>
      </c>
    </row>
    <row r="1081" spans="1:6" x14ac:dyDescent="0.25">
      <c r="A1081" s="67" t="s">
        <v>3077</v>
      </c>
      <c r="B1081" s="67" t="s">
        <v>2173</v>
      </c>
      <c r="C1081" s="71" t="s">
        <v>4250</v>
      </c>
      <c r="D1081" s="71" t="s">
        <v>4251</v>
      </c>
      <c r="E1081" s="71" t="s">
        <v>4252</v>
      </c>
      <c r="F1081" s="71" t="s">
        <v>110</v>
      </c>
    </row>
    <row r="1082" spans="1:6" x14ac:dyDescent="0.25">
      <c r="A1082" s="67" t="s">
        <v>3077</v>
      </c>
      <c r="B1082" s="67" t="s">
        <v>2177</v>
      </c>
      <c r="C1082" s="71" t="s">
        <v>4253</v>
      </c>
      <c r="D1082" s="71" t="s">
        <v>4254</v>
      </c>
      <c r="E1082" s="71" t="s">
        <v>4255</v>
      </c>
      <c r="F1082" s="71" t="s">
        <v>110</v>
      </c>
    </row>
    <row r="1083" spans="1:6" x14ac:dyDescent="0.25">
      <c r="A1083" s="67" t="s">
        <v>3077</v>
      </c>
      <c r="B1083" s="67" t="s">
        <v>2181</v>
      </c>
      <c r="C1083" s="71" t="s">
        <v>4256</v>
      </c>
      <c r="D1083" s="71" t="s">
        <v>4257</v>
      </c>
      <c r="E1083" s="71" t="s">
        <v>4258</v>
      </c>
      <c r="F1083" s="71" t="s">
        <v>110</v>
      </c>
    </row>
    <row r="1084" spans="1:6" x14ac:dyDescent="0.25">
      <c r="A1084" s="67" t="s">
        <v>3077</v>
      </c>
      <c r="B1084" s="67" t="s">
        <v>2185</v>
      </c>
      <c r="C1084" s="71" t="s">
        <v>4259</v>
      </c>
      <c r="D1084" s="71" t="s">
        <v>4260</v>
      </c>
      <c r="E1084" s="71" t="s">
        <v>4261</v>
      </c>
      <c r="F1084" s="71" t="s">
        <v>110</v>
      </c>
    </row>
    <row r="1085" spans="1:6" x14ac:dyDescent="0.25">
      <c r="A1085" s="67" t="s">
        <v>3077</v>
      </c>
      <c r="B1085" s="67" t="s">
        <v>2189</v>
      </c>
      <c r="C1085" s="71" t="s">
        <v>4262</v>
      </c>
      <c r="D1085" s="71" t="s">
        <v>4263</v>
      </c>
      <c r="E1085" s="71" t="s">
        <v>4264</v>
      </c>
      <c r="F1085" s="71" t="s">
        <v>110</v>
      </c>
    </row>
    <row r="1086" spans="1:6" x14ac:dyDescent="0.25">
      <c r="A1086" s="67" t="s">
        <v>3077</v>
      </c>
      <c r="B1086" s="67" t="s">
        <v>2193</v>
      </c>
      <c r="C1086" s="71" t="s">
        <v>4265</v>
      </c>
      <c r="D1086" s="71" t="s">
        <v>4266</v>
      </c>
      <c r="E1086" s="71" t="s">
        <v>4267</v>
      </c>
      <c r="F1086" s="71" t="s">
        <v>110</v>
      </c>
    </row>
    <row r="1087" spans="1:6" x14ac:dyDescent="0.25">
      <c r="A1087" s="67" t="s">
        <v>3077</v>
      </c>
      <c r="B1087" s="67" t="s">
        <v>2197</v>
      </c>
      <c r="C1087" s="71" t="s">
        <v>4268</v>
      </c>
      <c r="D1087" s="71" t="s">
        <v>4269</v>
      </c>
      <c r="E1087" s="71" t="s">
        <v>4270</v>
      </c>
      <c r="F1087" s="71" t="s">
        <v>110</v>
      </c>
    </row>
    <row r="1088" spans="1:6" x14ac:dyDescent="0.25">
      <c r="A1088" s="67" t="s">
        <v>3077</v>
      </c>
      <c r="B1088" s="67" t="s">
        <v>4271</v>
      </c>
      <c r="C1088" s="71" t="s">
        <v>4272</v>
      </c>
      <c r="D1088" s="71" t="s">
        <v>4273</v>
      </c>
      <c r="E1088" s="71" t="s">
        <v>4274</v>
      </c>
      <c r="F1088" s="71" t="s">
        <v>110</v>
      </c>
    </row>
    <row r="1089" spans="1:6" x14ac:dyDescent="0.25">
      <c r="A1089" s="67" t="s">
        <v>3077</v>
      </c>
      <c r="B1089" s="67" t="s">
        <v>2201</v>
      </c>
      <c r="C1089" s="71" t="s">
        <v>4275</v>
      </c>
      <c r="D1089" s="71" t="s">
        <v>4276</v>
      </c>
      <c r="E1089" s="71" t="s">
        <v>4277</v>
      </c>
      <c r="F1089" s="71" t="s">
        <v>110</v>
      </c>
    </row>
    <row r="1090" spans="1:6" x14ac:dyDescent="0.25">
      <c r="A1090" s="67" t="s">
        <v>3077</v>
      </c>
      <c r="B1090" s="67" t="s">
        <v>4278</v>
      </c>
      <c r="C1090" s="71" t="s">
        <v>4279</v>
      </c>
      <c r="D1090" s="71" t="s">
        <v>4280</v>
      </c>
      <c r="E1090" s="71" t="s">
        <v>4281</v>
      </c>
      <c r="F1090" s="71" t="s">
        <v>110</v>
      </c>
    </row>
    <row r="1091" spans="1:6" x14ac:dyDescent="0.25">
      <c r="A1091" s="67" t="s">
        <v>3077</v>
      </c>
      <c r="B1091" s="67" t="s">
        <v>2205</v>
      </c>
      <c r="C1091" s="71" t="s">
        <v>4282</v>
      </c>
      <c r="D1091" s="71" t="s">
        <v>4283</v>
      </c>
      <c r="E1091" s="71" t="s">
        <v>4284</v>
      </c>
      <c r="F1091" s="71" t="s">
        <v>110</v>
      </c>
    </row>
    <row r="1092" spans="1:6" x14ac:dyDescent="0.25">
      <c r="A1092" s="67" t="s">
        <v>3077</v>
      </c>
      <c r="B1092" s="67" t="s">
        <v>4285</v>
      </c>
      <c r="C1092" s="71" t="s">
        <v>4286</v>
      </c>
      <c r="D1092" s="71" t="s">
        <v>4287</v>
      </c>
      <c r="E1092" s="71" t="s">
        <v>4288</v>
      </c>
      <c r="F1092" s="71" t="s">
        <v>110</v>
      </c>
    </row>
    <row r="1093" spans="1:6" x14ac:dyDescent="0.25">
      <c r="A1093" s="67" t="s">
        <v>3077</v>
      </c>
      <c r="B1093" s="67" t="s">
        <v>2209</v>
      </c>
      <c r="C1093" s="71" t="s">
        <v>4289</v>
      </c>
      <c r="D1093" s="71" t="s">
        <v>4290</v>
      </c>
      <c r="E1093" s="71" t="s">
        <v>4291</v>
      </c>
      <c r="F1093" s="71" t="s">
        <v>110</v>
      </c>
    </row>
    <row r="1094" spans="1:6" x14ac:dyDescent="0.25">
      <c r="A1094" s="67" t="s">
        <v>3077</v>
      </c>
      <c r="B1094" s="67" t="s">
        <v>4292</v>
      </c>
      <c r="C1094" s="71" t="s">
        <v>4293</v>
      </c>
      <c r="D1094" s="71" t="s">
        <v>4294</v>
      </c>
      <c r="E1094" s="71" t="s">
        <v>4295</v>
      </c>
      <c r="F1094" s="71" t="s">
        <v>110</v>
      </c>
    </row>
    <row r="1095" spans="1:6" x14ac:dyDescent="0.25">
      <c r="A1095" s="67" t="s">
        <v>3077</v>
      </c>
      <c r="B1095" s="67" t="s">
        <v>4296</v>
      </c>
      <c r="C1095" s="71" t="s">
        <v>4297</v>
      </c>
      <c r="D1095" s="71" t="s">
        <v>4298</v>
      </c>
      <c r="E1095" s="71" t="s">
        <v>4299</v>
      </c>
      <c r="F1095" s="71" t="s">
        <v>110</v>
      </c>
    </row>
    <row r="1096" spans="1:6" x14ac:dyDescent="0.25">
      <c r="A1096" s="67" t="s">
        <v>3077</v>
      </c>
      <c r="B1096" s="67" t="s">
        <v>4300</v>
      </c>
      <c r="C1096" s="71" t="s">
        <v>4301</v>
      </c>
      <c r="D1096" s="71" t="s">
        <v>4302</v>
      </c>
      <c r="E1096" s="71" t="s">
        <v>4303</v>
      </c>
      <c r="F1096" s="71" t="s">
        <v>110</v>
      </c>
    </row>
    <row r="1097" spans="1:6" x14ac:dyDescent="0.25">
      <c r="A1097" s="67" t="s">
        <v>3077</v>
      </c>
      <c r="B1097" s="67" t="s">
        <v>2213</v>
      </c>
      <c r="C1097" s="71" t="s">
        <v>4304</v>
      </c>
      <c r="D1097" s="71" t="s">
        <v>4305</v>
      </c>
      <c r="E1097" s="71" t="s">
        <v>4306</v>
      </c>
      <c r="F1097" s="71" t="s">
        <v>110</v>
      </c>
    </row>
    <row r="1098" spans="1:6" x14ac:dyDescent="0.25">
      <c r="A1098" s="67" t="s">
        <v>3077</v>
      </c>
      <c r="B1098" s="67" t="s">
        <v>4307</v>
      </c>
      <c r="C1098" s="71" t="s">
        <v>4308</v>
      </c>
      <c r="D1098" s="71" t="s">
        <v>4309</v>
      </c>
      <c r="E1098" s="71" t="s">
        <v>4310</v>
      </c>
      <c r="F1098" s="71" t="s">
        <v>110</v>
      </c>
    </row>
    <row r="1099" spans="1:6" x14ac:dyDescent="0.25">
      <c r="A1099" s="67" t="s">
        <v>3077</v>
      </c>
      <c r="B1099" s="67" t="s">
        <v>4311</v>
      </c>
      <c r="C1099" s="71" t="s">
        <v>4312</v>
      </c>
      <c r="D1099" s="71" t="s">
        <v>4313</v>
      </c>
      <c r="E1099" s="71" t="s">
        <v>4314</v>
      </c>
      <c r="F1099" s="71" t="s">
        <v>110</v>
      </c>
    </row>
    <row r="1100" spans="1:6" x14ac:dyDescent="0.25">
      <c r="A1100" s="67" t="s">
        <v>3077</v>
      </c>
      <c r="B1100" s="67" t="s">
        <v>4315</v>
      </c>
      <c r="C1100" s="71" t="s">
        <v>4316</v>
      </c>
      <c r="D1100" s="71" t="s">
        <v>4317</v>
      </c>
      <c r="E1100" s="71" t="s">
        <v>4318</v>
      </c>
      <c r="F1100" s="71" t="s">
        <v>110</v>
      </c>
    </row>
    <row r="1101" spans="1:6" x14ac:dyDescent="0.25">
      <c r="A1101" s="67" t="s">
        <v>3077</v>
      </c>
      <c r="B1101" s="67" t="s">
        <v>4319</v>
      </c>
      <c r="C1101" s="71" t="s">
        <v>4320</v>
      </c>
      <c r="D1101" s="71" t="s">
        <v>4321</v>
      </c>
      <c r="E1101" s="71" t="s">
        <v>4322</v>
      </c>
      <c r="F1101" s="71" t="s">
        <v>110</v>
      </c>
    </row>
    <row r="1102" spans="1:6" x14ac:dyDescent="0.25">
      <c r="A1102" s="67" t="s">
        <v>3077</v>
      </c>
      <c r="B1102" s="67" t="s">
        <v>4323</v>
      </c>
      <c r="C1102" s="71" t="s">
        <v>4324</v>
      </c>
      <c r="D1102" s="71" t="s">
        <v>4325</v>
      </c>
      <c r="E1102" s="71" t="s">
        <v>4326</v>
      </c>
      <c r="F1102" s="71" t="s">
        <v>110</v>
      </c>
    </row>
    <row r="1103" spans="1:6" x14ac:dyDescent="0.25">
      <c r="A1103" s="67" t="s">
        <v>3077</v>
      </c>
      <c r="B1103" s="67" t="s">
        <v>4327</v>
      </c>
      <c r="C1103" s="71" t="s">
        <v>4328</v>
      </c>
      <c r="D1103" s="71" t="s">
        <v>4329</v>
      </c>
      <c r="E1103" s="71" t="s">
        <v>4330</v>
      </c>
      <c r="F1103" s="71" t="s">
        <v>110</v>
      </c>
    </row>
    <row r="1104" spans="1:6" x14ac:dyDescent="0.25">
      <c r="A1104" s="67" t="s">
        <v>3077</v>
      </c>
      <c r="B1104" s="67" t="s">
        <v>4331</v>
      </c>
      <c r="C1104" s="71" t="s">
        <v>4332</v>
      </c>
      <c r="D1104" s="71" t="s">
        <v>4333</v>
      </c>
      <c r="E1104" s="71" t="s">
        <v>4334</v>
      </c>
      <c r="F1104" s="71" t="s">
        <v>110</v>
      </c>
    </row>
    <row r="1105" spans="1:6" x14ac:dyDescent="0.25">
      <c r="A1105" s="67" t="s">
        <v>3077</v>
      </c>
      <c r="B1105" s="67" t="s">
        <v>2273</v>
      </c>
      <c r="C1105" s="71" t="s">
        <v>4335</v>
      </c>
      <c r="D1105" s="71" t="s">
        <v>4336</v>
      </c>
      <c r="E1105" s="71" t="s">
        <v>4337</v>
      </c>
      <c r="F1105" s="71" t="s">
        <v>110</v>
      </c>
    </row>
    <row r="1106" spans="1:6" x14ac:dyDescent="0.25">
      <c r="A1106" s="67" t="s">
        <v>3077</v>
      </c>
      <c r="B1106" s="67" t="s">
        <v>2277</v>
      </c>
      <c r="C1106" s="71" t="s">
        <v>4338</v>
      </c>
      <c r="D1106" s="71" t="s">
        <v>4339</v>
      </c>
      <c r="E1106" s="71" t="s">
        <v>4340</v>
      </c>
      <c r="F1106" s="71" t="s">
        <v>110</v>
      </c>
    </row>
    <row r="1107" spans="1:6" x14ac:dyDescent="0.25">
      <c r="A1107" s="67" t="s">
        <v>3077</v>
      </c>
      <c r="B1107" s="67" t="s">
        <v>2285</v>
      </c>
      <c r="C1107" s="71" t="s">
        <v>4341</v>
      </c>
      <c r="D1107" s="71" t="s">
        <v>4342</v>
      </c>
      <c r="E1107" s="71" t="s">
        <v>4343</v>
      </c>
      <c r="F1107" s="71" t="s">
        <v>110</v>
      </c>
    </row>
    <row r="1108" spans="1:6" x14ac:dyDescent="0.25">
      <c r="A1108" s="67" t="s">
        <v>3077</v>
      </c>
      <c r="B1108" s="67" t="s">
        <v>2289</v>
      </c>
      <c r="C1108" s="71" t="s">
        <v>4344</v>
      </c>
      <c r="D1108" s="71" t="s">
        <v>4345</v>
      </c>
      <c r="E1108" s="71" t="s">
        <v>4346</v>
      </c>
      <c r="F1108" s="71" t="s">
        <v>110</v>
      </c>
    </row>
    <row r="1109" spans="1:6" x14ac:dyDescent="0.25">
      <c r="A1109" s="67" t="s">
        <v>3077</v>
      </c>
      <c r="B1109" s="67" t="s">
        <v>4347</v>
      </c>
      <c r="C1109" s="71" t="s">
        <v>4348</v>
      </c>
      <c r="D1109" s="71" t="s">
        <v>4349</v>
      </c>
      <c r="E1109" s="71" t="s">
        <v>4350</v>
      </c>
      <c r="F1109" s="71" t="s">
        <v>110</v>
      </c>
    </row>
    <row r="1110" spans="1:6" x14ac:dyDescent="0.25">
      <c r="A1110" s="67" t="s">
        <v>3077</v>
      </c>
      <c r="B1110" s="67" t="s">
        <v>2377</v>
      </c>
      <c r="C1110" s="71" t="s">
        <v>4351</v>
      </c>
      <c r="D1110" s="71" t="s">
        <v>4352</v>
      </c>
      <c r="E1110" s="71" t="s">
        <v>4353</v>
      </c>
      <c r="F1110" s="71" t="s">
        <v>110</v>
      </c>
    </row>
    <row r="1111" spans="1:6" x14ac:dyDescent="0.25">
      <c r="A1111" s="67" t="s">
        <v>3077</v>
      </c>
      <c r="B1111" s="67" t="s">
        <v>2389</v>
      </c>
      <c r="C1111" s="71" t="s">
        <v>4354</v>
      </c>
      <c r="D1111" s="71" t="s">
        <v>4355</v>
      </c>
      <c r="E1111" s="71" t="s">
        <v>4356</v>
      </c>
      <c r="F1111" s="71" t="s">
        <v>110</v>
      </c>
    </row>
    <row r="1112" spans="1:6" x14ac:dyDescent="0.25">
      <c r="A1112" s="67" t="s">
        <v>3077</v>
      </c>
      <c r="B1112" s="67" t="s">
        <v>4357</v>
      </c>
      <c r="C1112" s="71" t="s">
        <v>4358</v>
      </c>
      <c r="D1112" s="71" t="s">
        <v>4359</v>
      </c>
      <c r="E1112" s="71" t="s">
        <v>4360</v>
      </c>
      <c r="F1112" s="71" t="s">
        <v>110</v>
      </c>
    </row>
    <row r="1113" spans="1:6" x14ac:dyDescent="0.25">
      <c r="A1113" s="67" t="s">
        <v>3077</v>
      </c>
      <c r="B1113" s="67" t="s">
        <v>4361</v>
      </c>
      <c r="C1113" s="71" t="s">
        <v>4362</v>
      </c>
      <c r="D1113" s="71" t="s">
        <v>4363</v>
      </c>
      <c r="E1113" s="71" t="s">
        <v>4364</v>
      </c>
      <c r="F1113" s="71" t="s">
        <v>110</v>
      </c>
    </row>
    <row r="1114" spans="1:6" x14ac:dyDescent="0.25">
      <c r="A1114" s="67" t="s">
        <v>3077</v>
      </c>
      <c r="B1114" s="67" t="s">
        <v>2397</v>
      </c>
      <c r="C1114" s="71" t="s">
        <v>4365</v>
      </c>
      <c r="D1114" s="71" t="s">
        <v>4366</v>
      </c>
      <c r="E1114" s="71" t="s">
        <v>4367</v>
      </c>
      <c r="F1114" s="71" t="s">
        <v>110</v>
      </c>
    </row>
    <row r="1115" spans="1:6" x14ac:dyDescent="0.25">
      <c r="A1115" s="67" t="s">
        <v>3077</v>
      </c>
      <c r="B1115" s="67" t="s">
        <v>2401</v>
      </c>
      <c r="C1115" s="71" t="s">
        <v>4368</v>
      </c>
      <c r="D1115" s="71" t="s">
        <v>4369</v>
      </c>
      <c r="E1115" s="71" t="s">
        <v>4370</v>
      </c>
      <c r="F1115" s="71" t="s">
        <v>110</v>
      </c>
    </row>
    <row r="1116" spans="1:6" x14ac:dyDescent="0.25">
      <c r="A1116" s="67" t="s">
        <v>3077</v>
      </c>
      <c r="B1116" s="67" t="s">
        <v>2405</v>
      </c>
      <c r="C1116" s="71" t="s">
        <v>4371</v>
      </c>
      <c r="D1116" s="71" t="s">
        <v>4372</v>
      </c>
      <c r="E1116" s="71" t="s">
        <v>4373</v>
      </c>
      <c r="F1116" s="71" t="s">
        <v>110</v>
      </c>
    </row>
    <row r="1117" spans="1:6" x14ac:dyDescent="0.25">
      <c r="A1117" s="67" t="s">
        <v>3077</v>
      </c>
      <c r="B1117" s="67" t="s">
        <v>4374</v>
      </c>
      <c r="C1117" s="71" t="s">
        <v>4375</v>
      </c>
      <c r="D1117" s="71" t="s">
        <v>4376</v>
      </c>
      <c r="E1117" s="71" t="s">
        <v>4377</v>
      </c>
      <c r="F1117" s="71" t="s">
        <v>110</v>
      </c>
    </row>
    <row r="1118" spans="1:6" x14ac:dyDescent="0.25">
      <c r="A1118" s="67" t="s">
        <v>3077</v>
      </c>
      <c r="B1118" s="67" t="s">
        <v>4378</v>
      </c>
      <c r="C1118" s="71" t="s">
        <v>4379</v>
      </c>
      <c r="D1118" s="71" t="s">
        <v>4380</v>
      </c>
      <c r="E1118" s="71" t="s">
        <v>4381</v>
      </c>
      <c r="F1118" s="71" t="s">
        <v>110</v>
      </c>
    </row>
    <row r="1119" spans="1:6" x14ac:dyDescent="0.25">
      <c r="A1119" s="67" t="s">
        <v>3077</v>
      </c>
      <c r="B1119" s="67" t="s">
        <v>4382</v>
      </c>
      <c r="C1119" s="71" t="s">
        <v>4383</v>
      </c>
      <c r="D1119" s="71" t="s">
        <v>4384</v>
      </c>
      <c r="E1119" s="71" t="s">
        <v>4385</v>
      </c>
      <c r="F1119" s="71" t="s">
        <v>110</v>
      </c>
    </row>
    <row r="1120" spans="1:6" x14ac:dyDescent="0.25">
      <c r="A1120" s="67" t="s">
        <v>3077</v>
      </c>
      <c r="B1120" s="67" t="s">
        <v>4386</v>
      </c>
      <c r="C1120" s="71" t="s">
        <v>4387</v>
      </c>
      <c r="D1120" s="71" t="s">
        <v>4388</v>
      </c>
      <c r="E1120" s="71" t="s">
        <v>4389</v>
      </c>
      <c r="F1120" s="71" t="s">
        <v>110</v>
      </c>
    </row>
    <row r="1121" spans="1:6" x14ac:dyDescent="0.25">
      <c r="A1121" s="67" t="s">
        <v>3077</v>
      </c>
      <c r="B1121" s="67" t="s">
        <v>4390</v>
      </c>
      <c r="C1121" s="71" t="s">
        <v>4391</v>
      </c>
      <c r="D1121" s="71" t="s">
        <v>4392</v>
      </c>
      <c r="E1121" s="71" t="s">
        <v>4393</v>
      </c>
      <c r="F1121" s="71" t="s">
        <v>110</v>
      </c>
    </row>
    <row r="1122" spans="1:6" x14ac:dyDescent="0.25">
      <c r="A1122" s="67" t="s">
        <v>3077</v>
      </c>
      <c r="B1122" s="67" t="s">
        <v>4394</v>
      </c>
      <c r="C1122" s="71" t="s">
        <v>4395</v>
      </c>
      <c r="D1122" s="71" t="s">
        <v>4396</v>
      </c>
      <c r="E1122" s="71" t="s">
        <v>4397</v>
      </c>
      <c r="F1122" s="71" t="s">
        <v>110</v>
      </c>
    </row>
    <row r="1123" spans="1:6" x14ac:dyDescent="0.25">
      <c r="A1123" s="67" t="s">
        <v>3077</v>
      </c>
      <c r="B1123" s="67" t="s">
        <v>4398</v>
      </c>
      <c r="C1123" s="71" t="s">
        <v>4399</v>
      </c>
      <c r="D1123" s="71" t="s">
        <v>4400</v>
      </c>
      <c r="E1123" s="71" t="s">
        <v>4401</v>
      </c>
      <c r="F1123" s="71" t="s">
        <v>110</v>
      </c>
    </row>
    <row r="1124" spans="1:6" x14ac:dyDescent="0.25">
      <c r="A1124" s="67" t="s">
        <v>3077</v>
      </c>
      <c r="B1124" s="67" t="s">
        <v>4402</v>
      </c>
      <c r="C1124" s="71" t="s">
        <v>4403</v>
      </c>
      <c r="D1124" s="71" t="s">
        <v>4404</v>
      </c>
      <c r="E1124" s="71" t="s">
        <v>4405</v>
      </c>
      <c r="F1124" s="71" t="s">
        <v>110</v>
      </c>
    </row>
    <row r="1125" spans="1:6" x14ac:dyDescent="0.25">
      <c r="A1125" s="67" t="s">
        <v>3077</v>
      </c>
      <c r="B1125" s="67" t="s">
        <v>4406</v>
      </c>
      <c r="C1125" s="71" t="s">
        <v>4407</v>
      </c>
      <c r="D1125" s="71" t="s">
        <v>4408</v>
      </c>
      <c r="E1125" s="71" t="s">
        <v>4409</v>
      </c>
      <c r="F1125" s="71" t="s">
        <v>110</v>
      </c>
    </row>
    <row r="1126" spans="1:6" x14ac:dyDescent="0.25">
      <c r="A1126" s="67" t="s">
        <v>3077</v>
      </c>
      <c r="B1126" s="67" t="s">
        <v>4410</v>
      </c>
      <c r="C1126" s="71" t="s">
        <v>4411</v>
      </c>
      <c r="D1126" s="71" t="s">
        <v>4412</v>
      </c>
      <c r="E1126" s="71" t="s">
        <v>4413</v>
      </c>
      <c r="F1126" s="71" t="s">
        <v>110</v>
      </c>
    </row>
    <row r="1127" spans="1:6" x14ac:dyDescent="0.25">
      <c r="A1127" s="67" t="s">
        <v>3077</v>
      </c>
      <c r="B1127" s="67" t="s">
        <v>4414</v>
      </c>
      <c r="C1127" s="71" t="s">
        <v>4415</v>
      </c>
      <c r="D1127" s="71" t="s">
        <v>4416</v>
      </c>
      <c r="E1127" s="71" t="s">
        <v>4417</v>
      </c>
      <c r="F1127" s="71" t="s">
        <v>110</v>
      </c>
    </row>
    <row r="1128" spans="1:6" x14ac:dyDescent="0.25">
      <c r="A1128" s="67" t="s">
        <v>3077</v>
      </c>
      <c r="B1128" s="67" t="s">
        <v>4418</v>
      </c>
      <c r="C1128" s="71" t="s">
        <v>4419</v>
      </c>
      <c r="D1128" s="71" t="s">
        <v>4420</v>
      </c>
      <c r="E1128" s="71" t="s">
        <v>4421</v>
      </c>
      <c r="F1128" s="71" t="s">
        <v>110</v>
      </c>
    </row>
    <row r="1129" spans="1:6" x14ac:dyDescent="0.25">
      <c r="A1129" s="67" t="s">
        <v>3077</v>
      </c>
      <c r="B1129" s="67" t="s">
        <v>4422</v>
      </c>
      <c r="C1129" s="71" t="s">
        <v>4423</v>
      </c>
      <c r="D1129" s="71" t="s">
        <v>4424</v>
      </c>
      <c r="E1129" s="71" t="s">
        <v>4425</v>
      </c>
      <c r="F1129" s="71" t="s">
        <v>110</v>
      </c>
    </row>
    <row r="1130" spans="1:6" x14ac:dyDescent="0.25">
      <c r="A1130" s="67" t="s">
        <v>3077</v>
      </c>
      <c r="B1130" s="67" t="s">
        <v>4426</v>
      </c>
      <c r="C1130" s="71" t="s">
        <v>4427</v>
      </c>
      <c r="D1130" s="71" t="s">
        <v>4428</v>
      </c>
      <c r="E1130" s="71" t="s">
        <v>4429</v>
      </c>
      <c r="F1130" s="71" t="s">
        <v>110</v>
      </c>
    </row>
    <row r="1131" spans="1:6" x14ac:dyDescent="0.25">
      <c r="A1131" s="67" t="s">
        <v>3077</v>
      </c>
      <c r="B1131" s="67" t="s">
        <v>4430</v>
      </c>
      <c r="C1131" s="71" t="s">
        <v>4431</v>
      </c>
      <c r="D1131" s="71" t="s">
        <v>4432</v>
      </c>
      <c r="E1131" s="71" t="s">
        <v>4433</v>
      </c>
      <c r="F1131" s="71" t="s">
        <v>110</v>
      </c>
    </row>
    <row r="1132" spans="1:6" x14ac:dyDescent="0.25">
      <c r="A1132" s="67" t="s">
        <v>3077</v>
      </c>
      <c r="B1132" s="67" t="s">
        <v>4434</v>
      </c>
      <c r="C1132" s="71" t="s">
        <v>4435</v>
      </c>
      <c r="D1132" s="71" t="s">
        <v>4436</v>
      </c>
      <c r="E1132" s="71" t="s">
        <v>4437</v>
      </c>
      <c r="F1132" s="71" t="s">
        <v>110</v>
      </c>
    </row>
    <row r="1133" spans="1:6" x14ac:dyDescent="0.25">
      <c r="A1133" s="67" t="s">
        <v>3077</v>
      </c>
      <c r="B1133" s="67" t="s">
        <v>4438</v>
      </c>
      <c r="C1133" s="71" t="s">
        <v>4439</v>
      </c>
      <c r="D1133" s="71" t="s">
        <v>4440</v>
      </c>
      <c r="E1133" s="71" t="s">
        <v>4441</v>
      </c>
      <c r="F1133" s="71" t="s">
        <v>110</v>
      </c>
    </row>
    <row r="1134" spans="1:6" x14ac:dyDescent="0.25">
      <c r="A1134" s="67" t="s">
        <v>3077</v>
      </c>
      <c r="B1134" s="67" t="s">
        <v>4442</v>
      </c>
      <c r="C1134" s="71" t="s">
        <v>4443</v>
      </c>
      <c r="D1134" s="71" t="s">
        <v>4444</v>
      </c>
      <c r="E1134" s="71" t="s">
        <v>4445</v>
      </c>
      <c r="F1134" s="71" t="s">
        <v>110</v>
      </c>
    </row>
    <row r="1135" spans="1:6" x14ac:dyDescent="0.25">
      <c r="A1135" s="67" t="s">
        <v>3077</v>
      </c>
      <c r="B1135" s="67" t="s">
        <v>4446</v>
      </c>
      <c r="C1135" s="71" t="s">
        <v>4447</v>
      </c>
      <c r="D1135" s="71" t="s">
        <v>4448</v>
      </c>
      <c r="E1135" s="71" t="s">
        <v>4449</v>
      </c>
      <c r="F1135" s="71" t="s">
        <v>110</v>
      </c>
    </row>
    <row r="1136" spans="1:6" x14ac:dyDescent="0.25">
      <c r="A1136" s="67" t="s">
        <v>3077</v>
      </c>
      <c r="B1136" s="67" t="s">
        <v>4450</v>
      </c>
      <c r="C1136" s="71" t="s">
        <v>4451</v>
      </c>
      <c r="D1136" s="71" t="s">
        <v>4452</v>
      </c>
      <c r="E1136" s="71" t="s">
        <v>4453</v>
      </c>
      <c r="F1136" s="71" t="s">
        <v>110</v>
      </c>
    </row>
    <row r="1137" spans="1:6" x14ac:dyDescent="0.25">
      <c r="A1137" s="67" t="s">
        <v>3077</v>
      </c>
      <c r="B1137" s="67" t="s">
        <v>2409</v>
      </c>
      <c r="C1137" s="71" t="s">
        <v>4454</v>
      </c>
      <c r="D1137" s="71" t="s">
        <v>4455</v>
      </c>
      <c r="E1137" s="71" t="s">
        <v>4456</v>
      </c>
      <c r="F1137" s="71" t="s">
        <v>110</v>
      </c>
    </row>
    <row r="1138" spans="1:6" x14ac:dyDescent="0.25">
      <c r="A1138" s="67" t="s">
        <v>3077</v>
      </c>
      <c r="B1138" s="67" t="s">
        <v>2413</v>
      </c>
      <c r="C1138" s="71" t="s">
        <v>4457</v>
      </c>
      <c r="D1138" s="71" t="s">
        <v>4458</v>
      </c>
      <c r="E1138" s="71" t="s">
        <v>4459</v>
      </c>
      <c r="F1138" s="71" t="s">
        <v>110</v>
      </c>
    </row>
    <row r="1139" spans="1:6" x14ac:dyDescent="0.25">
      <c r="A1139" s="67" t="s">
        <v>3077</v>
      </c>
      <c r="B1139" s="67" t="s">
        <v>4460</v>
      </c>
      <c r="C1139" s="71" t="s">
        <v>4461</v>
      </c>
      <c r="D1139" s="71" t="s">
        <v>4462</v>
      </c>
      <c r="E1139" s="71" t="s">
        <v>4463</v>
      </c>
      <c r="F1139" s="71" t="s">
        <v>110</v>
      </c>
    </row>
    <row r="1140" spans="1:6" x14ac:dyDescent="0.25">
      <c r="A1140" s="67" t="s">
        <v>3077</v>
      </c>
      <c r="B1140" s="67" t="s">
        <v>4464</v>
      </c>
      <c r="C1140" s="71" t="s">
        <v>4465</v>
      </c>
      <c r="D1140" s="71" t="s">
        <v>4466</v>
      </c>
      <c r="E1140" s="71" t="s">
        <v>4467</v>
      </c>
      <c r="F1140" s="71" t="s">
        <v>110</v>
      </c>
    </row>
    <row r="1141" spans="1:6" x14ac:dyDescent="0.25">
      <c r="A1141" s="67" t="s">
        <v>3077</v>
      </c>
      <c r="B1141" s="67" t="s">
        <v>4468</v>
      </c>
      <c r="C1141" s="71" t="s">
        <v>4469</v>
      </c>
      <c r="D1141" s="71" t="s">
        <v>4470</v>
      </c>
      <c r="E1141" s="71" t="s">
        <v>4471</v>
      </c>
      <c r="F1141" s="71" t="s">
        <v>110</v>
      </c>
    </row>
    <row r="1142" spans="1:6" x14ac:dyDescent="0.25">
      <c r="A1142" s="67" t="s">
        <v>3077</v>
      </c>
      <c r="B1142" s="67" t="s">
        <v>4472</v>
      </c>
      <c r="C1142" s="71" t="s">
        <v>4473</v>
      </c>
      <c r="D1142" s="71" t="s">
        <v>4474</v>
      </c>
      <c r="E1142" s="71" t="s">
        <v>4475</v>
      </c>
      <c r="F1142" s="71" t="s">
        <v>110</v>
      </c>
    </row>
    <row r="1143" spans="1:6" x14ac:dyDescent="0.25">
      <c r="A1143" s="67" t="s">
        <v>3077</v>
      </c>
      <c r="B1143" s="67" t="s">
        <v>4476</v>
      </c>
      <c r="C1143" s="71" t="s">
        <v>4477</v>
      </c>
      <c r="D1143" s="71" t="s">
        <v>4478</v>
      </c>
      <c r="E1143" s="71" t="s">
        <v>4479</v>
      </c>
      <c r="F1143" s="71" t="s">
        <v>110</v>
      </c>
    </row>
    <row r="1144" spans="1:6" x14ac:dyDescent="0.25">
      <c r="A1144" s="67" t="s">
        <v>3077</v>
      </c>
      <c r="B1144" s="67" t="s">
        <v>4480</v>
      </c>
      <c r="C1144" s="71" t="s">
        <v>4481</v>
      </c>
      <c r="D1144" s="71" t="s">
        <v>4482</v>
      </c>
      <c r="E1144" s="71" t="s">
        <v>4483</v>
      </c>
      <c r="F1144" s="71" t="s">
        <v>110</v>
      </c>
    </row>
    <row r="1145" spans="1:6" x14ac:dyDescent="0.25">
      <c r="A1145" s="67" t="s">
        <v>3077</v>
      </c>
      <c r="B1145" s="67" t="s">
        <v>4484</v>
      </c>
      <c r="C1145" s="71" t="s">
        <v>4485</v>
      </c>
      <c r="D1145" s="71" t="s">
        <v>4486</v>
      </c>
      <c r="E1145" s="71" t="s">
        <v>4487</v>
      </c>
      <c r="F1145" s="71" t="s">
        <v>110</v>
      </c>
    </row>
    <row r="1146" spans="1:6" x14ac:dyDescent="0.25">
      <c r="A1146" s="67" t="s">
        <v>3077</v>
      </c>
      <c r="B1146" s="67" t="s">
        <v>4488</v>
      </c>
      <c r="C1146" s="71" t="s">
        <v>4489</v>
      </c>
      <c r="D1146" s="71" t="s">
        <v>4490</v>
      </c>
      <c r="E1146" s="71" t="s">
        <v>4491</v>
      </c>
      <c r="F1146" s="71" t="s">
        <v>110</v>
      </c>
    </row>
    <row r="1147" spans="1:6" x14ac:dyDescent="0.25">
      <c r="A1147" s="67" t="s">
        <v>3077</v>
      </c>
      <c r="B1147" s="67" t="s">
        <v>4492</v>
      </c>
      <c r="C1147" s="71" t="s">
        <v>4493</v>
      </c>
      <c r="D1147" s="71" t="s">
        <v>4494</v>
      </c>
      <c r="E1147" s="71" t="s">
        <v>4495</v>
      </c>
      <c r="F1147" s="71" t="s">
        <v>110</v>
      </c>
    </row>
    <row r="1148" spans="1:6" x14ac:dyDescent="0.25">
      <c r="A1148" s="67" t="s">
        <v>3077</v>
      </c>
      <c r="B1148" s="67" t="s">
        <v>4496</v>
      </c>
      <c r="C1148" s="71" t="s">
        <v>4497</v>
      </c>
      <c r="D1148" s="71" t="s">
        <v>4498</v>
      </c>
      <c r="E1148" s="71" t="s">
        <v>4499</v>
      </c>
      <c r="F1148" s="71" t="s">
        <v>110</v>
      </c>
    </row>
    <row r="1149" spans="1:6" x14ac:dyDescent="0.25">
      <c r="A1149" s="67" t="s">
        <v>3077</v>
      </c>
      <c r="B1149" s="67" t="s">
        <v>2425</v>
      </c>
      <c r="C1149" s="71" t="s">
        <v>4500</v>
      </c>
      <c r="D1149" s="71" t="s">
        <v>4501</v>
      </c>
      <c r="E1149" s="71" t="s">
        <v>4502</v>
      </c>
      <c r="F1149" s="71" t="s">
        <v>110</v>
      </c>
    </row>
    <row r="1150" spans="1:6" x14ac:dyDescent="0.25">
      <c r="A1150" s="67" t="s">
        <v>3077</v>
      </c>
      <c r="B1150" s="67" t="s">
        <v>2429</v>
      </c>
      <c r="C1150" s="71" t="s">
        <v>4503</v>
      </c>
      <c r="D1150" s="71" t="s">
        <v>4504</v>
      </c>
      <c r="E1150" s="71" t="s">
        <v>4505</v>
      </c>
      <c r="F1150" s="71" t="s">
        <v>110</v>
      </c>
    </row>
    <row r="1151" spans="1:6" x14ac:dyDescent="0.25">
      <c r="A1151" s="67" t="s">
        <v>3077</v>
      </c>
      <c r="B1151" s="67" t="s">
        <v>4506</v>
      </c>
      <c r="C1151" s="71" t="s">
        <v>4507</v>
      </c>
      <c r="D1151" s="71" t="s">
        <v>4508</v>
      </c>
      <c r="E1151" s="71" t="s">
        <v>4509</v>
      </c>
      <c r="F1151" s="71" t="s">
        <v>110</v>
      </c>
    </row>
    <row r="1152" spans="1:6" x14ac:dyDescent="0.25">
      <c r="A1152" s="67" t="s">
        <v>3077</v>
      </c>
      <c r="B1152" s="67" t="s">
        <v>2433</v>
      </c>
      <c r="C1152" s="71" t="s">
        <v>4510</v>
      </c>
      <c r="D1152" s="71" t="s">
        <v>4511</v>
      </c>
      <c r="E1152" s="71" t="s">
        <v>4512</v>
      </c>
      <c r="F1152" s="71" t="s">
        <v>110</v>
      </c>
    </row>
    <row r="1153" spans="1:6" x14ac:dyDescent="0.25">
      <c r="A1153" s="67" t="s">
        <v>3077</v>
      </c>
      <c r="B1153" s="67" t="s">
        <v>2437</v>
      </c>
      <c r="C1153" s="71" t="s">
        <v>4513</v>
      </c>
      <c r="D1153" s="71" t="s">
        <v>4514</v>
      </c>
      <c r="E1153" s="71" t="s">
        <v>4515</v>
      </c>
      <c r="F1153" s="71" t="s">
        <v>110</v>
      </c>
    </row>
    <row r="1154" spans="1:6" x14ac:dyDescent="0.25">
      <c r="A1154" s="67" t="s">
        <v>3077</v>
      </c>
      <c r="B1154" s="67" t="s">
        <v>2441</v>
      </c>
      <c r="C1154" s="71" t="s">
        <v>4516</v>
      </c>
      <c r="D1154" s="71" t="s">
        <v>4517</v>
      </c>
      <c r="E1154" s="71" t="s">
        <v>4518</v>
      </c>
      <c r="F1154" s="71" t="s">
        <v>110</v>
      </c>
    </row>
    <row r="1155" spans="1:6" x14ac:dyDescent="0.25">
      <c r="A1155" s="67" t="s">
        <v>3077</v>
      </c>
      <c r="B1155" s="67" t="s">
        <v>2445</v>
      </c>
      <c r="C1155" s="71" t="s">
        <v>4519</v>
      </c>
      <c r="D1155" s="71" t="s">
        <v>4520</v>
      </c>
      <c r="E1155" s="71" t="s">
        <v>4521</v>
      </c>
      <c r="F1155" s="71" t="s">
        <v>110</v>
      </c>
    </row>
    <row r="1156" spans="1:6" x14ac:dyDescent="0.25">
      <c r="A1156" s="67" t="s">
        <v>3077</v>
      </c>
      <c r="B1156" s="67" t="s">
        <v>2449</v>
      </c>
      <c r="C1156" s="71" t="s">
        <v>4522</v>
      </c>
      <c r="D1156" s="71" t="s">
        <v>4523</v>
      </c>
      <c r="E1156" s="71" t="s">
        <v>4524</v>
      </c>
      <c r="F1156" s="71" t="s">
        <v>110</v>
      </c>
    </row>
    <row r="1157" spans="1:6" x14ac:dyDescent="0.25">
      <c r="A1157" s="67" t="s">
        <v>3077</v>
      </c>
      <c r="B1157" s="67" t="s">
        <v>2453</v>
      </c>
      <c r="C1157" s="71" t="s">
        <v>4525</v>
      </c>
      <c r="D1157" s="71" t="s">
        <v>4526</v>
      </c>
      <c r="E1157" s="71" t="s">
        <v>4527</v>
      </c>
      <c r="F1157" s="71" t="s">
        <v>110</v>
      </c>
    </row>
    <row r="1158" spans="1:6" x14ac:dyDescent="0.25">
      <c r="A1158" s="67" t="s">
        <v>3077</v>
      </c>
      <c r="B1158" s="67" t="s">
        <v>2457</v>
      </c>
      <c r="C1158" s="71" t="s">
        <v>4528</v>
      </c>
      <c r="D1158" s="71" t="s">
        <v>4529</v>
      </c>
      <c r="E1158" s="71" t="s">
        <v>4530</v>
      </c>
      <c r="F1158" s="71" t="s">
        <v>110</v>
      </c>
    </row>
    <row r="1159" spans="1:6" x14ac:dyDescent="0.25">
      <c r="A1159" s="67" t="s">
        <v>3077</v>
      </c>
      <c r="B1159" s="67" t="s">
        <v>2461</v>
      </c>
      <c r="C1159" s="71" t="s">
        <v>4531</v>
      </c>
      <c r="D1159" s="71" t="s">
        <v>4532</v>
      </c>
      <c r="E1159" s="71" t="s">
        <v>4533</v>
      </c>
      <c r="F1159" s="71" t="s">
        <v>110</v>
      </c>
    </row>
    <row r="1160" spans="1:6" x14ac:dyDescent="0.25">
      <c r="A1160" s="67" t="s">
        <v>3077</v>
      </c>
      <c r="B1160" s="67" t="s">
        <v>2465</v>
      </c>
      <c r="C1160" s="71" t="s">
        <v>4534</v>
      </c>
      <c r="D1160" s="71" t="s">
        <v>4535</v>
      </c>
      <c r="E1160" s="71" t="s">
        <v>4536</v>
      </c>
      <c r="F1160" s="71" t="s">
        <v>110</v>
      </c>
    </row>
    <row r="1161" spans="1:6" x14ac:dyDescent="0.25">
      <c r="A1161" s="67" t="s">
        <v>3077</v>
      </c>
      <c r="B1161" s="67" t="s">
        <v>2469</v>
      </c>
      <c r="C1161" s="71" t="s">
        <v>4537</v>
      </c>
      <c r="D1161" s="71" t="s">
        <v>4538</v>
      </c>
      <c r="E1161" s="71" t="s">
        <v>4539</v>
      </c>
      <c r="F1161" s="71" t="s">
        <v>110</v>
      </c>
    </row>
    <row r="1162" spans="1:6" x14ac:dyDescent="0.25">
      <c r="A1162" s="67" t="s">
        <v>3077</v>
      </c>
      <c r="B1162" s="67" t="s">
        <v>2473</v>
      </c>
      <c r="C1162" s="71" t="s">
        <v>4540</v>
      </c>
      <c r="D1162" s="71" t="s">
        <v>4541</v>
      </c>
      <c r="E1162" s="71" t="s">
        <v>4542</v>
      </c>
      <c r="F1162" s="71" t="s">
        <v>110</v>
      </c>
    </row>
    <row r="1163" spans="1:6" x14ac:dyDescent="0.25">
      <c r="A1163" s="67" t="s">
        <v>3077</v>
      </c>
      <c r="B1163" s="67" t="s">
        <v>2477</v>
      </c>
      <c r="C1163" s="71" t="s">
        <v>4543</v>
      </c>
      <c r="D1163" s="71" t="s">
        <v>4544</v>
      </c>
      <c r="E1163" s="71" t="s">
        <v>4545</v>
      </c>
      <c r="F1163" s="71" t="s">
        <v>110</v>
      </c>
    </row>
    <row r="1164" spans="1:6" x14ac:dyDescent="0.25">
      <c r="A1164" s="67" t="s">
        <v>3077</v>
      </c>
      <c r="B1164" s="67" t="s">
        <v>2481</v>
      </c>
      <c r="C1164" s="71" t="s">
        <v>4546</v>
      </c>
      <c r="D1164" s="71" t="s">
        <v>4547</v>
      </c>
      <c r="E1164" s="71" t="s">
        <v>4548</v>
      </c>
      <c r="F1164" s="71" t="s">
        <v>110</v>
      </c>
    </row>
    <row r="1165" spans="1:6" x14ac:dyDescent="0.25">
      <c r="A1165" s="67" t="s">
        <v>3077</v>
      </c>
      <c r="B1165" s="67" t="s">
        <v>2485</v>
      </c>
      <c r="C1165" s="71" t="s">
        <v>4549</v>
      </c>
      <c r="D1165" s="71" t="s">
        <v>4550</v>
      </c>
      <c r="E1165" s="71" t="s">
        <v>4551</v>
      </c>
      <c r="F1165" s="71" t="s">
        <v>110</v>
      </c>
    </row>
    <row r="1166" spans="1:6" x14ac:dyDescent="0.25">
      <c r="A1166" s="67" t="s">
        <v>3077</v>
      </c>
      <c r="B1166" s="67" t="s">
        <v>4552</v>
      </c>
      <c r="C1166" s="71" t="s">
        <v>4553</v>
      </c>
      <c r="D1166" s="71" t="s">
        <v>4554</v>
      </c>
      <c r="E1166" s="71" t="s">
        <v>4555</v>
      </c>
      <c r="F1166" s="71" t="s">
        <v>110</v>
      </c>
    </row>
    <row r="1167" spans="1:6" x14ac:dyDescent="0.25">
      <c r="A1167" s="67" t="s">
        <v>3077</v>
      </c>
      <c r="B1167" s="67" t="s">
        <v>4556</v>
      </c>
      <c r="C1167" s="71" t="s">
        <v>4557</v>
      </c>
      <c r="D1167" s="71" t="s">
        <v>4558</v>
      </c>
      <c r="E1167" s="71" t="s">
        <v>4559</v>
      </c>
      <c r="F1167" s="71" t="s">
        <v>110</v>
      </c>
    </row>
    <row r="1168" spans="1:6" x14ac:dyDescent="0.25">
      <c r="A1168" s="67" t="s">
        <v>3077</v>
      </c>
      <c r="B1168" s="67" t="s">
        <v>4560</v>
      </c>
      <c r="C1168" s="71" t="s">
        <v>4561</v>
      </c>
      <c r="D1168" s="71" t="s">
        <v>4562</v>
      </c>
      <c r="E1168" s="71" t="s">
        <v>4563</v>
      </c>
      <c r="F1168" s="71" t="s">
        <v>110</v>
      </c>
    </row>
    <row r="1169" spans="1:6" x14ac:dyDescent="0.25">
      <c r="A1169" s="67" t="s">
        <v>3077</v>
      </c>
      <c r="B1169" s="67" t="s">
        <v>4564</v>
      </c>
      <c r="C1169" s="71" t="s">
        <v>4565</v>
      </c>
      <c r="D1169" s="71" t="s">
        <v>4566</v>
      </c>
      <c r="E1169" s="71" t="s">
        <v>4567</v>
      </c>
      <c r="F1169" s="71" t="s">
        <v>110</v>
      </c>
    </row>
    <row r="1170" spans="1:6" x14ac:dyDescent="0.25">
      <c r="A1170" s="67" t="s">
        <v>3077</v>
      </c>
      <c r="B1170" s="67" t="s">
        <v>4568</v>
      </c>
      <c r="C1170" s="71" t="s">
        <v>4569</v>
      </c>
      <c r="D1170" s="71" t="s">
        <v>4570</v>
      </c>
      <c r="E1170" s="71" t="s">
        <v>4571</v>
      </c>
      <c r="F1170" s="71" t="s">
        <v>110</v>
      </c>
    </row>
    <row r="1171" spans="1:6" x14ac:dyDescent="0.25">
      <c r="A1171" s="67" t="s">
        <v>3077</v>
      </c>
      <c r="B1171" s="67" t="s">
        <v>4572</v>
      </c>
      <c r="C1171" s="71" t="s">
        <v>4573</v>
      </c>
      <c r="D1171" s="71" t="s">
        <v>4574</v>
      </c>
      <c r="E1171" s="71" t="s">
        <v>4575</v>
      </c>
      <c r="F1171" s="71" t="s">
        <v>110</v>
      </c>
    </row>
    <row r="1172" spans="1:6" x14ac:dyDescent="0.25">
      <c r="A1172" s="67" t="s">
        <v>3077</v>
      </c>
      <c r="B1172" s="67" t="s">
        <v>4576</v>
      </c>
      <c r="C1172" s="71" t="s">
        <v>4577</v>
      </c>
      <c r="D1172" s="71" t="s">
        <v>4578</v>
      </c>
      <c r="E1172" s="71" t="s">
        <v>4579</v>
      </c>
      <c r="F1172" s="71" t="s">
        <v>110</v>
      </c>
    </row>
    <row r="1173" spans="1:6" x14ac:dyDescent="0.25">
      <c r="A1173" s="67" t="s">
        <v>3077</v>
      </c>
      <c r="B1173" s="67" t="s">
        <v>2489</v>
      </c>
      <c r="C1173" s="71" t="s">
        <v>4580</v>
      </c>
      <c r="D1173" s="71" t="s">
        <v>4581</v>
      </c>
      <c r="E1173" s="71" t="s">
        <v>4582</v>
      </c>
      <c r="F1173" s="71" t="s">
        <v>110</v>
      </c>
    </row>
    <row r="1174" spans="1:6" x14ac:dyDescent="0.25">
      <c r="A1174" s="67" t="s">
        <v>3077</v>
      </c>
      <c r="B1174" s="67" t="s">
        <v>2493</v>
      </c>
      <c r="C1174" s="71" t="s">
        <v>4583</v>
      </c>
      <c r="D1174" s="71" t="s">
        <v>4584</v>
      </c>
      <c r="E1174" s="71" t="s">
        <v>4585</v>
      </c>
      <c r="F1174" s="71" t="s">
        <v>110</v>
      </c>
    </row>
    <row r="1175" spans="1:6" x14ac:dyDescent="0.25">
      <c r="A1175" s="67" t="s">
        <v>3077</v>
      </c>
      <c r="B1175" s="67" t="s">
        <v>2497</v>
      </c>
      <c r="C1175" s="71" t="s">
        <v>4586</v>
      </c>
      <c r="D1175" s="71" t="s">
        <v>4587</v>
      </c>
      <c r="E1175" s="71" t="s">
        <v>4588</v>
      </c>
      <c r="F1175" s="71" t="s">
        <v>110</v>
      </c>
    </row>
    <row r="1176" spans="1:6" x14ac:dyDescent="0.25">
      <c r="A1176" s="67" t="s">
        <v>3077</v>
      </c>
      <c r="B1176" s="67" t="s">
        <v>2501</v>
      </c>
      <c r="C1176" s="71" t="s">
        <v>4589</v>
      </c>
      <c r="D1176" s="71" t="s">
        <v>4590</v>
      </c>
      <c r="E1176" s="71" t="s">
        <v>4591</v>
      </c>
      <c r="F1176" s="71" t="s">
        <v>110</v>
      </c>
    </row>
    <row r="1177" spans="1:6" x14ac:dyDescent="0.25">
      <c r="A1177" s="67" t="s">
        <v>3077</v>
      </c>
      <c r="B1177" s="67" t="s">
        <v>4592</v>
      </c>
      <c r="C1177" s="71" t="s">
        <v>4593</v>
      </c>
      <c r="D1177" s="71" t="s">
        <v>4594</v>
      </c>
      <c r="E1177" s="71" t="s">
        <v>4595</v>
      </c>
      <c r="F1177" s="71" t="s">
        <v>110</v>
      </c>
    </row>
    <row r="1178" spans="1:6" x14ac:dyDescent="0.25">
      <c r="A1178" s="67" t="s">
        <v>3077</v>
      </c>
      <c r="B1178" s="67" t="s">
        <v>2505</v>
      </c>
      <c r="C1178" s="71" t="s">
        <v>4596</v>
      </c>
      <c r="D1178" s="71" t="s">
        <v>4597</v>
      </c>
      <c r="E1178" s="71" t="s">
        <v>4598</v>
      </c>
      <c r="F1178" s="71" t="s">
        <v>110</v>
      </c>
    </row>
    <row r="1179" spans="1:6" x14ac:dyDescent="0.25">
      <c r="A1179" s="67" t="s">
        <v>3077</v>
      </c>
      <c r="B1179" s="67" t="s">
        <v>2509</v>
      </c>
      <c r="C1179" s="71" t="s">
        <v>4599</v>
      </c>
      <c r="D1179" s="71" t="s">
        <v>4600</v>
      </c>
      <c r="E1179" s="71" t="s">
        <v>4601</v>
      </c>
      <c r="F1179" s="71" t="s">
        <v>110</v>
      </c>
    </row>
    <row r="1180" spans="1:6" x14ac:dyDescent="0.25">
      <c r="A1180" s="67" t="s">
        <v>3077</v>
      </c>
      <c r="B1180" s="67" t="s">
        <v>2513</v>
      </c>
      <c r="C1180" s="71" t="s">
        <v>4602</v>
      </c>
      <c r="D1180" s="71" t="s">
        <v>4603</v>
      </c>
      <c r="E1180" s="71" t="s">
        <v>4604</v>
      </c>
      <c r="F1180" s="71" t="s">
        <v>110</v>
      </c>
    </row>
    <row r="1181" spans="1:6" x14ac:dyDescent="0.25">
      <c r="A1181" s="67" t="s">
        <v>3077</v>
      </c>
      <c r="B1181" s="67" t="s">
        <v>2517</v>
      </c>
      <c r="C1181" s="71" t="s">
        <v>4605</v>
      </c>
      <c r="D1181" s="71" t="s">
        <v>4606</v>
      </c>
      <c r="E1181" s="71" t="s">
        <v>4607</v>
      </c>
      <c r="F1181" s="71" t="s">
        <v>110</v>
      </c>
    </row>
    <row r="1182" spans="1:6" x14ac:dyDescent="0.25">
      <c r="A1182" s="67" t="s">
        <v>3077</v>
      </c>
      <c r="B1182" s="67" t="s">
        <v>4608</v>
      </c>
      <c r="C1182" s="71" t="s">
        <v>4609</v>
      </c>
      <c r="D1182" s="71" t="s">
        <v>4610</v>
      </c>
      <c r="E1182" s="71" t="s">
        <v>4611</v>
      </c>
      <c r="F1182" s="71" t="s">
        <v>110</v>
      </c>
    </row>
    <row r="1183" spans="1:6" x14ac:dyDescent="0.25">
      <c r="A1183" s="67" t="s">
        <v>3077</v>
      </c>
      <c r="B1183" s="67" t="s">
        <v>4612</v>
      </c>
      <c r="C1183" s="71" t="s">
        <v>4613</v>
      </c>
      <c r="D1183" s="71" t="s">
        <v>4614</v>
      </c>
      <c r="E1183" s="71" t="s">
        <v>4615</v>
      </c>
      <c r="F1183" s="71" t="s">
        <v>110</v>
      </c>
    </row>
    <row r="1184" spans="1:6" x14ac:dyDescent="0.25">
      <c r="A1184" s="67" t="s">
        <v>3077</v>
      </c>
      <c r="B1184" s="67" t="s">
        <v>4616</v>
      </c>
      <c r="C1184" s="71" t="s">
        <v>4617</v>
      </c>
      <c r="D1184" s="71" t="s">
        <v>4618</v>
      </c>
      <c r="E1184" s="71" t="s">
        <v>4619</v>
      </c>
      <c r="F1184" s="71" t="s">
        <v>110</v>
      </c>
    </row>
    <row r="1185" spans="1:6" x14ac:dyDescent="0.25">
      <c r="A1185" s="67" t="s">
        <v>3077</v>
      </c>
      <c r="B1185" s="67" t="s">
        <v>2521</v>
      </c>
      <c r="C1185" s="71" t="s">
        <v>4620</v>
      </c>
      <c r="D1185" s="71" t="s">
        <v>4621</v>
      </c>
      <c r="E1185" s="71" t="s">
        <v>4622</v>
      </c>
      <c r="F1185" s="71" t="s">
        <v>110</v>
      </c>
    </row>
    <row r="1186" spans="1:6" x14ac:dyDescent="0.25">
      <c r="A1186" s="67" t="s">
        <v>3077</v>
      </c>
      <c r="B1186" s="67" t="s">
        <v>2525</v>
      </c>
      <c r="C1186" s="71" t="s">
        <v>4623</v>
      </c>
      <c r="D1186" s="71" t="s">
        <v>4624</v>
      </c>
      <c r="E1186" s="71" t="s">
        <v>4625</v>
      </c>
      <c r="F1186" s="71" t="s">
        <v>110</v>
      </c>
    </row>
    <row r="1187" spans="1:6" x14ac:dyDescent="0.25">
      <c r="A1187" s="67" t="s">
        <v>3077</v>
      </c>
      <c r="B1187" s="67" t="s">
        <v>4626</v>
      </c>
      <c r="C1187" s="71" t="s">
        <v>4627</v>
      </c>
      <c r="D1187" s="71" t="s">
        <v>4628</v>
      </c>
      <c r="E1187" s="71" t="s">
        <v>4629</v>
      </c>
      <c r="F1187" s="71" t="s">
        <v>110</v>
      </c>
    </row>
    <row r="1188" spans="1:6" x14ac:dyDescent="0.25">
      <c r="A1188" s="67" t="s">
        <v>3077</v>
      </c>
      <c r="B1188" s="67" t="s">
        <v>4630</v>
      </c>
      <c r="C1188" s="71" t="s">
        <v>4631</v>
      </c>
      <c r="D1188" s="71" t="s">
        <v>4632</v>
      </c>
      <c r="E1188" s="71" t="s">
        <v>4633</v>
      </c>
      <c r="F1188" s="71" t="s">
        <v>110</v>
      </c>
    </row>
    <row r="1189" spans="1:6" x14ac:dyDescent="0.25">
      <c r="A1189" s="67" t="s">
        <v>3077</v>
      </c>
      <c r="B1189" s="67" t="s">
        <v>2529</v>
      </c>
      <c r="C1189" s="71" t="s">
        <v>4634</v>
      </c>
      <c r="D1189" s="71" t="s">
        <v>4635</v>
      </c>
      <c r="E1189" s="71" t="s">
        <v>4636</v>
      </c>
      <c r="F1189" s="71" t="s">
        <v>110</v>
      </c>
    </row>
    <row r="1190" spans="1:6" x14ac:dyDescent="0.25">
      <c r="A1190" s="67" t="s">
        <v>3077</v>
      </c>
      <c r="B1190" s="67" t="s">
        <v>4637</v>
      </c>
      <c r="C1190" s="71" t="s">
        <v>4638</v>
      </c>
      <c r="D1190" s="71" t="s">
        <v>4639</v>
      </c>
      <c r="E1190" s="71" t="s">
        <v>4640</v>
      </c>
      <c r="F1190" s="71" t="s">
        <v>110</v>
      </c>
    </row>
    <row r="1191" spans="1:6" x14ac:dyDescent="0.25">
      <c r="A1191" s="67" t="s">
        <v>3077</v>
      </c>
      <c r="B1191" s="67" t="s">
        <v>4641</v>
      </c>
      <c r="C1191" s="71" t="s">
        <v>4642</v>
      </c>
      <c r="D1191" s="71" t="s">
        <v>4643</v>
      </c>
      <c r="E1191" s="71" t="s">
        <v>4644</v>
      </c>
      <c r="F1191" s="71" t="s">
        <v>110</v>
      </c>
    </row>
    <row r="1192" spans="1:6" x14ac:dyDescent="0.25">
      <c r="A1192" s="67" t="s">
        <v>3077</v>
      </c>
      <c r="B1192" s="67" t="s">
        <v>4645</v>
      </c>
      <c r="C1192" s="71" t="s">
        <v>4646</v>
      </c>
      <c r="D1192" s="71" t="s">
        <v>4647</v>
      </c>
      <c r="E1192" s="71" t="s">
        <v>4648</v>
      </c>
      <c r="F1192" s="71" t="s">
        <v>110</v>
      </c>
    </row>
    <row r="1193" spans="1:6" x14ac:dyDescent="0.25">
      <c r="A1193" s="67" t="s">
        <v>3077</v>
      </c>
      <c r="B1193" s="67" t="s">
        <v>4649</v>
      </c>
      <c r="C1193" s="71" t="s">
        <v>4650</v>
      </c>
      <c r="D1193" s="71" t="s">
        <v>4651</v>
      </c>
      <c r="E1193" s="71" t="s">
        <v>4652</v>
      </c>
      <c r="F1193" s="71" t="s">
        <v>110</v>
      </c>
    </row>
    <row r="1194" spans="1:6" x14ac:dyDescent="0.25">
      <c r="A1194" s="67" t="s">
        <v>3077</v>
      </c>
      <c r="B1194" s="67" t="s">
        <v>4653</v>
      </c>
      <c r="C1194" s="71" t="s">
        <v>4654</v>
      </c>
      <c r="D1194" s="71" t="s">
        <v>4655</v>
      </c>
      <c r="E1194" s="71" t="s">
        <v>4656</v>
      </c>
      <c r="F1194" s="71" t="s">
        <v>110</v>
      </c>
    </row>
    <row r="1195" spans="1:6" x14ac:dyDescent="0.25">
      <c r="A1195" s="67" t="s">
        <v>3077</v>
      </c>
      <c r="B1195" s="67" t="s">
        <v>4657</v>
      </c>
      <c r="C1195" s="71" t="s">
        <v>4658</v>
      </c>
      <c r="D1195" s="71" t="s">
        <v>4659</v>
      </c>
      <c r="E1195" s="71" t="s">
        <v>4660</v>
      </c>
      <c r="F1195" s="71" t="s">
        <v>110</v>
      </c>
    </row>
    <row r="1196" spans="1:6" x14ac:dyDescent="0.25">
      <c r="A1196" s="67" t="s">
        <v>3077</v>
      </c>
      <c r="B1196" s="67" t="s">
        <v>4661</v>
      </c>
      <c r="C1196" s="71" t="s">
        <v>4662</v>
      </c>
      <c r="D1196" s="71" t="s">
        <v>4663</v>
      </c>
      <c r="E1196" s="71" t="s">
        <v>4664</v>
      </c>
      <c r="F1196" s="71" t="s">
        <v>110</v>
      </c>
    </row>
    <row r="1197" spans="1:6" x14ac:dyDescent="0.25">
      <c r="A1197" s="67" t="s">
        <v>3077</v>
      </c>
      <c r="B1197" s="67" t="s">
        <v>4665</v>
      </c>
      <c r="C1197" s="71" t="s">
        <v>4666</v>
      </c>
      <c r="D1197" s="71" t="s">
        <v>4667</v>
      </c>
      <c r="E1197" s="71" t="s">
        <v>4668</v>
      </c>
      <c r="F1197" s="71" t="s">
        <v>110</v>
      </c>
    </row>
    <row r="1198" spans="1:6" x14ac:dyDescent="0.25">
      <c r="A1198" s="67" t="s">
        <v>3077</v>
      </c>
      <c r="B1198" s="67" t="s">
        <v>4669</v>
      </c>
      <c r="C1198" s="71" t="s">
        <v>4670</v>
      </c>
      <c r="D1198" s="71" t="s">
        <v>4671</v>
      </c>
      <c r="E1198" s="71" t="s">
        <v>4672</v>
      </c>
      <c r="F1198" s="71" t="s">
        <v>110</v>
      </c>
    </row>
    <row r="1199" spans="1:6" x14ac:dyDescent="0.25">
      <c r="A1199" s="67" t="s">
        <v>3077</v>
      </c>
      <c r="B1199" s="67" t="s">
        <v>4673</v>
      </c>
      <c r="C1199" s="71" t="s">
        <v>4674</v>
      </c>
      <c r="D1199" s="71" t="s">
        <v>4675</v>
      </c>
      <c r="E1199" s="71" t="s">
        <v>4676</v>
      </c>
      <c r="F1199" s="71" t="s">
        <v>110</v>
      </c>
    </row>
    <row r="1200" spans="1:6" x14ac:dyDescent="0.25">
      <c r="A1200" s="67" t="s">
        <v>3077</v>
      </c>
      <c r="B1200" s="67" t="s">
        <v>4677</v>
      </c>
      <c r="C1200" s="71" t="s">
        <v>4678</v>
      </c>
      <c r="D1200" s="71" t="s">
        <v>4679</v>
      </c>
      <c r="E1200" s="71" t="s">
        <v>4680</v>
      </c>
      <c r="F1200" s="71" t="s">
        <v>110</v>
      </c>
    </row>
    <row r="1201" spans="1:6" x14ac:dyDescent="0.25">
      <c r="A1201" s="67" t="s">
        <v>3077</v>
      </c>
      <c r="B1201" s="67" t="s">
        <v>2537</v>
      </c>
      <c r="C1201" s="71" t="s">
        <v>4681</v>
      </c>
      <c r="D1201" s="71" t="s">
        <v>4682</v>
      </c>
      <c r="E1201" s="71" t="s">
        <v>4683</v>
      </c>
      <c r="F1201" s="71" t="s">
        <v>110</v>
      </c>
    </row>
    <row r="1202" spans="1:6" x14ac:dyDescent="0.25">
      <c r="A1202" s="67" t="s">
        <v>3077</v>
      </c>
      <c r="B1202" s="67" t="s">
        <v>2541</v>
      </c>
      <c r="C1202" s="71" t="s">
        <v>4684</v>
      </c>
      <c r="D1202" s="71" t="s">
        <v>4685</v>
      </c>
      <c r="E1202" s="71" t="s">
        <v>4686</v>
      </c>
      <c r="F1202" s="71" t="s">
        <v>110</v>
      </c>
    </row>
    <row r="1203" spans="1:6" x14ac:dyDescent="0.25">
      <c r="A1203" s="67" t="s">
        <v>3077</v>
      </c>
      <c r="B1203" s="67" t="s">
        <v>2545</v>
      </c>
      <c r="C1203" s="71" t="s">
        <v>4687</v>
      </c>
      <c r="D1203" s="71" t="s">
        <v>4688</v>
      </c>
      <c r="E1203" s="71" t="s">
        <v>4689</v>
      </c>
      <c r="F1203" s="71" t="s">
        <v>110</v>
      </c>
    </row>
    <row r="1204" spans="1:6" x14ac:dyDescent="0.25">
      <c r="A1204" s="67" t="s">
        <v>3077</v>
      </c>
      <c r="B1204" s="67" t="s">
        <v>4690</v>
      </c>
      <c r="C1204" s="71" t="s">
        <v>4691</v>
      </c>
      <c r="D1204" s="71" t="s">
        <v>4692</v>
      </c>
      <c r="E1204" s="71" t="s">
        <v>4693</v>
      </c>
      <c r="F1204" s="71" t="s">
        <v>110</v>
      </c>
    </row>
    <row r="1205" spans="1:6" x14ac:dyDescent="0.25">
      <c r="A1205" s="67" t="s">
        <v>3077</v>
      </c>
      <c r="B1205" s="67" t="s">
        <v>4694</v>
      </c>
      <c r="C1205" s="71" t="s">
        <v>4695</v>
      </c>
      <c r="D1205" s="71" t="s">
        <v>4696</v>
      </c>
      <c r="E1205" s="71" t="s">
        <v>4697</v>
      </c>
      <c r="F1205" s="71" t="s">
        <v>110</v>
      </c>
    </row>
    <row r="1206" spans="1:6" x14ac:dyDescent="0.25">
      <c r="A1206" s="67" t="s">
        <v>3077</v>
      </c>
      <c r="B1206" s="67" t="s">
        <v>4698</v>
      </c>
      <c r="C1206" s="71" t="s">
        <v>4699</v>
      </c>
      <c r="D1206" s="71" t="s">
        <v>4700</v>
      </c>
      <c r="E1206" s="71" t="s">
        <v>4701</v>
      </c>
      <c r="F1206" s="71" t="s">
        <v>110</v>
      </c>
    </row>
    <row r="1207" spans="1:6" x14ac:dyDescent="0.25">
      <c r="A1207" s="67" t="s">
        <v>3077</v>
      </c>
      <c r="B1207" s="67" t="s">
        <v>4702</v>
      </c>
      <c r="C1207" s="71" t="s">
        <v>4703</v>
      </c>
      <c r="D1207" s="71" t="s">
        <v>4704</v>
      </c>
      <c r="E1207" s="71" t="s">
        <v>4705</v>
      </c>
      <c r="F1207" s="71" t="s">
        <v>110</v>
      </c>
    </row>
    <row r="1208" spans="1:6" x14ac:dyDescent="0.25">
      <c r="A1208" s="67" t="s">
        <v>3077</v>
      </c>
      <c r="B1208" s="67" t="s">
        <v>4706</v>
      </c>
      <c r="C1208" s="71" t="s">
        <v>4707</v>
      </c>
      <c r="D1208" s="71" t="s">
        <v>4708</v>
      </c>
      <c r="E1208" s="71" t="s">
        <v>4709</v>
      </c>
      <c r="F1208" s="71" t="s">
        <v>110</v>
      </c>
    </row>
    <row r="1209" spans="1:6" x14ac:dyDescent="0.25">
      <c r="A1209" s="67" t="s">
        <v>3077</v>
      </c>
      <c r="B1209" s="67" t="s">
        <v>4710</v>
      </c>
      <c r="C1209" s="71" t="s">
        <v>4711</v>
      </c>
      <c r="D1209" s="71" t="s">
        <v>4712</v>
      </c>
      <c r="E1209" s="71" t="s">
        <v>4713</v>
      </c>
      <c r="F1209" s="71" t="s">
        <v>110</v>
      </c>
    </row>
    <row r="1210" spans="1:6" x14ac:dyDescent="0.25">
      <c r="A1210" s="67" t="s">
        <v>3077</v>
      </c>
      <c r="B1210" s="67" t="s">
        <v>4714</v>
      </c>
      <c r="C1210" s="71" t="s">
        <v>4715</v>
      </c>
      <c r="D1210" s="71" t="s">
        <v>4716</v>
      </c>
      <c r="E1210" s="71" t="s">
        <v>4717</v>
      </c>
      <c r="F1210" s="71" t="s">
        <v>110</v>
      </c>
    </row>
    <row r="1211" spans="1:6" x14ac:dyDescent="0.25">
      <c r="A1211" s="67" t="s">
        <v>3077</v>
      </c>
      <c r="B1211" s="67" t="s">
        <v>4718</v>
      </c>
      <c r="C1211" s="71" t="s">
        <v>4719</v>
      </c>
      <c r="D1211" s="71" t="s">
        <v>4720</v>
      </c>
      <c r="E1211" s="71" t="s">
        <v>4721</v>
      </c>
      <c r="F1211" s="71" t="s">
        <v>110</v>
      </c>
    </row>
    <row r="1212" spans="1:6" x14ac:dyDescent="0.25">
      <c r="A1212" s="67" t="s">
        <v>3077</v>
      </c>
      <c r="B1212" s="67" t="s">
        <v>4722</v>
      </c>
      <c r="C1212" s="71" t="s">
        <v>4723</v>
      </c>
      <c r="D1212" s="71" t="s">
        <v>4724</v>
      </c>
      <c r="E1212" s="71" t="s">
        <v>4725</v>
      </c>
      <c r="F1212" s="71" t="s">
        <v>110</v>
      </c>
    </row>
    <row r="1213" spans="1:6" x14ac:dyDescent="0.25">
      <c r="A1213" s="67" t="s">
        <v>3077</v>
      </c>
      <c r="B1213" s="67" t="s">
        <v>4726</v>
      </c>
      <c r="C1213" s="71" t="s">
        <v>4727</v>
      </c>
      <c r="D1213" s="71" t="s">
        <v>4728</v>
      </c>
      <c r="E1213" s="71" t="s">
        <v>4729</v>
      </c>
      <c r="F1213" s="71" t="s">
        <v>110</v>
      </c>
    </row>
    <row r="1214" spans="1:6" x14ac:dyDescent="0.25">
      <c r="A1214" s="67" t="s">
        <v>3077</v>
      </c>
      <c r="B1214" s="67" t="s">
        <v>4730</v>
      </c>
      <c r="C1214" s="71" t="s">
        <v>4731</v>
      </c>
      <c r="D1214" s="71" t="s">
        <v>4732</v>
      </c>
      <c r="E1214" s="71" t="s">
        <v>4733</v>
      </c>
      <c r="F1214" s="71" t="s">
        <v>110</v>
      </c>
    </row>
    <row r="1215" spans="1:6" x14ac:dyDescent="0.25">
      <c r="A1215" s="67" t="s">
        <v>3077</v>
      </c>
      <c r="B1215" s="67" t="s">
        <v>4734</v>
      </c>
      <c r="C1215" s="71" t="s">
        <v>4735</v>
      </c>
      <c r="D1215" s="71" t="s">
        <v>4736</v>
      </c>
      <c r="E1215" s="71" t="s">
        <v>4737</v>
      </c>
      <c r="F1215" s="71" t="s">
        <v>110</v>
      </c>
    </row>
    <row r="1216" spans="1:6" x14ac:dyDescent="0.25">
      <c r="A1216" s="67" t="s">
        <v>3077</v>
      </c>
      <c r="B1216" s="67" t="s">
        <v>4738</v>
      </c>
      <c r="C1216" s="71" t="s">
        <v>4739</v>
      </c>
      <c r="D1216" s="71" t="s">
        <v>4740</v>
      </c>
      <c r="E1216" s="71" t="s">
        <v>4741</v>
      </c>
      <c r="F1216" s="71" t="s">
        <v>110</v>
      </c>
    </row>
    <row r="1217" spans="1:6" x14ac:dyDescent="0.25">
      <c r="A1217" s="67" t="s">
        <v>3077</v>
      </c>
      <c r="B1217" s="67" t="s">
        <v>4742</v>
      </c>
      <c r="C1217" s="71" t="s">
        <v>4743</v>
      </c>
      <c r="D1217" s="71" t="s">
        <v>4744</v>
      </c>
      <c r="E1217" s="71" t="s">
        <v>4745</v>
      </c>
      <c r="F1217" s="71" t="s">
        <v>110</v>
      </c>
    </row>
    <row r="1218" spans="1:6" x14ac:dyDescent="0.25">
      <c r="A1218" s="67" t="s">
        <v>3077</v>
      </c>
      <c r="B1218" s="67" t="s">
        <v>4746</v>
      </c>
      <c r="C1218" s="71" t="s">
        <v>4747</v>
      </c>
      <c r="D1218" s="71" t="s">
        <v>4748</v>
      </c>
      <c r="E1218" s="71" t="s">
        <v>4749</v>
      </c>
      <c r="F1218" s="71" t="s">
        <v>110</v>
      </c>
    </row>
    <row r="1219" spans="1:6" x14ac:dyDescent="0.25">
      <c r="A1219" s="67" t="s">
        <v>3077</v>
      </c>
      <c r="B1219" s="67" t="s">
        <v>4750</v>
      </c>
      <c r="C1219" s="71" t="s">
        <v>4751</v>
      </c>
      <c r="D1219" s="71" t="s">
        <v>4752</v>
      </c>
      <c r="E1219" s="71" t="s">
        <v>4753</v>
      </c>
      <c r="F1219" s="71" t="s">
        <v>110</v>
      </c>
    </row>
    <row r="1220" spans="1:6" x14ac:dyDescent="0.25">
      <c r="A1220" s="67" t="s">
        <v>3077</v>
      </c>
      <c r="B1220" s="67" t="s">
        <v>4754</v>
      </c>
      <c r="C1220" s="71" t="s">
        <v>4755</v>
      </c>
      <c r="D1220" s="71" t="s">
        <v>4756</v>
      </c>
      <c r="E1220" s="71" t="s">
        <v>4757</v>
      </c>
      <c r="F1220" s="71" t="s">
        <v>110</v>
      </c>
    </row>
    <row r="1221" spans="1:6" x14ac:dyDescent="0.25">
      <c r="A1221" s="67" t="s">
        <v>3077</v>
      </c>
      <c r="B1221" s="67" t="s">
        <v>4758</v>
      </c>
      <c r="C1221" s="71" t="s">
        <v>4759</v>
      </c>
      <c r="D1221" s="71" t="s">
        <v>4760</v>
      </c>
      <c r="E1221" s="71" t="s">
        <v>4761</v>
      </c>
      <c r="F1221" s="71" t="s">
        <v>110</v>
      </c>
    </row>
    <row r="1222" spans="1:6" x14ac:dyDescent="0.25">
      <c r="A1222" s="67" t="s">
        <v>3077</v>
      </c>
      <c r="B1222" s="67" t="s">
        <v>4762</v>
      </c>
      <c r="C1222" s="71" t="s">
        <v>4763</v>
      </c>
      <c r="D1222" s="71" t="s">
        <v>4764</v>
      </c>
      <c r="E1222" s="71" t="s">
        <v>4765</v>
      </c>
      <c r="F1222" s="71" t="s">
        <v>110</v>
      </c>
    </row>
    <row r="1223" spans="1:6" x14ac:dyDescent="0.25">
      <c r="A1223" s="67" t="s">
        <v>3077</v>
      </c>
      <c r="B1223" s="67" t="s">
        <v>4766</v>
      </c>
      <c r="C1223" s="71" t="s">
        <v>4767</v>
      </c>
      <c r="D1223" s="71" t="s">
        <v>4768</v>
      </c>
      <c r="E1223" s="71" t="s">
        <v>4769</v>
      </c>
      <c r="F1223" s="71" t="s">
        <v>110</v>
      </c>
    </row>
    <row r="1224" spans="1:6" x14ac:dyDescent="0.25">
      <c r="A1224" s="67" t="s">
        <v>3077</v>
      </c>
      <c r="B1224" s="67" t="s">
        <v>4770</v>
      </c>
      <c r="C1224" s="71" t="s">
        <v>4771</v>
      </c>
      <c r="D1224" s="71" t="s">
        <v>4772</v>
      </c>
      <c r="E1224" s="71" t="s">
        <v>4773</v>
      </c>
      <c r="F1224" s="71" t="s">
        <v>110</v>
      </c>
    </row>
    <row r="1225" spans="1:6" x14ac:dyDescent="0.25">
      <c r="A1225" s="67" t="s">
        <v>3077</v>
      </c>
      <c r="B1225" s="67" t="s">
        <v>4774</v>
      </c>
      <c r="C1225" s="71" t="s">
        <v>4775</v>
      </c>
      <c r="D1225" s="71" t="s">
        <v>4776</v>
      </c>
      <c r="E1225" s="71" t="s">
        <v>4777</v>
      </c>
      <c r="F1225" s="71" t="s">
        <v>110</v>
      </c>
    </row>
    <row r="1226" spans="1:6" x14ac:dyDescent="0.25">
      <c r="A1226" s="67" t="s">
        <v>3077</v>
      </c>
      <c r="B1226" s="67" t="s">
        <v>4778</v>
      </c>
      <c r="C1226" s="71" t="s">
        <v>4779</v>
      </c>
      <c r="D1226" s="71" t="s">
        <v>4780</v>
      </c>
      <c r="E1226" s="71" t="s">
        <v>4781</v>
      </c>
      <c r="F1226" s="71" t="s">
        <v>110</v>
      </c>
    </row>
    <row r="1227" spans="1:6" x14ac:dyDescent="0.25">
      <c r="A1227" s="67" t="s">
        <v>3077</v>
      </c>
      <c r="B1227" s="67" t="s">
        <v>4782</v>
      </c>
      <c r="C1227" s="71" t="s">
        <v>4783</v>
      </c>
      <c r="D1227" s="71" t="s">
        <v>4784</v>
      </c>
      <c r="E1227" s="71" t="s">
        <v>4785</v>
      </c>
      <c r="F1227" s="71" t="s">
        <v>110</v>
      </c>
    </row>
    <row r="1228" spans="1:6" x14ac:dyDescent="0.25">
      <c r="A1228" s="67" t="s">
        <v>3077</v>
      </c>
      <c r="B1228" s="67" t="s">
        <v>4786</v>
      </c>
      <c r="C1228" s="71" t="s">
        <v>4787</v>
      </c>
      <c r="D1228" s="71" t="s">
        <v>4788</v>
      </c>
      <c r="E1228" s="71" t="s">
        <v>4789</v>
      </c>
      <c r="F1228" s="71" t="s">
        <v>110</v>
      </c>
    </row>
    <row r="1229" spans="1:6" x14ac:dyDescent="0.25">
      <c r="A1229" s="67" t="s">
        <v>3077</v>
      </c>
      <c r="B1229" s="67" t="s">
        <v>4790</v>
      </c>
      <c r="C1229" s="71" t="s">
        <v>4791</v>
      </c>
      <c r="D1229" s="71" t="s">
        <v>4792</v>
      </c>
      <c r="E1229" s="71" t="s">
        <v>4793</v>
      </c>
      <c r="F1229" s="71" t="s">
        <v>110</v>
      </c>
    </row>
    <row r="1230" spans="1:6" x14ac:dyDescent="0.25">
      <c r="A1230" s="67" t="s">
        <v>3077</v>
      </c>
      <c r="B1230" s="67" t="s">
        <v>4794</v>
      </c>
      <c r="C1230" s="71" t="s">
        <v>4795</v>
      </c>
      <c r="D1230" s="71" t="s">
        <v>4796</v>
      </c>
      <c r="E1230" s="71" t="s">
        <v>4797</v>
      </c>
      <c r="F1230" s="71" t="s">
        <v>110</v>
      </c>
    </row>
    <row r="1231" spans="1:6" x14ac:dyDescent="0.25">
      <c r="A1231" s="67" t="s">
        <v>3077</v>
      </c>
      <c r="B1231" s="67" t="s">
        <v>4798</v>
      </c>
      <c r="C1231" s="71" t="s">
        <v>4799</v>
      </c>
      <c r="D1231" s="71" t="s">
        <v>4800</v>
      </c>
      <c r="E1231" s="71" t="s">
        <v>4801</v>
      </c>
      <c r="F1231" s="71" t="s">
        <v>110</v>
      </c>
    </row>
    <row r="1232" spans="1:6" x14ac:dyDescent="0.25">
      <c r="A1232" s="67" t="s">
        <v>3077</v>
      </c>
      <c r="B1232" s="67" t="s">
        <v>4802</v>
      </c>
      <c r="C1232" s="71" t="s">
        <v>4803</v>
      </c>
      <c r="D1232" s="71" t="s">
        <v>4804</v>
      </c>
      <c r="E1232" s="71" t="s">
        <v>4805</v>
      </c>
      <c r="F1232" s="71" t="s">
        <v>110</v>
      </c>
    </row>
    <row r="1233" spans="1:6" x14ac:dyDescent="0.25">
      <c r="A1233" s="67" t="s">
        <v>3077</v>
      </c>
      <c r="B1233" s="67" t="s">
        <v>4806</v>
      </c>
      <c r="C1233" s="71" t="s">
        <v>4807</v>
      </c>
      <c r="D1233" s="71" t="s">
        <v>4808</v>
      </c>
      <c r="E1233" s="71" t="s">
        <v>4809</v>
      </c>
      <c r="F1233" s="71" t="s">
        <v>110</v>
      </c>
    </row>
    <row r="1234" spans="1:6" x14ac:dyDescent="0.25">
      <c r="A1234" s="67" t="s">
        <v>3077</v>
      </c>
      <c r="B1234" s="67" t="s">
        <v>4810</v>
      </c>
      <c r="C1234" s="71" t="s">
        <v>4811</v>
      </c>
      <c r="D1234" s="71" t="s">
        <v>4812</v>
      </c>
      <c r="E1234" s="71" t="s">
        <v>4813</v>
      </c>
      <c r="F1234" s="71" t="s">
        <v>110</v>
      </c>
    </row>
    <row r="1235" spans="1:6" x14ac:dyDescent="0.25">
      <c r="A1235" s="67" t="s">
        <v>3077</v>
      </c>
      <c r="B1235" s="67" t="s">
        <v>4814</v>
      </c>
      <c r="C1235" s="71" t="s">
        <v>4815</v>
      </c>
      <c r="D1235" s="71" t="s">
        <v>4816</v>
      </c>
      <c r="E1235" s="71" t="s">
        <v>4817</v>
      </c>
      <c r="F1235" s="71" t="s">
        <v>110</v>
      </c>
    </row>
    <row r="1236" spans="1:6" x14ac:dyDescent="0.25">
      <c r="A1236" s="67" t="s">
        <v>3077</v>
      </c>
      <c r="B1236" s="67" t="s">
        <v>4818</v>
      </c>
      <c r="C1236" s="71" t="s">
        <v>4819</v>
      </c>
      <c r="D1236" s="71" t="s">
        <v>4820</v>
      </c>
      <c r="E1236" s="71" t="s">
        <v>4821</v>
      </c>
      <c r="F1236" s="71" t="s">
        <v>110</v>
      </c>
    </row>
    <row r="1237" spans="1:6" x14ac:dyDescent="0.25">
      <c r="A1237" s="67" t="s">
        <v>3077</v>
      </c>
      <c r="B1237" s="67" t="s">
        <v>4822</v>
      </c>
      <c r="C1237" s="71" t="s">
        <v>4823</v>
      </c>
      <c r="D1237" s="71" t="s">
        <v>4824</v>
      </c>
      <c r="E1237" s="71" t="s">
        <v>4825</v>
      </c>
      <c r="F1237" s="71" t="s">
        <v>110</v>
      </c>
    </row>
    <row r="1238" spans="1:6" x14ac:dyDescent="0.25">
      <c r="A1238" s="67" t="s">
        <v>3077</v>
      </c>
      <c r="B1238" s="67" t="s">
        <v>4826</v>
      </c>
      <c r="C1238" s="71" t="s">
        <v>4827</v>
      </c>
      <c r="D1238" s="71" t="s">
        <v>4828</v>
      </c>
      <c r="E1238" s="71" t="s">
        <v>4829</v>
      </c>
      <c r="F1238" s="71" t="s">
        <v>110</v>
      </c>
    </row>
    <row r="1239" spans="1:6" x14ac:dyDescent="0.25">
      <c r="A1239" s="67" t="s">
        <v>3077</v>
      </c>
      <c r="B1239" s="67" t="s">
        <v>4830</v>
      </c>
      <c r="C1239" s="71" t="s">
        <v>4831</v>
      </c>
      <c r="D1239" s="71" t="s">
        <v>4832</v>
      </c>
      <c r="E1239" s="71" t="s">
        <v>4833</v>
      </c>
      <c r="F1239" s="71" t="s">
        <v>110</v>
      </c>
    </row>
    <row r="1240" spans="1:6" x14ac:dyDescent="0.25">
      <c r="A1240" s="67" t="s">
        <v>3077</v>
      </c>
      <c r="B1240" s="67" t="s">
        <v>4834</v>
      </c>
      <c r="C1240" s="71" t="s">
        <v>4835</v>
      </c>
      <c r="D1240" s="71" t="s">
        <v>4836</v>
      </c>
      <c r="E1240" s="71" t="s">
        <v>4837</v>
      </c>
      <c r="F1240" s="71" t="s">
        <v>110</v>
      </c>
    </row>
    <row r="1241" spans="1:6" x14ac:dyDescent="0.25">
      <c r="A1241" s="67" t="s">
        <v>3077</v>
      </c>
      <c r="B1241" s="67" t="s">
        <v>4838</v>
      </c>
      <c r="C1241" s="71" t="s">
        <v>4839</v>
      </c>
      <c r="D1241" s="71" t="s">
        <v>4840</v>
      </c>
      <c r="E1241" s="71" t="s">
        <v>4841</v>
      </c>
      <c r="F1241" s="71" t="s">
        <v>110</v>
      </c>
    </row>
    <row r="1242" spans="1:6" x14ac:dyDescent="0.25">
      <c r="A1242" s="67" t="s">
        <v>3077</v>
      </c>
      <c r="B1242" s="67" t="s">
        <v>4842</v>
      </c>
      <c r="C1242" s="71" t="s">
        <v>4843</v>
      </c>
      <c r="D1242" s="71" t="s">
        <v>4844</v>
      </c>
      <c r="E1242" s="71" t="s">
        <v>4845</v>
      </c>
      <c r="F1242" s="71" t="s">
        <v>110</v>
      </c>
    </row>
    <row r="1243" spans="1:6" x14ac:dyDescent="0.25">
      <c r="A1243" s="67" t="s">
        <v>3077</v>
      </c>
      <c r="B1243" s="67" t="s">
        <v>4846</v>
      </c>
      <c r="C1243" s="71" t="s">
        <v>4847</v>
      </c>
      <c r="D1243" s="71" t="s">
        <v>4848</v>
      </c>
      <c r="E1243" s="71" t="s">
        <v>4849</v>
      </c>
      <c r="F1243" s="71" t="s">
        <v>110</v>
      </c>
    </row>
    <row r="1244" spans="1:6" x14ac:dyDescent="0.25">
      <c r="A1244" s="67" t="s">
        <v>3077</v>
      </c>
      <c r="B1244" s="67" t="s">
        <v>4850</v>
      </c>
      <c r="C1244" s="71" t="s">
        <v>4851</v>
      </c>
      <c r="D1244" s="71" t="s">
        <v>4852</v>
      </c>
      <c r="E1244" s="71" t="s">
        <v>4853</v>
      </c>
      <c r="F1244" s="71" t="s">
        <v>110</v>
      </c>
    </row>
    <row r="1245" spans="1:6" x14ac:dyDescent="0.25">
      <c r="A1245" s="67" t="s">
        <v>3077</v>
      </c>
      <c r="B1245" s="67" t="s">
        <v>4854</v>
      </c>
      <c r="C1245" s="71" t="s">
        <v>4855</v>
      </c>
      <c r="D1245" s="71" t="s">
        <v>4856</v>
      </c>
      <c r="E1245" s="71" t="s">
        <v>4857</v>
      </c>
      <c r="F1245" s="71" t="s">
        <v>110</v>
      </c>
    </row>
    <row r="1246" spans="1:6" x14ac:dyDescent="0.25">
      <c r="A1246" s="67" t="s">
        <v>3077</v>
      </c>
      <c r="B1246" s="67" t="s">
        <v>4858</v>
      </c>
      <c r="C1246" s="71" t="s">
        <v>4859</v>
      </c>
      <c r="D1246" s="71" t="s">
        <v>4860</v>
      </c>
      <c r="E1246" s="71" t="s">
        <v>4861</v>
      </c>
      <c r="F1246" s="71" t="s">
        <v>110</v>
      </c>
    </row>
    <row r="1247" spans="1:6" x14ac:dyDescent="0.25">
      <c r="A1247" s="67" t="s">
        <v>3077</v>
      </c>
      <c r="B1247" s="67" t="s">
        <v>4862</v>
      </c>
      <c r="C1247" s="71" t="s">
        <v>4863</v>
      </c>
      <c r="D1247" s="71" t="s">
        <v>4864</v>
      </c>
      <c r="E1247" s="71" t="s">
        <v>4865</v>
      </c>
      <c r="F1247" s="71" t="s">
        <v>110</v>
      </c>
    </row>
    <row r="1248" spans="1:6" x14ac:dyDescent="0.25">
      <c r="A1248" s="67" t="s">
        <v>3077</v>
      </c>
      <c r="B1248" s="67" t="s">
        <v>4866</v>
      </c>
      <c r="C1248" s="71" t="s">
        <v>4867</v>
      </c>
      <c r="D1248" s="71" t="s">
        <v>4868</v>
      </c>
      <c r="E1248" s="71" t="s">
        <v>4869</v>
      </c>
      <c r="F1248" s="71" t="s">
        <v>110</v>
      </c>
    </row>
    <row r="1249" spans="1:6" x14ac:dyDescent="0.25">
      <c r="A1249" s="67" t="s">
        <v>3077</v>
      </c>
      <c r="B1249" s="67" t="s">
        <v>4870</v>
      </c>
      <c r="C1249" s="71" t="s">
        <v>4871</v>
      </c>
      <c r="D1249" s="71" t="s">
        <v>4872</v>
      </c>
      <c r="E1249" s="71" t="s">
        <v>4873</v>
      </c>
      <c r="F1249" s="71" t="s">
        <v>110</v>
      </c>
    </row>
    <row r="1250" spans="1:6" x14ac:dyDescent="0.25">
      <c r="A1250" s="67" t="s">
        <v>3077</v>
      </c>
      <c r="B1250" s="67" t="s">
        <v>4874</v>
      </c>
      <c r="C1250" s="71" t="s">
        <v>4875</v>
      </c>
      <c r="D1250" s="71" t="s">
        <v>4876</v>
      </c>
      <c r="E1250" s="71" t="s">
        <v>4877</v>
      </c>
      <c r="F1250" s="71" t="s">
        <v>110</v>
      </c>
    </row>
    <row r="1251" spans="1:6" x14ac:dyDescent="0.25">
      <c r="A1251" s="67" t="s">
        <v>3077</v>
      </c>
      <c r="B1251" s="67" t="s">
        <v>4878</v>
      </c>
      <c r="C1251" s="71" t="s">
        <v>4879</v>
      </c>
      <c r="D1251" s="71" t="s">
        <v>4880</v>
      </c>
      <c r="E1251" s="71" t="s">
        <v>4881</v>
      </c>
      <c r="F1251" s="71" t="s">
        <v>110</v>
      </c>
    </row>
    <row r="1252" spans="1:6" x14ac:dyDescent="0.25">
      <c r="A1252" s="67" t="s">
        <v>3077</v>
      </c>
      <c r="B1252" s="67" t="s">
        <v>4882</v>
      </c>
      <c r="C1252" s="71" t="s">
        <v>4883</v>
      </c>
      <c r="D1252" s="71" t="s">
        <v>4884</v>
      </c>
      <c r="E1252" s="71" t="s">
        <v>4885</v>
      </c>
      <c r="F1252" s="71" t="s">
        <v>110</v>
      </c>
    </row>
    <row r="1253" spans="1:6" x14ac:dyDescent="0.25">
      <c r="A1253" s="67" t="s">
        <v>3077</v>
      </c>
      <c r="B1253" s="67" t="s">
        <v>4886</v>
      </c>
      <c r="C1253" s="71" t="s">
        <v>4887</v>
      </c>
      <c r="D1253" s="71" t="s">
        <v>4888</v>
      </c>
      <c r="E1253" s="71" t="s">
        <v>4889</v>
      </c>
      <c r="F1253" s="71" t="s">
        <v>110</v>
      </c>
    </row>
    <row r="1254" spans="1:6" x14ac:dyDescent="0.25">
      <c r="A1254" s="67" t="s">
        <v>3077</v>
      </c>
      <c r="B1254" s="67" t="s">
        <v>4890</v>
      </c>
      <c r="C1254" s="71" t="s">
        <v>4891</v>
      </c>
      <c r="D1254" s="71" t="s">
        <v>4892</v>
      </c>
      <c r="E1254" s="71" t="s">
        <v>4893</v>
      </c>
      <c r="F1254" s="71" t="s">
        <v>110</v>
      </c>
    </row>
    <row r="1255" spans="1:6" x14ac:dyDescent="0.25">
      <c r="A1255" s="67" t="s">
        <v>3077</v>
      </c>
      <c r="B1255" s="67" t="s">
        <v>4894</v>
      </c>
      <c r="C1255" s="71" t="s">
        <v>4895</v>
      </c>
      <c r="D1255" s="71" t="s">
        <v>4896</v>
      </c>
      <c r="E1255" s="71" t="s">
        <v>4897</v>
      </c>
      <c r="F1255" s="71" t="s">
        <v>110</v>
      </c>
    </row>
    <row r="1256" spans="1:6" x14ac:dyDescent="0.25">
      <c r="A1256" s="67" t="s">
        <v>3077</v>
      </c>
      <c r="B1256" s="67" t="s">
        <v>4898</v>
      </c>
      <c r="C1256" s="71" t="s">
        <v>4899</v>
      </c>
      <c r="D1256" s="71" t="s">
        <v>4900</v>
      </c>
      <c r="E1256" s="71" t="s">
        <v>4901</v>
      </c>
      <c r="F1256" s="71" t="s">
        <v>110</v>
      </c>
    </row>
    <row r="1257" spans="1:6" x14ac:dyDescent="0.25">
      <c r="A1257" s="67" t="s">
        <v>3077</v>
      </c>
      <c r="B1257" s="67" t="s">
        <v>4902</v>
      </c>
      <c r="C1257" s="71" t="s">
        <v>4903</v>
      </c>
      <c r="D1257" s="71" t="s">
        <v>4904</v>
      </c>
      <c r="E1257" s="71" t="s">
        <v>4905</v>
      </c>
      <c r="F1257" s="71" t="s">
        <v>110</v>
      </c>
    </row>
    <row r="1258" spans="1:6" x14ac:dyDescent="0.25">
      <c r="A1258" s="67" t="s">
        <v>3077</v>
      </c>
      <c r="B1258" s="67" t="s">
        <v>4906</v>
      </c>
      <c r="C1258" s="71" t="s">
        <v>4907</v>
      </c>
      <c r="D1258" s="71" t="s">
        <v>4908</v>
      </c>
      <c r="E1258" s="71" t="s">
        <v>4909</v>
      </c>
      <c r="F1258" s="71" t="s">
        <v>110</v>
      </c>
    </row>
    <row r="1259" spans="1:6" x14ac:dyDescent="0.25">
      <c r="A1259" s="67" t="s">
        <v>3077</v>
      </c>
      <c r="B1259" s="67" t="s">
        <v>4910</v>
      </c>
      <c r="C1259" s="71" t="s">
        <v>4911</v>
      </c>
      <c r="D1259" s="71" t="s">
        <v>4912</v>
      </c>
      <c r="E1259" s="71" t="s">
        <v>4913</v>
      </c>
      <c r="F1259" s="71" t="s">
        <v>110</v>
      </c>
    </row>
    <row r="1260" spans="1:6" x14ac:dyDescent="0.25">
      <c r="A1260" s="67" t="s">
        <v>3077</v>
      </c>
      <c r="B1260" s="67" t="s">
        <v>4914</v>
      </c>
      <c r="C1260" s="71" t="s">
        <v>4915</v>
      </c>
      <c r="D1260" s="71" t="s">
        <v>4916</v>
      </c>
      <c r="E1260" s="71" t="s">
        <v>4917</v>
      </c>
      <c r="F1260" s="71" t="s">
        <v>110</v>
      </c>
    </row>
    <row r="1261" spans="1:6" x14ac:dyDescent="0.25">
      <c r="A1261" s="67" t="s">
        <v>3077</v>
      </c>
      <c r="B1261" s="67" t="s">
        <v>4918</v>
      </c>
      <c r="C1261" s="71" t="s">
        <v>4919</v>
      </c>
      <c r="D1261" s="71" t="s">
        <v>4920</v>
      </c>
      <c r="E1261" s="71" t="s">
        <v>4921</v>
      </c>
      <c r="F1261" s="71" t="s">
        <v>110</v>
      </c>
    </row>
    <row r="1262" spans="1:6" x14ac:dyDescent="0.25">
      <c r="A1262" s="67" t="s">
        <v>3077</v>
      </c>
      <c r="B1262" s="67" t="s">
        <v>4922</v>
      </c>
      <c r="C1262" s="71" t="s">
        <v>4923</v>
      </c>
      <c r="D1262" s="71" t="s">
        <v>4924</v>
      </c>
      <c r="E1262" s="71" t="s">
        <v>4925</v>
      </c>
      <c r="F1262" s="71" t="s">
        <v>110</v>
      </c>
    </row>
    <row r="1263" spans="1:6" x14ac:dyDescent="0.25">
      <c r="A1263" s="67" t="s">
        <v>3077</v>
      </c>
      <c r="B1263" s="67" t="s">
        <v>4926</v>
      </c>
      <c r="C1263" s="71" t="s">
        <v>4927</v>
      </c>
      <c r="D1263" s="71" t="s">
        <v>4928</v>
      </c>
      <c r="E1263" s="71" t="s">
        <v>4929</v>
      </c>
      <c r="F1263" s="71" t="s">
        <v>110</v>
      </c>
    </row>
    <row r="1264" spans="1:6" x14ac:dyDescent="0.25">
      <c r="A1264" s="67" t="s">
        <v>3077</v>
      </c>
      <c r="B1264" s="67" t="s">
        <v>4930</v>
      </c>
      <c r="C1264" s="71" t="s">
        <v>4931</v>
      </c>
      <c r="D1264" s="71" t="s">
        <v>4932</v>
      </c>
      <c r="E1264" s="71" t="s">
        <v>4933</v>
      </c>
      <c r="F1264" s="71" t="s">
        <v>110</v>
      </c>
    </row>
    <row r="1265" spans="1:6" x14ac:dyDescent="0.25">
      <c r="A1265" s="67" t="s">
        <v>3077</v>
      </c>
      <c r="B1265" s="67" t="s">
        <v>4934</v>
      </c>
      <c r="C1265" s="71" t="s">
        <v>4935</v>
      </c>
      <c r="D1265" s="71" t="s">
        <v>4936</v>
      </c>
      <c r="E1265" s="71" t="s">
        <v>4937</v>
      </c>
      <c r="F1265" s="71" t="s">
        <v>110</v>
      </c>
    </row>
    <row r="1266" spans="1:6" x14ac:dyDescent="0.25">
      <c r="A1266" s="67" t="s">
        <v>3077</v>
      </c>
      <c r="B1266" s="67" t="s">
        <v>4938</v>
      </c>
      <c r="C1266" s="71" t="s">
        <v>4939</v>
      </c>
      <c r="D1266" s="71" t="s">
        <v>4940</v>
      </c>
      <c r="E1266" s="71" t="s">
        <v>4941</v>
      </c>
      <c r="F1266" s="71" t="s">
        <v>110</v>
      </c>
    </row>
    <row r="1267" spans="1:6" x14ac:dyDescent="0.25">
      <c r="A1267" s="67" t="s">
        <v>3077</v>
      </c>
      <c r="B1267" s="67" t="s">
        <v>4942</v>
      </c>
      <c r="C1267" s="71" t="s">
        <v>4943</v>
      </c>
      <c r="D1267" s="71" t="s">
        <v>4944</v>
      </c>
      <c r="E1267" s="71" t="s">
        <v>4945</v>
      </c>
      <c r="F1267" s="71" t="s">
        <v>110</v>
      </c>
    </row>
    <row r="1268" spans="1:6" x14ac:dyDescent="0.25">
      <c r="A1268" s="67" t="s">
        <v>3077</v>
      </c>
      <c r="B1268" s="67" t="s">
        <v>4946</v>
      </c>
      <c r="C1268" s="71" t="s">
        <v>4947</v>
      </c>
      <c r="D1268" s="71" t="s">
        <v>4948</v>
      </c>
      <c r="E1268" s="71" t="s">
        <v>4949</v>
      </c>
      <c r="F1268" s="71" t="s">
        <v>110</v>
      </c>
    </row>
    <row r="1269" spans="1:6" x14ac:dyDescent="0.25">
      <c r="A1269" s="67" t="s">
        <v>3077</v>
      </c>
      <c r="B1269" s="67" t="s">
        <v>4950</v>
      </c>
      <c r="C1269" s="71" t="s">
        <v>4951</v>
      </c>
      <c r="D1269" s="71" t="s">
        <v>4952</v>
      </c>
      <c r="E1269" s="71" t="s">
        <v>4953</v>
      </c>
      <c r="F1269" s="71" t="s">
        <v>110</v>
      </c>
    </row>
    <row r="1270" spans="1:6" x14ac:dyDescent="0.25">
      <c r="A1270" s="67" t="s">
        <v>3077</v>
      </c>
      <c r="B1270" s="67" t="s">
        <v>4954</v>
      </c>
      <c r="C1270" s="71" t="s">
        <v>4955</v>
      </c>
      <c r="D1270" s="71" t="s">
        <v>4956</v>
      </c>
      <c r="E1270" s="71" t="s">
        <v>4957</v>
      </c>
      <c r="F1270" s="71" t="s">
        <v>110</v>
      </c>
    </row>
    <row r="1271" spans="1:6" x14ac:dyDescent="0.25">
      <c r="A1271" s="67" t="s">
        <v>3077</v>
      </c>
      <c r="B1271" s="67" t="s">
        <v>4958</v>
      </c>
      <c r="C1271" s="71" t="s">
        <v>4959</v>
      </c>
      <c r="D1271" s="71" t="s">
        <v>4960</v>
      </c>
      <c r="E1271" s="71" t="s">
        <v>4961</v>
      </c>
      <c r="F1271" s="71" t="s">
        <v>110</v>
      </c>
    </row>
    <row r="1272" spans="1:6" x14ac:dyDescent="0.25">
      <c r="A1272" s="67" t="s">
        <v>3077</v>
      </c>
      <c r="B1272" s="67" t="s">
        <v>4962</v>
      </c>
      <c r="C1272" s="71" t="s">
        <v>4963</v>
      </c>
      <c r="D1272" s="71" t="s">
        <v>4964</v>
      </c>
      <c r="E1272" s="71" t="s">
        <v>4965</v>
      </c>
      <c r="F1272" s="71" t="s">
        <v>110</v>
      </c>
    </row>
    <row r="1273" spans="1:6" x14ac:dyDescent="0.25">
      <c r="A1273" s="67" t="s">
        <v>3077</v>
      </c>
      <c r="B1273" s="67" t="s">
        <v>4966</v>
      </c>
      <c r="C1273" s="71" t="s">
        <v>4967</v>
      </c>
      <c r="D1273" s="71" t="s">
        <v>4968</v>
      </c>
      <c r="E1273" s="71" t="s">
        <v>4969</v>
      </c>
      <c r="F1273" s="71" t="s">
        <v>110</v>
      </c>
    </row>
    <row r="1274" spans="1:6" x14ac:dyDescent="0.25">
      <c r="A1274" s="67" t="s">
        <v>3077</v>
      </c>
      <c r="B1274" s="67" t="s">
        <v>4970</v>
      </c>
      <c r="C1274" s="71" t="s">
        <v>4971</v>
      </c>
      <c r="D1274" s="71" t="s">
        <v>4972</v>
      </c>
      <c r="E1274" s="71" t="s">
        <v>4973</v>
      </c>
      <c r="F1274" s="71" t="s">
        <v>110</v>
      </c>
    </row>
    <row r="1275" spans="1:6" x14ac:dyDescent="0.25">
      <c r="A1275" s="67" t="s">
        <v>3077</v>
      </c>
      <c r="B1275" s="67" t="s">
        <v>4974</v>
      </c>
      <c r="C1275" s="71" t="s">
        <v>4975</v>
      </c>
      <c r="D1275" s="71" t="s">
        <v>4976</v>
      </c>
      <c r="E1275" s="71" t="s">
        <v>4977</v>
      </c>
      <c r="F1275" s="71" t="s">
        <v>110</v>
      </c>
    </row>
    <row r="1276" spans="1:6" x14ac:dyDescent="0.25">
      <c r="A1276" s="67" t="s">
        <v>3077</v>
      </c>
      <c r="B1276" s="67" t="s">
        <v>4978</v>
      </c>
      <c r="C1276" s="71" t="s">
        <v>4979</v>
      </c>
      <c r="D1276" s="71" t="s">
        <v>4980</v>
      </c>
      <c r="E1276" s="71" t="s">
        <v>4981</v>
      </c>
      <c r="F1276" s="71" t="s">
        <v>110</v>
      </c>
    </row>
    <row r="1277" spans="1:6" x14ac:dyDescent="0.25">
      <c r="A1277" s="67" t="s">
        <v>3077</v>
      </c>
      <c r="B1277" s="67" t="s">
        <v>4982</v>
      </c>
      <c r="C1277" s="71" t="s">
        <v>4983</v>
      </c>
      <c r="D1277" s="71" t="s">
        <v>4984</v>
      </c>
      <c r="E1277" s="71" t="s">
        <v>4985</v>
      </c>
      <c r="F1277" s="71" t="s">
        <v>110</v>
      </c>
    </row>
    <row r="1278" spans="1:6" x14ac:dyDescent="0.25">
      <c r="A1278" s="67" t="s">
        <v>3077</v>
      </c>
      <c r="B1278" s="67" t="s">
        <v>4986</v>
      </c>
      <c r="C1278" s="71" t="s">
        <v>4987</v>
      </c>
      <c r="D1278" s="71" t="s">
        <v>4988</v>
      </c>
      <c r="E1278" s="71" t="s">
        <v>4989</v>
      </c>
      <c r="F1278" s="71" t="s">
        <v>110</v>
      </c>
    </row>
    <row r="1279" spans="1:6" x14ac:dyDescent="0.25">
      <c r="A1279" s="67" t="s">
        <v>3077</v>
      </c>
      <c r="B1279" s="67" t="s">
        <v>4990</v>
      </c>
      <c r="C1279" s="71" t="s">
        <v>4991</v>
      </c>
      <c r="D1279" s="71" t="s">
        <v>4992</v>
      </c>
      <c r="E1279" s="71" t="s">
        <v>4993</v>
      </c>
      <c r="F1279" s="71" t="s">
        <v>110</v>
      </c>
    </row>
    <row r="1280" spans="1:6" x14ac:dyDescent="0.25">
      <c r="A1280" s="67" t="s">
        <v>3077</v>
      </c>
      <c r="B1280" s="67" t="s">
        <v>4994</v>
      </c>
      <c r="C1280" s="71" t="s">
        <v>4995</v>
      </c>
      <c r="D1280" s="71" t="s">
        <v>4996</v>
      </c>
      <c r="E1280" s="71" t="s">
        <v>4997</v>
      </c>
      <c r="F1280" s="71" t="s">
        <v>110</v>
      </c>
    </row>
    <row r="1281" spans="1:6" x14ac:dyDescent="0.25">
      <c r="A1281" s="67" t="s">
        <v>3077</v>
      </c>
      <c r="B1281" s="67" t="s">
        <v>4998</v>
      </c>
      <c r="C1281" s="71" t="s">
        <v>4999</v>
      </c>
      <c r="D1281" s="71" t="s">
        <v>5000</v>
      </c>
      <c r="E1281" s="71" t="s">
        <v>5001</v>
      </c>
      <c r="F1281" s="71" t="s">
        <v>110</v>
      </c>
    </row>
    <row r="1282" spans="1:6" x14ac:dyDescent="0.25">
      <c r="A1282" s="67" t="s">
        <v>3077</v>
      </c>
      <c r="B1282" s="67" t="s">
        <v>5002</v>
      </c>
      <c r="C1282" s="71" t="s">
        <v>5003</v>
      </c>
      <c r="D1282" s="71" t="s">
        <v>5004</v>
      </c>
      <c r="E1282" s="71" t="s">
        <v>5005</v>
      </c>
      <c r="F1282" s="71" t="s">
        <v>110</v>
      </c>
    </row>
    <row r="1283" spans="1:6" x14ac:dyDescent="0.25">
      <c r="A1283" s="67" t="s">
        <v>3077</v>
      </c>
      <c r="B1283" s="67" t="s">
        <v>5006</v>
      </c>
      <c r="C1283" s="71" t="s">
        <v>5007</v>
      </c>
      <c r="D1283" s="71" t="s">
        <v>5008</v>
      </c>
      <c r="E1283" s="71" t="s">
        <v>5009</v>
      </c>
      <c r="F1283" s="71" t="s">
        <v>110</v>
      </c>
    </row>
    <row r="1284" spans="1:6" x14ac:dyDescent="0.25">
      <c r="A1284" s="67" t="s">
        <v>3077</v>
      </c>
      <c r="B1284" s="67" t="s">
        <v>5010</v>
      </c>
      <c r="C1284" s="71" t="s">
        <v>5011</v>
      </c>
      <c r="D1284" s="71" t="s">
        <v>5012</v>
      </c>
      <c r="E1284" s="71" t="s">
        <v>5013</v>
      </c>
      <c r="F1284" s="71" t="s">
        <v>110</v>
      </c>
    </row>
    <row r="1285" spans="1:6" x14ac:dyDescent="0.25">
      <c r="A1285" s="67" t="s">
        <v>3077</v>
      </c>
      <c r="B1285" s="67" t="s">
        <v>5014</v>
      </c>
      <c r="C1285" s="71" t="s">
        <v>5015</v>
      </c>
      <c r="D1285" s="71" t="s">
        <v>5016</v>
      </c>
      <c r="E1285" s="71" t="s">
        <v>5017</v>
      </c>
      <c r="F1285" s="71" t="s">
        <v>110</v>
      </c>
    </row>
    <row r="1286" spans="1:6" x14ac:dyDescent="0.25">
      <c r="A1286" s="67" t="s">
        <v>3077</v>
      </c>
      <c r="B1286" s="67" t="s">
        <v>5018</v>
      </c>
      <c r="C1286" s="71" t="s">
        <v>5019</v>
      </c>
      <c r="D1286" s="71" t="s">
        <v>5020</v>
      </c>
      <c r="E1286" s="71" t="s">
        <v>5021</v>
      </c>
      <c r="F1286" s="71" t="s">
        <v>110</v>
      </c>
    </row>
    <row r="1287" spans="1:6" x14ac:dyDescent="0.25">
      <c r="A1287" s="67" t="s">
        <v>3077</v>
      </c>
      <c r="B1287" s="67" t="s">
        <v>5022</v>
      </c>
      <c r="C1287" s="71" t="s">
        <v>5023</v>
      </c>
      <c r="D1287" s="71" t="s">
        <v>5024</v>
      </c>
      <c r="E1287" s="71" t="s">
        <v>5025</v>
      </c>
      <c r="F1287" s="71" t="s">
        <v>110</v>
      </c>
    </row>
    <row r="1288" spans="1:6" x14ac:dyDescent="0.25">
      <c r="A1288" s="67" t="s">
        <v>3077</v>
      </c>
      <c r="B1288" s="67" t="s">
        <v>5026</v>
      </c>
      <c r="C1288" s="71" t="s">
        <v>5027</v>
      </c>
      <c r="D1288" s="71" t="s">
        <v>5028</v>
      </c>
      <c r="E1288" s="71" t="s">
        <v>5029</v>
      </c>
      <c r="F1288" s="71" t="s">
        <v>110</v>
      </c>
    </row>
    <row r="1289" spans="1:6" x14ac:dyDescent="0.25">
      <c r="A1289" s="67" t="s">
        <v>3077</v>
      </c>
      <c r="B1289" s="67" t="s">
        <v>5030</v>
      </c>
      <c r="C1289" s="71" t="s">
        <v>5031</v>
      </c>
      <c r="D1289" s="71" t="s">
        <v>5032</v>
      </c>
      <c r="E1289" s="71" t="s">
        <v>5033</v>
      </c>
      <c r="F1289" s="71" t="s">
        <v>110</v>
      </c>
    </row>
    <row r="1290" spans="1:6" x14ac:dyDescent="0.25">
      <c r="A1290" s="67" t="s">
        <v>3077</v>
      </c>
      <c r="B1290" s="67" t="s">
        <v>5034</v>
      </c>
      <c r="C1290" s="71" t="s">
        <v>5035</v>
      </c>
      <c r="D1290" s="71" t="s">
        <v>5036</v>
      </c>
      <c r="E1290" s="71" t="s">
        <v>5037</v>
      </c>
      <c r="F1290" s="71" t="s">
        <v>110</v>
      </c>
    </row>
    <row r="1291" spans="1:6" x14ac:dyDescent="0.25">
      <c r="A1291" s="67" t="s">
        <v>3077</v>
      </c>
      <c r="B1291" s="67" t="s">
        <v>5038</v>
      </c>
      <c r="C1291" s="71" t="s">
        <v>5039</v>
      </c>
      <c r="D1291" s="71" t="s">
        <v>5040</v>
      </c>
      <c r="E1291" s="71" t="s">
        <v>5041</v>
      </c>
      <c r="F1291" s="71" t="s">
        <v>110</v>
      </c>
    </row>
    <row r="1292" spans="1:6" x14ac:dyDescent="0.25">
      <c r="A1292" s="67" t="s">
        <v>3077</v>
      </c>
      <c r="B1292" s="67" t="s">
        <v>5042</v>
      </c>
      <c r="C1292" s="71" t="s">
        <v>5043</v>
      </c>
      <c r="D1292" s="71" t="s">
        <v>5044</v>
      </c>
      <c r="E1292" s="71" t="s">
        <v>5045</v>
      </c>
      <c r="F1292" s="71" t="s">
        <v>110</v>
      </c>
    </row>
    <row r="1293" spans="1:6" x14ac:dyDescent="0.25">
      <c r="A1293" s="67" t="s">
        <v>3077</v>
      </c>
      <c r="B1293" s="67" t="s">
        <v>5046</v>
      </c>
      <c r="C1293" s="71" t="s">
        <v>5047</v>
      </c>
      <c r="D1293" s="71" t="s">
        <v>5048</v>
      </c>
      <c r="E1293" s="71" t="s">
        <v>5049</v>
      </c>
      <c r="F1293" s="71" t="s">
        <v>110</v>
      </c>
    </row>
    <row r="1294" spans="1:6" x14ac:dyDescent="0.25">
      <c r="A1294" s="67" t="s">
        <v>3077</v>
      </c>
      <c r="B1294" s="67" t="s">
        <v>5050</v>
      </c>
      <c r="C1294" s="71" t="s">
        <v>5051</v>
      </c>
      <c r="D1294" s="71" t="s">
        <v>5052</v>
      </c>
      <c r="E1294" s="71" t="s">
        <v>5053</v>
      </c>
      <c r="F1294" s="71" t="s">
        <v>110</v>
      </c>
    </row>
    <row r="1295" spans="1:6" x14ac:dyDescent="0.25">
      <c r="A1295" s="67" t="s">
        <v>3077</v>
      </c>
      <c r="B1295" s="67" t="s">
        <v>5054</v>
      </c>
      <c r="C1295" s="71" t="s">
        <v>5055</v>
      </c>
      <c r="D1295" s="71" t="s">
        <v>5056</v>
      </c>
      <c r="E1295" s="71" t="s">
        <v>5057</v>
      </c>
      <c r="F1295" s="71" t="s">
        <v>110</v>
      </c>
    </row>
    <row r="1296" spans="1:6" x14ac:dyDescent="0.25">
      <c r="A1296" s="67" t="s">
        <v>3077</v>
      </c>
      <c r="B1296" s="67" t="s">
        <v>5058</v>
      </c>
      <c r="C1296" s="71" t="s">
        <v>5059</v>
      </c>
      <c r="D1296" s="71" t="s">
        <v>5060</v>
      </c>
      <c r="E1296" s="71" t="s">
        <v>5061</v>
      </c>
      <c r="F1296" s="71" t="s">
        <v>110</v>
      </c>
    </row>
    <row r="1297" spans="1:6" x14ac:dyDescent="0.25">
      <c r="A1297" s="67" t="s">
        <v>3077</v>
      </c>
      <c r="B1297" s="67" t="s">
        <v>5062</v>
      </c>
      <c r="C1297" s="71" t="s">
        <v>5063</v>
      </c>
      <c r="D1297" s="71" t="s">
        <v>5064</v>
      </c>
      <c r="E1297" s="71" t="s">
        <v>5065</v>
      </c>
      <c r="F1297" s="71" t="s">
        <v>110</v>
      </c>
    </row>
    <row r="1298" spans="1:6" x14ac:dyDescent="0.25">
      <c r="A1298" s="67" t="s">
        <v>2794</v>
      </c>
      <c r="B1298" s="67" t="s">
        <v>3086</v>
      </c>
      <c r="C1298" s="71" t="s">
        <v>5066</v>
      </c>
      <c r="D1298" s="71" t="s">
        <v>5067</v>
      </c>
      <c r="E1298" s="71" t="s">
        <v>5068</v>
      </c>
      <c r="F1298" s="71" t="s">
        <v>130</v>
      </c>
    </row>
    <row r="1299" spans="1:6" x14ac:dyDescent="0.25">
      <c r="A1299" s="67" t="s">
        <v>2794</v>
      </c>
      <c r="B1299" s="67" t="s">
        <v>3106</v>
      </c>
      <c r="C1299" s="71" t="s">
        <v>5069</v>
      </c>
      <c r="D1299" s="71" t="s">
        <v>5070</v>
      </c>
      <c r="E1299" s="71" t="s">
        <v>5071</v>
      </c>
      <c r="F1299" s="71" t="s">
        <v>130</v>
      </c>
    </row>
    <row r="1300" spans="1:6" x14ac:dyDescent="0.25">
      <c r="A1300" s="67" t="s">
        <v>2794</v>
      </c>
      <c r="B1300" s="67" t="s">
        <v>1028</v>
      </c>
      <c r="C1300" s="71" t="s">
        <v>5072</v>
      </c>
      <c r="D1300" s="71" t="s">
        <v>5073</v>
      </c>
      <c r="E1300" s="71" t="s">
        <v>5074</v>
      </c>
      <c r="F1300" s="71" t="s">
        <v>130</v>
      </c>
    </row>
    <row r="1301" spans="1:6" x14ac:dyDescent="0.25">
      <c r="A1301" s="67" t="s">
        <v>2794</v>
      </c>
      <c r="B1301" s="67" t="s">
        <v>5075</v>
      </c>
      <c r="C1301" s="71" t="s">
        <v>5076</v>
      </c>
      <c r="D1301" s="71" t="s">
        <v>5077</v>
      </c>
      <c r="E1301" s="71" t="s">
        <v>5078</v>
      </c>
      <c r="F1301" s="71" t="s">
        <v>110</v>
      </c>
    </row>
    <row r="1302" spans="1:6" x14ac:dyDescent="0.25">
      <c r="A1302" s="67" t="s">
        <v>2794</v>
      </c>
      <c r="B1302" s="67" t="s">
        <v>5079</v>
      </c>
      <c r="C1302" s="71" t="s">
        <v>5080</v>
      </c>
      <c r="D1302" s="71" t="s">
        <v>5081</v>
      </c>
      <c r="E1302" s="71" t="s">
        <v>5082</v>
      </c>
      <c r="F1302" s="71" t="s">
        <v>110</v>
      </c>
    </row>
    <row r="1303" spans="1:6" x14ac:dyDescent="0.25">
      <c r="A1303" s="67" t="s">
        <v>2794</v>
      </c>
      <c r="B1303" s="67" t="s">
        <v>5083</v>
      </c>
      <c r="C1303" s="71" t="s">
        <v>5084</v>
      </c>
      <c r="D1303" s="71" t="s">
        <v>5085</v>
      </c>
      <c r="E1303" s="71" t="s">
        <v>5086</v>
      </c>
      <c r="F1303" s="71" t="s">
        <v>110</v>
      </c>
    </row>
    <row r="1304" spans="1:6" x14ac:dyDescent="0.25">
      <c r="A1304" s="67" t="s">
        <v>2794</v>
      </c>
      <c r="B1304" s="67" t="s">
        <v>5087</v>
      </c>
      <c r="C1304" s="71" t="s">
        <v>5088</v>
      </c>
      <c r="D1304" s="71" t="s">
        <v>5089</v>
      </c>
      <c r="E1304" s="71" t="s">
        <v>5090</v>
      </c>
      <c r="F1304" s="71" t="s">
        <v>110</v>
      </c>
    </row>
    <row r="1305" spans="1:6" x14ac:dyDescent="0.25">
      <c r="A1305" s="67" t="s">
        <v>2794</v>
      </c>
      <c r="B1305" s="67" t="s">
        <v>5091</v>
      </c>
      <c r="C1305" s="71" t="s">
        <v>5092</v>
      </c>
      <c r="D1305" s="71" t="s">
        <v>5093</v>
      </c>
      <c r="E1305" s="71" t="s">
        <v>5094</v>
      </c>
      <c r="F1305" s="71" t="s">
        <v>110</v>
      </c>
    </row>
    <row r="1306" spans="1:6" x14ac:dyDescent="0.25">
      <c r="A1306" s="67" t="s">
        <v>2794</v>
      </c>
      <c r="B1306" s="67" t="s">
        <v>5095</v>
      </c>
      <c r="C1306" s="71" t="s">
        <v>5096</v>
      </c>
      <c r="D1306" s="71" t="s">
        <v>5097</v>
      </c>
      <c r="E1306" s="71" t="s">
        <v>5098</v>
      </c>
      <c r="F1306" s="71" t="s">
        <v>110</v>
      </c>
    </row>
    <row r="1307" spans="1:6" x14ac:dyDescent="0.25">
      <c r="A1307" s="67" t="s">
        <v>2794</v>
      </c>
      <c r="B1307" s="67" t="s">
        <v>5099</v>
      </c>
      <c r="C1307" s="71" t="s">
        <v>5100</v>
      </c>
      <c r="D1307" s="71" t="s">
        <v>5101</v>
      </c>
      <c r="E1307" s="71" t="s">
        <v>5102</v>
      </c>
      <c r="F1307" s="71" t="s">
        <v>110</v>
      </c>
    </row>
    <row r="1308" spans="1:6" x14ac:dyDescent="0.25">
      <c r="A1308" s="67" t="s">
        <v>2794</v>
      </c>
      <c r="B1308" s="67" t="s">
        <v>5103</v>
      </c>
      <c r="C1308" s="71" t="s">
        <v>5104</v>
      </c>
      <c r="D1308" s="71" t="s">
        <v>5105</v>
      </c>
      <c r="E1308" s="71" t="s">
        <v>5106</v>
      </c>
      <c r="F1308" s="71" t="s">
        <v>110</v>
      </c>
    </row>
    <row r="1309" spans="1:6" x14ac:dyDescent="0.25">
      <c r="A1309" s="67" t="s">
        <v>2794</v>
      </c>
      <c r="B1309" s="67" t="s">
        <v>5107</v>
      </c>
      <c r="C1309" s="71" t="s">
        <v>5108</v>
      </c>
      <c r="D1309" s="71" t="s">
        <v>5109</v>
      </c>
      <c r="E1309" s="71" t="s">
        <v>5110</v>
      </c>
      <c r="F1309" s="71" t="s">
        <v>110</v>
      </c>
    </row>
    <row r="1310" spans="1:6" x14ac:dyDescent="0.25">
      <c r="A1310" s="67" t="s">
        <v>2794</v>
      </c>
      <c r="B1310" s="67" t="s">
        <v>5111</v>
      </c>
      <c r="C1310" s="71" t="s">
        <v>5112</v>
      </c>
      <c r="D1310" s="71" t="s">
        <v>5113</v>
      </c>
      <c r="E1310" s="71" t="s">
        <v>5114</v>
      </c>
      <c r="F1310" s="71" t="s">
        <v>110</v>
      </c>
    </row>
    <row r="1311" spans="1:6" x14ac:dyDescent="0.25">
      <c r="A1311" s="67" t="s">
        <v>2794</v>
      </c>
      <c r="B1311" s="67" t="s">
        <v>5115</v>
      </c>
      <c r="C1311" s="71" t="s">
        <v>5116</v>
      </c>
      <c r="D1311" s="71" t="s">
        <v>5117</v>
      </c>
      <c r="E1311" s="71" t="s">
        <v>5118</v>
      </c>
      <c r="F1311" s="71" t="s">
        <v>110</v>
      </c>
    </row>
    <row r="1312" spans="1:6" x14ac:dyDescent="0.25">
      <c r="A1312" s="67" t="s">
        <v>2794</v>
      </c>
      <c r="B1312" s="67" t="s">
        <v>5119</v>
      </c>
      <c r="C1312" s="71" t="s">
        <v>5120</v>
      </c>
      <c r="D1312" s="71" t="s">
        <v>5121</v>
      </c>
      <c r="E1312" s="71" t="s">
        <v>5122</v>
      </c>
      <c r="F1312" s="71" t="s">
        <v>110</v>
      </c>
    </row>
    <row r="1313" spans="1:6" x14ac:dyDescent="0.25">
      <c r="A1313" s="67" t="s">
        <v>2794</v>
      </c>
      <c r="B1313" s="67" t="s">
        <v>5123</v>
      </c>
      <c r="C1313" s="71" t="s">
        <v>5124</v>
      </c>
      <c r="D1313" s="71" t="s">
        <v>5125</v>
      </c>
      <c r="E1313" s="71" t="s">
        <v>5126</v>
      </c>
      <c r="F1313" s="71" t="s">
        <v>110</v>
      </c>
    </row>
    <row r="1314" spans="1:6" x14ac:dyDescent="0.25">
      <c r="A1314" s="67" t="s">
        <v>2794</v>
      </c>
      <c r="B1314" s="67" t="s">
        <v>5127</v>
      </c>
      <c r="C1314" s="71" t="s">
        <v>5128</v>
      </c>
      <c r="D1314" s="71" t="s">
        <v>5129</v>
      </c>
      <c r="E1314" s="71" t="s">
        <v>5130</v>
      </c>
      <c r="F1314" s="71" t="s">
        <v>110</v>
      </c>
    </row>
    <row r="1315" spans="1:6" x14ac:dyDescent="0.25">
      <c r="A1315" s="67" t="s">
        <v>2794</v>
      </c>
      <c r="B1315" s="67" t="s">
        <v>5131</v>
      </c>
      <c r="C1315" s="71" t="s">
        <v>5132</v>
      </c>
      <c r="D1315" s="71" t="s">
        <v>5133</v>
      </c>
      <c r="E1315" s="71" t="s">
        <v>5134</v>
      </c>
      <c r="F1315" s="71" t="s">
        <v>110</v>
      </c>
    </row>
    <row r="1316" spans="1:6" x14ac:dyDescent="0.25">
      <c r="A1316" s="67" t="s">
        <v>2794</v>
      </c>
      <c r="B1316" s="67" t="s">
        <v>5135</v>
      </c>
      <c r="C1316" s="71" t="s">
        <v>5136</v>
      </c>
      <c r="D1316" s="71" t="s">
        <v>5137</v>
      </c>
      <c r="E1316" s="71" t="s">
        <v>5138</v>
      </c>
      <c r="F1316" s="71" t="s">
        <v>110</v>
      </c>
    </row>
    <row r="1317" spans="1:6" x14ac:dyDescent="0.25">
      <c r="A1317" s="67" t="s">
        <v>2794</v>
      </c>
      <c r="B1317" s="67" t="s">
        <v>5139</v>
      </c>
      <c r="C1317" s="71" t="s">
        <v>5140</v>
      </c>
      <c r="D1317" s="71" t="s">
        <v>5141</v>
      </c>
      <c r="E1317" s="71" t="s">
        <v>5142</v>
      </c>
      <c r="F1317" s="71" t="s">
        <v>110</v>
      </c>
    </row>
    <row r="1318" spans="1:6" x14ac:dyDescent="0.25">
      <c r="A1318" s="67" t="s">
        <v>2794</v>
      </c>
      <c r="B1318" s="67" t="s">
        <v>5143</v>
      </c>
      <c r="C1318" s="71" t="s">
        <v>5144</v>
      </c>
      <c r="D1318" s="71" t="s">
        <v>5145</v>
      </c>
      <c r="E1318" s="71" t="s">
        <v>5146</v>
      </c>
      <c r="F1318" s="71" t="s">
        <v>110</v>
      </c>
    </row>
    <row r="1319" spans="1:6" x14ac:dyDescent="0.25">
      <c r="A1319" s="67" t="s">
        <v>2794</v>
      </c>
      <c r="B1319" s="67" t="s">
        <v>5147</v>
      </c>
      <c r="C1319" s="71" t="s">
        <v>5148</v>
      </c>
      <c r="D1319" s="71" t="s">
        <v>5149</v>
      </c>
      <c r="E1319" s="71" t="s">
        <v>5150</v>
      </c>
      <c r="F1319" s="71" t="s">
        <v>110</v>
      </c>
    </row>
    <row r="1320" spans="1:6" x14ac:dyDescent="0.25">
      <c r="A1320" s="67" t="s">
        <v>2794</v>
      </c>
      <c r="B1320" s="67" t="s">
        <v>5151</v>
      </c>
      <c r="C1320" s="71" t="s">
        <v>5152</v>
      </c>
      <c r="D1320" s="71" t="s">
        <v>5153</v>
      </c>
      <c r="E1320" s="71" t="s">
        <v>5154</v>
      </c>
      <c r="F1320" s="71" t="s">
        <v>110</v>
      </c>
    </row>
    <row r="1321" spans="1:6" x14ac:dyDescent="0.25">
      <c r="A1321" s="67" t="s">
        <v>2794</v>
      </c>
      <c r="B1321" s="67" t="s">
        <v>5155</v>
      </c>
      <c r="C1321" s="71" t="s">
        <v>5156</v>
      </c>
      <c r="D1321" s="71" t="s">
        <v>5157</v>
      </c>
      <c r="E1321" s="71" t="s">
        <v>5158</v>
      </c>
      <c r="F1321" s="71" t="s">
        <v>110</v>
      </c>
    </row>
    <row r="1322" spans="1:6" x14ac:dyDescent="0.25">
      <c r="A1322" s="67" t="s">
        <v>2794</v>
      </c>
      <c r="B1322" s="67" t="s">
        <v>5159</v>
      </c>
      <c r="C1322" s="71" t="s">
        <v>5160</v>
      </c>
      <c r="D1322" s="71" t="s">
        <v>5161</v>
      </c>
      <c r="E1322" s="71" t="s">
        <v>5162</v>
      </c>
      <c r="F1322" s="71" t="s">
        <v>110</v>
      </c>
    </row>
    <row r="1323" spans="1:6" x14ac:dyDescent="0.25">
      <c r="A1323" s="67" t="s">
        <v>2794</v>
      </c>
      <c r="B1323" s="67" t="s">
        <v>5163</v>
      </c>
      <c r="C1323" s="71" t="s">
        <v>5164</v>
      </c>
      <c r="D1323" s="71" t="s">
        <v>5165</v>
      </c>
      <c r="E1323" s="71" t="s">
        <v>5166</v>
      </c>
      <c r="F1323" s="71" t="s">
        <v>110</v>
      </c>
    </row>
    <row r="1324" spans="1:6" x14ac:dyDescent="0.25">
      <c r="A1324" s="67" t="s">
        <v>2794</v>
      </c>
      <c r="B1324" s="67" t="s">
        <v>5167</v>
      </c>
      <c r="C1324" s="71" t="s">
        <v>5168</v>
      </c>
      <c r="D1324" s="71" t="s">
        <v>5169</v>
      </c>
      <c r="E1324" s="71" t="s">
        <v>5170</v>
      </c>
      <c r="F1324" s="71" t="s">
        <v>110</v>
      </c>
    </row>
    <row r="1325" spans="1:6" x14ac:dyDescent="0.25">
      <c r="A1325" s="67" t="s">
        <v>2794</v>
      </c>
      <c r="B1325" s="67" t="s">
        <v>5171</v>
      </c>
      <c r="C1325" s="71" t="s">
        <v>5172</v>
      </c>
      <c r="D1325" s="71" t="s">
        <v>5173</v>
      </c>
      <c r="E1325" s="71" t="s">
        <v>5174</v>
      </c>
      <c r="F1325" s="71" t="s">
        <v>110</v>
      </c>
    </row>
    <row r="1326" spans="1:6" x14ac:dyDescent="0.25">
      <c r="A1326" s="67" t="s">
        <v>2794</v>
      </c>
      <c r="B1326" s="67" t="s">
        <v>5175</v>
      </c>
      <c r="C1326" s="71" t="s">
        <v>5176</v>
      </c>
      <c r="D1326" s="71" t="s">
        <v>5177</v>
      </c>
      <c r="E1326" s="71" t="s">
        <v>5178</v>
      </c>
      <c r="F1326" s="71" t="s">
        <v>110</v>
      </c>
    </row>
    <row r="1327" spans="1:6" x14ac:dyDescent="0.25">
      <c r="A1327" s="67" t="s">
        <v>2794</v>
      </c>
      <c r="B1327" s="67" t="s">
        <v>5179</v>
      </c>
      <c r="C1327" s="71" t="s">
        <v>5180</v>
      </c>
      <c r="D1327" s="71" t="s">
        <v>5181</v>
      </c>
      <c r="E1327" s="71" t="s">
        <v>5182</v>
      </c>
      <c r="F1327" s="71" t="s">
        <v>110</v>
      </c>
    </row>
    <row r="1328" spans="1:6" x14ac:dyDescent="0.25">
      <c r="A1328" s="67" t="s">
        <v>2794</v>
      </c>
      <c r="B1328" s="67" t="s">
        <v>5183</v>
      </c>
      <c r="C1328" s="71" t="s">
        <v>5184</v>
      </c>
      <c r="D1328" s="71" t="s">
        <v>5185</v>
      </c>
      <c r="E1328" s="71" t="s">
        <v>5186</v>
      </c>
      <c r="F1328" s="71" t="s">
        <v>110</v>
      </c>
    </row>
    <row r="1329" spans="1:6" x14ac:dyDescent="0.25">
      <c r="A1329" s="67" t="s">
        <v>2794</v>
      </c>
      <c r="B1329" s="67" t="s">
        <v>5187</v>
      </c>
      <c r="C1329" s="71" t="s">
        <v>5188</v>
      </c>
      <c r="D1329" s="71" t="s">
        <v>5189</v>
      </c>
      <c r="E1329" s="71" t="s">
        <v>5190</v>
      </c>
      <c r="F1329" s="71" t="s">
        <v>110</v>
      </c>
    </row>
    <row r="1330" spans="1:6" x14ac:dyDescent="0.25">
      <c r="A1330" s="67" t="s">
        <v>2794</v>
      </c>
      <c r="B1330" s="67" t="s">
        <v>5191</v>
      </c>
      <c r="C1330" s="71" t="s">
        <v>5192</v>
      </c>
      <c r="D1330" s="71" t="s">
        <v>5193</v>
      </c>
      <c r="E1330" s="71" t="s">
        <v>5194</v>
      </c>
      <c r="F1330" s="71" t="s">
        <v>110</v>
      </c>
    </row>
    <row r="1331" spans="1:6" x14ac:dyDescent="0.25">
      <c r="A1331" s="67" t="s">
        <v>2794</v>
      </c>
      <c r="B1331" s="67" t="s">
        <v>5195</v>
      </c>
      <c r="C1331" s="71" t="s">
        <v>5196</v>
      </c>
      <c r="D1331" s="71" t="s">
        <v>5197</v>
      </c>
      <c r="E1331" s="71" t="s">
        <v>5198</v>
      </c>
      <c r="F1331" s="71" t="s">
        <v>110</v>
      </c>
    </row>
    <row r="1332" spans="1:6" x14ac:dyDescent="0.25">
      <c r="A1332" s="67" t="s">
        <v>2794</v>
      </c>
      <c r="B1332" s="67" t="s">
        <v>5199</v>
      </c>
      <c r="C1332" s="71" t="s">
        <v>5200</v>
      </c>
      <c r="D1332" s="71" t="s">
        <v>5201</v>
      </c>
      <c r="E1332" s="71" t="s">
        <v>5202</v>
      </c>
      <c r="F1332" s="71" t="s">
        <v>110</v>
      </c>
    </row>
    <row r="1333" spans="1:6" x14ac:dyDescent="0.25">
      <c r="A1333" s="67" t="s">
        <v>2794</v>
      </c>
      <c r="B1333" s="67" t="s">
        <v>5203</v>
      </c>
      <c r="C1333" s="71" t="s">
        <v>5204</v>
      </c>
      <c r="D1333" s="71" t="s">
        <v>5205</v>
      </c>
      <c r="E1333" s="71" t="s">
        <v>5206</v>
      </c>
      <c r="F1333" s="71" t="s">
        <v>110</v>
      </c>
    </row>
    <row r="1334" spans="1:6" x14ac:dyDescent="0.25">
      <c r="A1334" s="67" t="s">
        <v>2794</v>
      </c>
      <c r="B1334" s="67" t="s">
        <v>5207</v>
      </c>
      <c r="C1334" s="71" t="s">
        <v>5208</v>
      </c>
      <c r="D1334" s="71" t="s">
        <v>5209</v>
      </c>
      <c r="E1334" s="71" t="s">
        <v>5210</v>
      </c>
      <c r="F1334" s="71" t="s">
        <v>130</v>
      </c>
    </row>
    <row r="1335" spans="1:6" x14ac:dyDescent="0.25">
      <c r="A1335" s="67" t="s">
        <v>3055</v>
      </c>
      <c r="B1335" s="67" t="s">
        <v>5211</v>
      </c>
      <c r="C1335" s="71" t="s">
        <v>5212</v>
      </c>
      <c r="D1335" s="71" t="s">
        <v>5213</v>
      </c>
      <c r="E1335" s="71" t="s">
        <v>5214</v>
      </c>
      <c r="F1335" s="71" t="s">
        <v>130</v>
      </c>
    </row>
    <row r="1336" spans="1:6" x14ac:dyDescent="0.25">
      <c r="A1336" s="67" t="s">
        <v>5215</v>
      </c>
      <c r="B1336" s="67" t="s">
        <v>2819</v>
      </c>
      <c r="C1336" s="71" t="s">
        <v>5216</v>
      </c>
      <c r="D1336" s="71" t="s">
        <v>5217</v>
      </c>
      <c r="E1336" s="71" t="s">
        <v>5218</v>
      </c>
      <c r="F1336" s="71" t="s">
        <v>110</v>
      </c>
    </row>
    <row r="1337" spans="1:6" x14ac:dyDescent="0.25">
      <c r="A1337" s="67" t="s">
        <v>5219</v>
      </c>
      <c r="B1337" s="67" t="s">
        <v>5220</v>
      </c>
      <c r="C1337" s="71" t="s">
        <v>5221</v>
      </c>
      <c r="D1337" s="71" t="s">
        <v>5222</v>
      </c>
      <c r="E1337" s="71" t="s">
        <v>5223</v>
      </c>
      <c r="F1337" s="71" t="s">
        <v>150</v>
      </c>
    </row>
    <row r="1338" spans="1:6" x14ac:dyDescent="0.25">
      <c r="A1338" s="67" t="s">
        <v>2789</v>
      </c>
      <c r="B1338" s="67" t="s">
        <v>5224</v>
      </c>
      <c r="C1338" s="71" t="s">
        <v>5225</v>
      </c>
      <c r="D1338" s="71" t="s">
        <v>5226</v>
      </c>
      <c r="E1338" s="71" t="s">
        <v>5227</v>
      </c>
      <c r="F1338" s="71" t="s">
        <v>115</v>
      </c>
    </row>
    <row r="1339" spans="1:6" x14ac:dyDescent="0.25">
      <c r="A1339" s="67" t="s">
        <v>3064</v>
      </c>
      <c r="B1339" s="67" t="s">
        <v>3078</v>
      </c>
      <c r="C1339" s="71" t="s">
        <v>5228</v>
      </c>
      <c r="D1339" s="71" t="s">
        <v>5229</v>
      </c>
      <c r="E1339" s="71" t="s">
        <v>5230</v>
      </c>
      <c r="F1339" s="71" t="s">
        <v>115</v>
      </c>
    </row>
    <row r="1340" spans="1:6" x14ac:dyDescent="0.25">
      <c r="A1340" s="67" t="s">
        <v>3064</v>
      </c>
      <c r="B1340" s="67" t="s">
        <v>3082</v>
      </c>
      <c r="C1340" s="71" t="s">
        <v>5231</v>
      </c>
      <c r="D1340" s="71" t="s">
        <v>5232</v>
      </c>
      <c r="E1340" s="71" t="s">
        <v>5233</v>
      </c>
      <c r="F1340" s="71" t="s">
        <v>115</v>
      </c>
    </row>
    <row r="1341" spans="1:6" x14ac:dyDescent="0.25">
      <c r="A1341" s="67" t="s">
        <v>3064</v>
      </c>
      <c r="B1341" s="67" t="s">
        <v>5234</v>
      </c>
      <c r="C1341" s="71" t="s">
        <v>5235</v>
      </c>
      <c r="D1341" s="71" t="s">
        <v>5236</v>
      </c>
      <c r="E1341" s="71" t="s">
        <v>5237</v>
      </c>
      <c r="F1341" s="71" t="s">
        <v>115</v>
      </c>
    </row>
    <row r="1342" spans="1:6" x14ac:dyDescent="0.25">
      <c r="A1342" s="67" t="s">
        <v>3064</v>
      </c>
      <c r="B1342" s="67" t="s">
        <v>5238</v>
      </c>
      <c r="C1342" s="71" t="s">
        <v>5239</v>
      </c>
      <c r="D1342" s="71" t="s">
        <v>5240</v>
      </c>
      <c r="E1342" s="71" t="s">
        <v>5241</v>
      </c>
      <c r="F1342" s="71" t="s">
        <v>115</v>
      </c>
    </row>
    <row r="1343" spans="1:6" x14ac:dyDescent="0.25">
      <c r="A1343" s="67" t="s">
        <v>3064</v>
      </c>
      <c r="B1343" s="67" t="s">
        <v>5242</v>
      </c>
      <c r="C1343" s="71" t="s">
        <v>5243</v>
      </c>
      <c r="D1343" s="71" t="s">
        <v>5244</v>
      </c>
      <c r="E1343" s="71" t="s">
        <v>5245</v>
      </c>
      <c r="F1343" s="71" t="s">
        <v>115</v>
      </c>
    </row>
    <row r="1344" spans="1:6" x14ac:dyDescent="0.25">
      <c r="A1344" s="67" t="s">
        <v>3064</v>
      </c>
      <c r="B1344" s="67" t="s">
        <v>3086</v>
      </c>
      <c r="C1344" s="71" t="s">
        <v>5246</v>
      </c>
      <c r="D1344" s="71" t="s">
        <v>5247</v>
      </c>
      <c r="E1344" s="71" t="s">
        <v>5248</v>
      </c>
      <c r="F1344" s="71" t="s">
        <v>115</v>
      </c>
    </row>
    <row r="1345" spans="1:6" x14ac:dyDescent="0.25">
      <c r="A1345" s="67" t="s">
        <v>3064</v>
      </c>
      <c r="B1345" s="67" t="s">
        <v>3090</v>
      </c>
      <c r="C1345" s="71" t="s">
        <v>5249</v>
      </c>
      <c r="D1345" s="71" t="s">
        <v>5250</v>
      </c>
      <c r="E1345" s="71" t="s">
        <v>5251</v>
      </c>
      <c r="F1345" s="71" t="s">
        <v>115</v>
      </c>
    </row>
    <row r="1346" spans="1:6" x14ac:dyDescent="0.25">
      <c r="A1346" s="67" t="s">
        <v>3064</v>
      </c>
      <c r="B1346" s="67" t="s">
        <v>5252</v>
      </c>
      <c r="C1346" s="71" t="s">
        <v>5253</v>
      </c>
      <c r="D1346" s="71" t="s">
        <v>5254</v>
      </c>
      <c r="E1346" s="71" t="s">
        <v>5255</v>
      </c>
      <c r="F1346" s="71" t="s">
        <v>115</v>
      </c>
    </row>
    <row r="1347" spans="1:6" x14ac:dyDescent="0.25">
      <c r="A1347" s="67" t="s">
        <v>3064</v>
      </c>
      <c r="B1347" s="67" t="s">
        <v>5256</v>
      </c>
      <c r="C1347" s="71" t="s">
        <v>5257</v>
      </c>
      <c r="D1347" s="71" t="s">
        <v>5258</v>
      </c>
      <c r="E1347" s="71" t="s">
        <v>5259</v>
      </c>
      <c r="F1347" s="71" t="s">
        <v>115</v>
      </c>
    </row>
    <row r="1348" spans="1:6" x14ac:dyDescent="0.25">
      <c r="A1348" s="67" t="s">
        <v>3064</v>
      </c>
      <c r="B1348" s="67" t="s">
        <v>5260</v>
      </c>
      <c r="C1348" s="71" t="s">
        <v>5261</v>
      </c>
      <c r="D1348" s="71" t="s">
        <v>5262</v>
      </c>
      <c r="E1348" s="71" t="s">
        <v>5263</v>
      </c>
      <c r="F1348" s="71" t="s">
        <v>115</v>
      </c>
    </row>
    <row r="1349" spans="1:6" x14ac:dyDescent="0.25">
      <c r="A1349" s="67" t="s">
        <v>3064</v>
      </c>
      <c r="B1349" s="67" t="s">
        <v>5264</v>
      </c>
      <c r="C1349" s="71" t="s">
        <v>5265</v>
      </c>
      <c r="D1349" s="71" t="s">
        <v>5266</v>
      </c>
      <c r="E1349" s="71" t="s">
        <v>5267</v>
      </c>
      <c r="F1349" s="71" t="s">
        <v>115</v>
      </c>
    </row>
    <row r="1350" spans="1:6" x14ac:dyDescent="0.25">
      <c r="A1350" s="67" t="s">
        <v>3064</v>
      </c>
      <c r="B1350" s="67" t="s">
        <v>5268</v>
      </c>
      <c r="C1350" s="71" t="s">
        <v>5269</v>
      </c>
      <c r="D1350" s="71" t="s">
        <v>5270</v>
      </c>
      <c r="E1350" s="71" t="s">
        <v>5271</v>
      </c>
      <c r="F1350" s="71" t="s">
        <v>115</v>
      </c>
    </row>
    <row r="1351" spans="1:6" x14ac:dyDescent="0.25">
      <c r="A1351" s="67" t="s">
        <v>3064</v>
      </c>
      <c r="B1351" s="67" t="s">
        <v>5272</v>
      </c>
      <c r="C1351" s="71" t="s">
        <v>5273</v>
      </c>
      <c r="D1351" s="71" t="s">
        <v>5274</v>
      </c>
      <c r="E1351" s="71" t="s">
        <v>5275</v>
      </c>
      <c r="F1351" s="71" t="s">
        <v>115</v>
      </c>
    </row>
    <row r="1352" spans="1:6" x14ac:dyDescent="0.25">
      <c r="A1352" s="67" t="s">
        <v>3064</v>
      </c>
      <c r="B1352" s="67" t="s">
        <v>5276</v>
      </c>
      <c r="C1352" s="71" t="s">
        <v>5277</v>
      </c>
      <c r="D1352" s="71" t="s">
        <v>5278</v>
      </c>
      <c r="E1352" s="71" t="s">
        <v>5279</v>
      </c>
      <c r="F1352" s="71" t="s">
        <v>115</v>
      </c>
    </row>
    <row r="1353" spans="1:6" x14ac:dyDescent="0.25">
      <c r="A1353" s="67" t="s">
        <v>3064</v>
      </c>
      <c r="B1353" s="67" t="s">
        <v>5280</v>
      </c>
      <c r="C1353" s="71" t="s">
        <v>5281</v>
      </c>
      <c r="D1353" s="71" t="s">
        <v>5282</v>
      </c>
      <c r="E1353" s="71" t="s">
        <v>5283</v>
      </c>
      <c r="F1353" s="71" t="s">
        <v>115</v>
      </c>
    </row>
    <row r="1354" spans="1:6" x14ac:dyDescent="0.25">
      <c r="A1354" s="67" t="s">
        <v>3064</v>
      </c>
      <c r="B1354" s="67" t="s">
        <v>5284</v>
      </c>
      <c r="C1354" s="71" t="s">
        <v>5285</v>
      </c>
      <c r="D1354" s="71" t="s">
        <v>5286</v>
      </c>
      <c r="E1354" s="71" t="s">
        <v>5287</v>
      </c>
      <c r="F1354" s="71" t="s">
        <v>115</v>
      </c>
    </row>
    <row r="1355" spans="1:6" x14ac:dyDescent="0.25">
      <c r="A1355" s="67" t="s">
        <v>3064</v>
      </c>
      <c r="B1355" s="67" t="s">
        <v>3094</v>
      </c>
      <c r="C1355" s="71" t="s">
        <v>5288</v>
      </c>
      <c r="D1355" s="71" t="s">
        <v>5289</v>
      </c>
      <c r="E1355" s="71" t="s">
        <v>5290</v>
      </c>
      <c r="F1355" s="71" t="s">
        <v>115</v>
      </c>
    </row>
    <row r="1356" spans="1:6" x14ac:dyDescent="0.25">
      <c r="A1356" s="67" t="s">
        <v>3064</v>
      </c>
      <c r="B1356" s="67" t="s">
        <v>5291</v>
      </c>
      <c r="C1356" s="71" t="s">
        <v>5292</v>
      </c>
      <c r="D1356" s="71" t="s">
        <v>5293</v>
      </c>
      <c r="E1356" s="71" t="s">
        <v>5294</v>
      </c>
      <c r="F1356" s="71" t="s">
        <v>115</v>
      </c>
    </row>
    <row r="1357" spans="1:6" x14ac:dyDescent="0.25">
      <c r="A1357" s="67" t="s">
        <v>3064</v>
      </c>
      <c r="B1357" s="67" t="s">
        <v>5295</v>
      </c>
      <c r="C1357" s="71" t="s">
        <v>5296</v>
      </c>
      <c r="D1357" s="71" t="s">
        <v>5297</v>
      </c>
      <c r="E1357" s="71" t="s">
        <v>5298</v>
      </c>
      <c r="F1357" s="71" t="s">
        <v>115</v>
      </c>
    </row>
    <row r="1358" spans="1:6" x14ac:dyDescent="0.25">
      <c r="A1358" s="67" t="s">
        <v>3064</v>
      </c>
      <c r="B1358" s="67" t="s">
        <v>3098</v>
      </c>
      <c r="C1358" s="71" t="s">
        <v>5299</v>
      </c>
      <c r="D1358" s="71" t="s">
        <v>5300</v>
      </c>
      <c r="E1358" s="71" t="s">
        <v>5301</v>
      </c>
      <c r="F1358" s="71" t="s">
        <v>115</v>
      </c>
    </row>
    <row r="1359" spans="1:6" x14ac:dyDescent="0.25">
      <c r="A1359" s="67" t="s">
        <v>3064</v>
      </c>
      <c r="B1359" s="67" t="s">
        <v>3102</v>
      </c>
      <c r="C1359" s="71" t="s">
        <v>5302</v>
      </c>
      <c r="D1359" s="71" t="s">
        <v>5303</v>
      </c>
      <c r="E1359" s="71" t="s">
        <v>5304</v>
      </c>
      <c r="F1359" s="71" t="s">
        <v>115</v>
      </c>
    </row>
    <row r="1360" spans="1:6" x14ac:dyDescent="0.25">
      <c r="A1360" s="67" t="s">
        <v>3064</v>
      </c>
      <c r="B1360" s="67" t="s">
        <v>3106</v>
      </c>
      <c r="C1360" s="71" t="s">
        <v>5305</v>
      </c>
      <c r="D1360" s="71" t="s">
        <v>5306</v>
      </c>
      <c r="E1360" s="71" t="s">
        <v>5307</v>
      </c>
      <c r="F1360" s="71" t="s">
        <v>115</v>
      </c>
    </row>
    <row r="1361" spans="1:6" x14ac:dyDescent="0.25">
      <c r="A1361" s="67" t="s">
        <v>3064</v>
      </c>
      <c r="B1361" s="67" t="s">
        <v>5308</v>
      </c>
      <c r="C1361" s="71" t="s">
        <v>5309</v>
      </c>
      <c r="D1361" s="71" t="s">
        <v>5310</v>
      </c>
      <c r="E1361" s="71" t="s">
        <v>5311</v>
      </c>
      <c r="F1361" s="71" t="s">
        <v>115</v>
      </c>
    </row>
    <row r="1362" spans="1:6" x14ac:dyDescent="0.25">
      <c r="A1362" s="67" t="s">
        <v>3064</v>
      </c>
      <c r="B1362" s="67" t="s">
        <v>3110</v>
      </c>
      <c r="C1362" s="71" t="s">
        <v>5312</v>
      </c>
      <c r="D1362" s="71" t="s">
        <v>5313</v>
      </c>
      <c r="E1362" s="71" t="s">
        <v>5314</v>
      </c>
      <c r="F1362" s="71" t="s">
        <v>115</v>
      </c>
    </row>
    <row r="1363" spans="1:6" x14ac:dyDescent="0.25">
      <c r="A1363" s="67" t="s">
        <v>3064</v>
      </c>
      <c r="B1363" s="67" t="s">
        <v>3114</v>
      </c>
      <c r="C1363" s="71" t="s">
        <v>5315</v>
      </c>
      <c r="D1363" s="71" t="s">
        <v>5316</v>
      </c>
      <c r="E1363" s="71" t="s">
        <v>5317</v>
      </c>
      <c r="F1363" s="71" t="s">
        <v>115</v>
      </c>
    </row>
    <row r="1364" spans="1:6" x14ac:dyDescent="0.25">
      <c r="A1364" s="67" t="s">
        <v>3064</v>
      </c>
      <c r="B1364" s="67" t="s">
        <v>3118</v>
      </c>
      <c r="C1364" s="71" t="s">
        <v>5318</v>
      </c>
      <c r="D1364" s="71" t="s">
        <v>5319</v>
      </c>
      <c r="E1364" s="71" t="s">
        <v>5320</v>
      </c>
      <c r="F1364" s="71" t="s">
        <v>115</v>
      </c>
    </row>
    <row r="1365" spans="1:6" x14ac:dyDescent="0.25">
      <c r="A1365" s="67" t="s">
        <v>3064</v>
      </c>
      <c r="B1365" s="67" t="s">
        <v>3122</v>
      </c>
      <c r="C1365" s="71" t="s">
        <v>5321</v>
      </c>
      <c r="D1365" s="71" t="s">
        <v>5322</v>
      </c>
      <c r="E1365" s="71" t="s">
        <v>5323</v>
      </c>
      <c r="F1365" s="71" t="s">
        <v>115</v>
      </c>
    </row>
    <row r="1366" spans="1:6" x14ac:dyDescent="0.25">
      <c r="A1366" s="67" t="s">
        <v>3064</v>
      </c>
      <c r="B1366" s="67" t="s">
        <v>3126</v>
      </c>
      <c r="C1366" s="71" t="s">
        <v>5324</v>
      </c>
      <c r="D1366" s="71" t="s">
        <v>5325</v>
      </c>
      <c r="E1366" s="71" t="s">
        <v>5326</v>
      </c>
      <c r="F1366" s="71" t="s">
        <v>115</v>
      </c>
    </row>
    <row r="1367" spans="1:6" x14ac:dyDescent="0.25">
      <c r="A1367" s="67" t="s">
        <v>3064</v>
      </c>
      <c r="B1367" s="67" t="s">
        <v>3130</v>
      </c>
      <c r="C1367" s="71" t="s">
        <v>5327</v>
      </c>
      <c r="D1367" s="71" t="s">
        <v>5328</v>
      </c>
      <c r="E1367" s="71" t="s">
        <v>5329</v>
      </c>
      <c r="F1367" s="71" t="s">
        <v>115</v>
      </c>
    </row>
    <row r="1368" spans="1:6" x14ac:dyDescent="0.25">
      <c r="A1368" s="67" t="s">
        <v>3064</v>
      </c>
      <c r="B1368" s="67" t="s">
        <v>3134</v>
      </c>
      <c r="C1368" s="71" t="s">
        <v>5330</v>
      </c>
      <c r="D1368" s="71" t="s">
        <v>5331</v>
      </c>
      <c r="E1368" s="71" t="s">
        <v>5332</v>
      </c>
      <c r="F1368" s="71" t="s">
        <v>115</v>
      </c>
    </row>
    <row r="1369" spans="1:6" x14ac:dyDescent="0.25">
      <c r="A1369" s="67" t="s">
        <v>3064</v>
      </c>
      <c r="B1369" s="67" t="s">
        <v>5333</v>
      </c>
      <c r="C1369" s="71" t="s">
        <v>5334</v>
      </c>
      <c r="D1369" s="71" t="s">
        <v>5335</v>
      </c>
      <c r="E1369" s="71" t="s">
        <v>5336</v>
      </c>
      <c r="F1369" s="71" t="s">
        <v>115</v>
      </c>
    </row>
    <row r="1370" spans="1:6" x14ac:dyDescent="0.25">
      <c r="A1370" s="67" t="s">
        <v>3064</v>
      </c>
      <c r="B1370" s="67" t="s">
        <v>3138</v>
      </c>
      <c r="C1370" s="71" t="s">
        <v>5337</v>
      </c>
      <c r="D1370" s="71" t="s">
        <v>5338</v>
      </c>
      <c r="E1370" s="71" t="s">
        <v>5339</v>
      </c>
      <c r="F1370" s="71" t="s">
        <v>115</v>
      </c>
    </row>
    <row r="1371" spans="1:6" x14ac:dyDescent="0.25">
      <c r="A1371" s="67" t="s">
        <v>3064</v>
      </c>
      <c r="B1371" s="67" t="s">
        <v>3142</v>
      </c>
      <c r="C1371" s="71" t="s">
        <v>5340</v>
      </c>
      <c r="D1371" s="71" t="s">
        <v>5341</v>
      </c>
      <c r="E1371" s="71" t="s">
        <v>5342</v>
      </c>
      <c r="F1371" s="71" t="s">
        <v>115</v>
      </c>
    </row>
    <row r="1372" spans="1:6" x14ac:dyDescent="0.25">
      <c r="A1372" s="67" t="s">
        <v>3064</v>
      </c>
      <c r="B1372" s="67" t="s">
        <v>3146</v>
      </c>
      <c r="C1372" s="71" t="s">
        <v>5343</v>
      </c>
      <c r="D1372" s="71" t="s">
        <v>5344</v>
      </c>
      <c r="E1372" s="71" t="s">
        <v>5345</v>
      </c>
      <c r="F1372" s="71" t="s">
        <v>115</v>
      </c>
    </row>
    <row r="1373" spans="1:6" x14ac:dyDescent="0.25">
      <c r="A1373" s="67" t="s">
        <v>3064</v>
      </c>
      <c r="B1373" s="67" t="s">
        <v>3150</v>
      </c>
      <c r="C1373" s="71" t="s">
        <v>5346</v>
      </c>
      <c r="D1373" s="71" t="s">
        <v>5347</v>
      </c>
      <c r="E1373" s="71" t="s">
        <v>5348</v>
      </c>
      <c r="F1373" s="71" t="s">
        <v>115</v>
      </c>
    </row>
    <row r="1374" spans="1:6" x14ac:dyDescent="0.25">
      <c r="A1374" s="67" t="s">
        <v>3064</v>
      </c>
      <c r="B1374" s="67" t="s">
        <v>3154</v>
      </c>
      <c r="C1374" s="71" t="s">
        <v>5349</v>
      </c>
      <c r="D1374" s="71" t="s">
        <v>5350</v>
      </c>
      <c r="E1374" s="71" t="s">
        <v>5351</v>
      </c>
      <c r="F1374" s="71" t="s">
        <v>115</v>
      </c>
    </row>
    <row r="1375" spans="1:6" x14ac:dyDescent="0.25">
      <c r="A1375" s="67" t="s">
        <v>3064</v>
      </c>
      <c r="B1375" s="67" t="s">
        <v>3158</v>
      </c>
      <c r="C1375" s="71" t="s">
        <v>5352</v>
      </c>
      <c r="D1375" s="71" t="s">
        <v>5353</v>
      </c>
      <c r="E1375" s="71" t="s">
        <v>5354</v>
      </c>
      <c r="F1375" s="71" t="s">
        <v>115</v>
      </c>
    </row>
    <row r="1376" spans="1:6" x14ac:dyDescent="0.25">
      <c r="A1376" s="67" t="s">
        <v>3064</v>
      </c>
      <c r="B1376" s="67" t="s">
        <v>3170</v>
      </c>
      <c r="C1376" s="71" t="s">
        <v>5355</v>
      </c>
      <c r="D1376" s="71" t="s">
        <v>5356</v>
      </c>
      <c r="E1376" s="71" t="s">
        <v>5357</v>
      </c>
      <c r="F1376" s="71" t="s">
        <v>115</v>
      </c>
    </row>
    <row r="1377" spans="1:6" x14ac:dyDescent="0.25">
      <c r="A1377" s="67" t="s">
        <v>3064</v>
      </c>
      <c r="B1377" s="67" t="s">
        <v>3174</v>
      </c>
      <c r="C1377" s="71" t="s">
        <v>5358</v>
      </c>
      <c r="D1377" s="71" t="s">
        <v>5359</v>
      </c>
      <c r="E1377" s="71" t="s">
        <v>5360</v>
      </c>
      <c r="F1377" s="71" t="s">
        <v>115</v>
      </c>
    </row>
    <row r="1378" spans="1:6" x14ac:dyDescent="0.25">
      <c r="A1378" s="67" t="s">
        <v>3064</v>
      </c>
      <c r="B1378" s="67" t="s">
        <v>5361</v>
      </c>
      <c r="C1378" s="71" t="s">
        <v>5362</v>
      </c>
      <c r="D1378" s="71" t="s">
        <v>5363</v>
      </c>
      <c r="E1378" s="71" t="s">
        <v>5364</v>
      </c>
      <c r="F1378" s="71" t="s">
        <v>115</v>
      </c>
    </row>
    <row r="1379" spans="1:6" x14ac:dyDescent="0.25">
      <c r="A1379" s="67" t="s">
        <v>3064</v>
      </c>
      <c r="B1379" s="67" t="s">
        <v>3178</v>
      </c>
      <c r="C1379" s="71" t="s">
        <v>5365</v>
      </c>
      <c r="D1379" s="71" t="s">
        <v>5366</v>
      </c>
      <c r="E1379" s="71" t="s">
        <v>5367</v>
      </c>
      <c r="F1379" s="71" t="s">
        <v>115</v>
      </c>
    </row>
    <row r="1380" spans="1:6" x14ac:dyDescent="0.25">
      <c r="A1380" s="67" t="s">
        <v>3064</v>
      </c>
      <c r="B1380" s="67" t="s">
        <v>3182</v>
      </c>
      <c r="C1380" s="71" t="s">
        <v>5368</v>
      </c>
      <c r="D1380" s="71" t="s">
        <v>5369</v>
      </c>
      <c r="E1380" s="71" t="s">
        <v>5370</v>
      </c>
      <c r="F1380" s="71" t="s">
        <v>115</v>
      </c>
    </row>
    <row r="1381" spans="1:6" x14ac:dyDescent="0.25">
      <c r="A1381" s="67" t="s">
        <v>3064</v>
      </c>
      <c r="B1381" s="67" t="s">
        <v>5371</v>
      </c>
      <c r="C1381" s="71" t="s">
        <v>5372</v>
      </c>
      <c r="D1381" s="71" t="s">
        <v>5373</v>
      </c>
      <c r="E1381" s="71" t="s">
        <v>5374</v>
      </c>
      <c r="F1381" s="71" t="s">
        <v>115</v>
      </c>
    </row>
    <row r="1382" spans="1:6" x14ac:dyDescent="0.25">
      <c r="A1382" s="67" t="s">
        <v>3064</v>
      </c>
      <c r="B1382" s="67" t="s">
        <v>3186</v>
      </c>
      <c r="C1382" s="71" t="s">
        <v>5375</v>
      </c>
      <c r="D1382" s="71" t="s">
        <v>5376</v>
      </c>
      <c r="E1382" s="71" t="s">
        <v>5377</v>
      </c>
      <c r="F1382" s="71" t="s">
        <v>115</v>
      </c>
    </row>
    <row r="1383" spans="1:6" x14ac:dyDescent="0.25">
      <c r="A1383" s="67" t="s">
        <v>3064</v>
      </c>
      <c r="B1383" s="67" t="s">
        <v>3190</v>
      </c>
      <c r="C1383" s="71" t="s">
        <v>5378</v>
      </c>
      <c r="D1383" s="71" t="s">
        <v>5379</v>
      </c>
      <c r="E1383" s="71" t="s">
        <v>5380</v>
      </c>
      <c r="F1383" s="71" t="s">
        <v>115</v>
      </c>
    </row>
    <row r="1384" spans="1:6" x14ac:dyDescent="0.25">
      <c r="A1384" s="67" t="s">
        <v>3064</v>
      </c>
      <c r="B1384" s="67" t="s">
        <v>5381</v>
      </c>
      <c r="C1384" s="71" t="s">
        <v>5382</v>
      </c>
      <c r="D1384" s="71" t="s">
        <v>5383</v>
      </c>
      <c r="E1384" s="71" t="s">
        <v>5384</v>
      </c>
      <c r="F1384" s="71" t="s">
        <v>115</v>
      </c>
    </row>
    <row r="1385" spans="1:6" x14ac:dyDescent="0.25">
      <c r="A1385" s="67" t="s">
        <v>3064</v>
      </c>
      <c r="B1385" s="67" t="s">
        <v>3198</v>
      </c>
      <c r="C1385" s="71" t="s">
        <v>5385</v>
      </c>
      <c r="D1385" s="71" t="s">
        <v>5386</v>
      </c>
      <c r="E1385" s="71" t="s">
        <v>5387</v>
      </c>
      <c r="F1385" s="71" t="s">
        <v>115</v>
      </c>
    </row>
    <row r="1386" spans="1:6" x14ac:dyDescent="0.25">
      <c r="A1386" s="67" t="s">
        <v>3064</v>
      </c>
      <c r="B1386" s="67" t="s">
        <v>3202</v>
      </c>
      <c r="C1386" s="71" t="s">
        <v>5388</v>
      </c>
      <c r="D1386" s="71" t="s">
        <v>5389</v>
      </c>
      <c r="E1386" s="71" t="s">
        <v>5390</v>
      </c>
      <c r="F1386" s="71" t="s">
        <v>115</v>
      </c>
    </row>
    <row r="1387" spans="1:6" x14ac:dyDescent="0.25">
      <c r="A1387" s="67" t="s">
        <v>3064</v>
      </c>
      <c r="B1387" s="67" t="s">
        <v>3206</v>
      </c>
      <c r="C1387" s="71" t="s">
        <v>5391</v>
      </c>
      <c r="D1387" s="71" t="s">
        <v>5392</v>
      </c>
      <c r="E1387" s="71" t="s">
        <v>5393</v>
      </c>
      <c r="F1387" s="71" t="s">
        <v>115</v>
      </c>
    </row>
    <row r="1388" spans="1:6" x14ac:dyDescent="0.25">
      <c r="A1388" s="67" t="s">
        <v>3064</v>
      </c>
      <c r="B1388" s="67" t="s">
        <v>3210</v>
      </c>
      <c r="C1388" s="71" t="s">
        <v>5394</v>
      </c>
      <c r="D1388" s="71" t="s">
        <v>5395</v>
      </c>
      <c r="E1388" s="71" t="s">
        <v>5396</v>
      </c>
      <c r="F1388" s="71" t="s">
        <v>115</v>
      </c>
    </row>
    <row r="1389" spans="1:6" x14ac:dyDescent="0.25">
      <c r="A1389" s="67" t="s">
        <v>3064</v>
      </c>
      <c r="B1389" s="67" t="s">
        <v>3214</v>
      </c>
      <c r="C1389" s="71" t="s">
        <v>5397</v>
      </c>
      <c r="D1389" s="71" t="s">
        <v>5398</v>
      </c>
      <c r="E1389" s="71" t="s">
        <v>5399</v>
      </c>
      <c r="F1389" s="71" t="s">
        <v>115</v>
      </c>
    </row>
    <row r="1390" spans="1:6" x14ac:dyDescent="0.25">
      <c r="A1390" s="67" t="s">
        <v>3064</v>
      </c>
      <c r="B1390" s="67" t="s">
        <v>3218</v>
      </c>
      <c r="C1390" s="71" t="s">
        <v>5400</v>
      </c>
      <c r="D1390" s="71" t="s">
        <v>5401</v>
      </c>
      <c r="E1390" s="71" t="s">
        <v>5402</v>
      </c>
      <c r="F1390" s="71" t="s">
        <v>115</v>
      </c>
    </row>
    <row r="1391" spans="1:6" x14ac:dyDescent="0.25">
      <c r="A1391" s="67" t="s">
        <v>3064</v>
      </c>
      <c r="B1391" s="67" t="s">
        <v>5403</v>
      </c>
      <c r="C1391" s="71" t="s">
        <v>5404</v>
      </c>
      <c r="D1391" s="71" t="s">
        <v>5405</v>
      </c>
      <c r="E1391" s="71" t="s">
        <v>5406</v>
      </c>
      <c r="F1391" s="71" t="s">
        <v>115</v>
      </c>
    </row>
    <row r="1392" spans="1:6" x14ac:dyDescent="0.25">
      <c r="A1392" s="67" t="s">
        <v>3064</v>
      </c>
      <c r="B1392" s="67" t="s">
        <v>5407</v>
      </c>
      <c r="C1392" s="71" t="s">
        <v>5408</v>
      </c>
      <c r="D1392" s="71" t="s">
        <v>5409</v>
      </c>
      <c r="E1392" s="71" t="s">
        <v>5410</v>
      </c>
      <c r="F1392" s="71" t="s">
        <v>115</v>
      </c>
    </row>
    <row r="1393" spans="1:6" x14ac:dyDescent="0.25">
      <c r="A1393" s="67" t="s">
        <v>3064</v>
      </c>
      <c r="B1393" s="67" t="s">
        <v>5411</v>
      </c>
      <c r="C1393" s="71" t="s">
        <v>5412</v>
      </c>
      <c r="D1393" s="71" t="s">
        <v>5413</v>
      </c>
      <c r="E1393" s="71" t="s">
        <v>5414</v>
      </c>
      <c r="F1393" s="71" t="s">
        <v>115</v>
      </c>
    </row>
    <row r="1394" spans="1:6" x14ac:dyDescent="0.25">
      <c r="A1394" s="67" t="s">
        <v>3064</v>
      </c>
      <c r="B1394" s="67" t="s">
        <v>3222</v>
      </c>
      <c r="C1394" s="71" t="s">
        <v>5415</v>
      </c>
      <c r="D1394" s="71" t="s">
        <v>5416</v>
      </c>
      <c r="E1394" s="71" t="s">
        <v>5417</v>
      </c>
      <c r="F1394" s="71" t="s">
        <v>115</v>
      </c>
    </row>
    <row r="1395" spans="1:6" x14ac:dyDescent="0.25">
      <c r="A1395" s="67" t="s">
        <v>3064</v>
      </c>
      <c r="B1395" s="67" t="s">
        <v>5418</v>
      </c>
      <c r="C1395" s="71" t="s">
        <v>5419</v>
      </c>
      <c r="D1395" s="71" t="s">
        <v>5420</v>
      </c>
      <c r="E1395" s="71" t="s">
        <v>5421</v>
      </c>
      <c r="F1395" s="71" t="s">
        <v>115</v>
      </c>
    </row>
    <row r="1396" spans="1:6" x14ac:dyDescent="0.25">
      <c r="A1396" s="67" t="s">
        <v>3064</v>
      </c>
      <c r="B1396" s="67" t="s">
        <v>3226</v>
      </c>
      <c r="C1396" s="71" t="s">
        <v>5422</v>
      </c>
      <c r="D1396" s="71" t="s">
        <v>5423</v>
      </c>
      <c r="E1396" s="71" t="s">
        <v>5424</v>
      </c>
      <c r="F1396" s="71" t="s">
        <v>115</v>
      </c>
    </row>
    <row r="1397" spans="1:6" x14ac:dyDescent="0.25">
      <c r="A1397" s="67" t="s">
        <v>3064</v>
      </c>
      <c r="B1397" s="67" t="s">
        <v>5425</v>
      </c>
      <c r="C1397" s="71" t="s">
        <v>5426</v>
      </c>
      <c r="D1397" s="71" t="s">
        <v>5427</v>
      </c>
      <c r="E1397" s="71" t="s">
        <v>5428</v>
      </c>
      <c r="F1397" s="71" t="s">
        <v>115</v>
      </c>
    </row>
    <row r="1398" spans="1:6" x14ac:dyDescent="0.25">
      <c r="A1398" s="67" t="s">
        <v>3064</v>
      </c>
      <c r="B1398" s="67" t="s">
        <v>5429</v>
      </c>
      <c r="C1398" s="71" t="s">
        <v>5430</v>
      </c>
      <c r="D1398" s="71" t="s">
        <v>5431</v>
      </c>
      <c r="E1398" s="71" t="s">
        <v>5432</v>
      </c>
      <c r="F1398" s="71" t="s">
        <v>115</v>
      </c>
    </row>
    <row r="1399" spans="1:6" x14ac:dyDescent="0.25">
      <c r="A1399" s="67" t="s">
        <v>3064</v>
      </c>
      <c r="B1399" s="67" t="s">
        <v>3230</v>
      </c>
      <c r="C1399" s="71" t="s">
        <v>5433</v>
      </c>
      <c r="D1399" s="71" t="s">
        <v>5434</v>
      </c>
      <c r="E1399" s="71" t="s">
        <v>5435</v>
      </c>
      <c r="F1399" s="71" t="s">
        <v>115</v>
      </c>
    </row>
    <row r="1400" spans="1:6" x14ac:dyDescent="0.25">
      <c r="A1400" s="67" t="s">
        <v>3064</v>
      </c>
      <c r="B1400" s="67" t="s">
        <v>5436</v>
      </c>
      <c r="C1400" s="71" t="s">
        <v>5437</v>
      </c>
      <c r="D1400" s="71" t="s">
        <v>5438</v>
      </c>
      <c r="E1400" s="71" t="s">
        <v>5439</v>
      </c>
      <c r="F1400" s="71" t="s">
        <v>115</v>
      </c>
    </row>
    <row r="1401" spans="1:6" x14ac:dyDescent="0.25">
      <c r="A1401" s="67" t="s">
        <v>3064</v>
      </c>
      <c r="B1401" s="67" t="s">
        <v>5440</v>
      </c>
      <c r="C1401" s="71" t="s">
        <v>5441</v>
      </c>
      <c r="D1401" s="71" t="s">
        <v>5442</v>
      </c>
      <c r="E1401" s="71" t="s">
        <v>5443</v>
      </c>
      <c r="F1401" s="71" t="s">
        <v>115</v>
      </c>
    </row>
    <row r="1402" spans="1:6" x14ac:dyDescent="0.25">
      <c r="A1402" s="67" t="s">
        <v>3064</v>
      </c>
      <c r="B1402" s="67" t="s">
        <v>5444</v>
      </c>
      <c r="C1402" s="71" t="s">
        <v>5445</v>
      </c>
      <c r="D1402" s="71" t="s">
        <v>5446</v>
      </c>
      <c r="E1402" s="71" t="s">
        <v>5447</v>
      </c>
      <c r="F1402" s="71" t="s">
        <v>115</v>
      </c>
    </row>
    <row r="1403" spans="1:6" x14ac:dyDescent="0.25">
      <c r="A1403" s="67" t="s">
        <v>3064</v>
      </c>
      <c r="B1403" s="67" t="s">
        <v>5448</v>
      </c>
      <c r="C1403" s="71" t="s">
        <v>5449</v>
      </c>
      <c r="D1403" s="71" t="s">
        <v>5450</v>
      </c>
      <c r="E1403" s="71" t="s">
        <v>5451</v>
      </c>
      <c r="F1403" s="71" t="s">
        <v>115</v>
      </c>
    </row>
    <row r="1404" spans="1:6" x14ac:dyDescent="0.25">
      <c r="A1404" s="67" t="s">
        <v>3064</v>
      </c>
      <c r="B1404" s="67" t="s">
        <v>3234</v>
      </c>
      <c r="C1404" s="71" t="s">
        <v>5452</v>
      </c>
      <c r="D1404" s="71" t="s">
        <v>5453</v>
      </c>
      <c r="E1404" s="71" t="s">
        <v>5454</v>
      </c>
      <c r="F1404" s="71" t="s">
        <v>115</v>
      </c>
    </row>
    <row r="1405" spans="1:6" x14ac:dyDescent="0.25">
      <c r="A1405" s="67" t="s">
        <v>3064</v>
      </c>
      <c r="B1405" s="67" t="s">
        <v>5455</v>
      </c>
      <c r="C1405" s="71" t="s">
        <v>5456</v>
      </c>
      <c r="D1405" s="71" t="s">
        <v>5457</v>
      </c>
      <c r="E1405" s="71" t="s">
        <v>5458</v>
      </c>
      <c r="F1405" s="71" t="s">
        <v>115</v>
      </c>
    </row>
    <row r="1406" spans="1:6" x14ac:dyDescent="0.25">
      <c r="A1406" s="67" t="s">
        <v>3064</v>
      </c>
      <c r="B1406" s="67" t="s">
        <v>5459</v>
      </c>
      <c r="C1406" s="71" t="s">
        <v>5460</v>
      </c>
      <c r="D1406" s="71" t="s">
        <v>5461</v>
      </c>
      <c r="E1406" s="71" t="s">
        <v>5462</v>
      </c>
      <c r="F1406" s="71" t="s">
        <v>115</v>
      </c>
    </row>
    <row r="1407" spans="1:6" x14ac:dyDescent="0.25">
      <c r="A1407" s="67" t="s">
        <v>3064</v>
      </c>
      <c r="B1407" s="67" t="s">
        <v>5463</v>
      </c>
      <c r="C1407" s="71" t="s">
        <v>5464</v>
      </c>
      <c r="D1407" s="71" t="s">
        <v>5465</v>
      </c>
      <c r="E1407" s="71" t="s">
        <v>5466</v>
      </c>
      <c r="F1407" s="71" t="s">
        <v>115</v>
      </c>
    </row>
    <row r="1408" spans="1:6" x14ac:dyDescent="0.25">
      <c r="A1408" s="67" t="s">
        <v>3064</v>
      </c>
      <c r="B1408" s="67" t="s">
        <v>5467</v>
      </c>
      <c r="C1408" s="71" t="s">
        <v>5468</v>
      </c>
      <c r="D1408" s="71" t="s">
        <v>5469</v>
      </c>
      <c r="E1408" s="71" t="s">
        <v>5470</v>
      </c>
      <c r="F1408" s="71" t="s">
        <v>115</v>
      </c>
    </row>
    <row r="1409" spans="1:6" x14ac:dyDescent="0.25">
      <c r="A1409" s="67" t="s">
        <v>3064</v>
      </c>
      <c r="B1409" s="67" t="s">
        <v>5471</v>
      </c>
      <c r="C1409" s="71" t="s">
        <v>5472</v>
      </c>
      <c r="D1409" s="71" t="s">
        <v>5473</v>
      </c>
      <c r="E1409" s="71" t="s">
        <v>5474</v>
      </c>
      <c r="F1409" s="71" t="s">
        <v>115</v>
      </c>
    </row>
    <row r="1410" spans="1:6" x14ac:dyDescent="0.25">
      <c r="A1410" s="67" t="s">
        <v>3064</v>
      </c>
      <c r="B1410" s="67" t="s">
        <v>5475</v>
      </c>
      <c r="C1410" s="71" t="s">
        <v>5476</v>
      </c>
      <c r="D1410" s="71" t="s">
        <v>5477</v>
      </c>
      <c r="E1410" s="71" t="s">
        <v>5478</v>
      </c>
      <c r="F1410" s="71" t="s">
        <v>115</v>
      </c>
    </row>
    <row r="1411" spans="1:6" x14ac:dyDescent="0.25">
      <c r="A1411" s="67" t="s">
        <v>3064</v>
      </c>
      <c r="B1411" s="67" t="s">
        <v>5479</v>
      </c>
      <c r="C1411" s="71" t="s">
        <v>5480</v>
      </c>
      <c r="D1411" s="71" t="s">
        <v>5481</v>
      </c>
      <c r="E1411" s="71" t="s">
        <v>5482</v>
      </c>
      <c r="F1411" s="71" t="s">
        <v>115</v>
      </c>
    </row>
    <row r="1412" spans="1:6" x14ac:dyDescent="0.25">
      <c r="A1412" s="67" t="s">
        <v>3064</v>
      </c>
      <c r="B1412" s="67" t="s">
        <v>5483</v>
      </c>
      <c r="C1412" s="71" t="s">
        <v>5484</v>
      </c>
      <c r="D1412" s="71" t="s">
        <v>5485</v>
      </c>
      <c r="E1412" s="71" t="s">
        <v>5486</v>
      </c>
      <c r="F1412" s="71" t="s">
        <v>115</v>
      </c>
    </row>
    <row r="1413" spans="1:6" x14ac:dyDescent="0.25">
      <c r="A1413" s="67" t="s">
        <v>3064</v>
      </c>
      <c r="B1413" s="67" t="s">
        <v>5487</v>
      </c>
      <c r="C1413" s="71" t="s">
        <v>5488</v>
      </c>
      <c r="D1413" s="71" t="s">
        <v>5489</v>
      </c>
      <c r="E1413" s="71" t="s">
        <v>5490</v>
      </c>
      <c r="F1413" s="71" t="s">
        <v>115</v>
      </c>
    </row>
    <row r="1414" spans="1:6" x14ac:dyDescent="0.25">
      <c r="A1414" s="67" t="s">
        <v>3064</v>
      </c>
      <c r="B1414" s="67" t="s">
        <v>5491</v>
      </c>
      <c r="C1414" s="71" t="s">
        <v>5492</v>
      </c>
      <c r="D1414" s="71" t="s">
        <v>5493</v>
      </c>
      <c r="E1414" s="71" t="s">
        <v>5494</v>
      </c>
      <c r="F1414" s="71" t="s">
        <v>115</v>
      </c>
    </row>
    <row r="1415" spans="1:6" x14ac:dyDescent="0.25">
      <c r="A1415" s="67" t="s">
        <v>3064</v>
      </c>
      <c r="B1415" s="67" t="s">
        <v>5495</v>
      </c>
      <c r="C1415" s="71" t="s">
        <v>5496</v>
      </c>
      <c r="D1415" s="71" t="s">
        <v>5497</v>
      </c>
      <c r="E1415" s="71" t="s">
        <v>5498</v>
      </c>
      <c r="F1415" s="71" t="s">
        <v>115</v>
      </c>
    </row>
    <row r="1416" spans="1:6" x14ac:dyDescent="0.25">
      <c r="A1416" s="67" t="s">
        <v>3064</v>
      </c>
      <c r="B1416" s="67" t="s">
        <v>5499</v>
      </c>
      <c r="C1416" s="71" t="s">
        <v>5500</v>
      </c>
      <c r="D1416" s="71" t="s">
        <v>5501</v>
      </c>
      <c r="E1416" s="71" t="s">
        <v>5502</v>
      </c>
      <c r="F1416" s="71" t="s">
        <v>115</v>
      </c>
    </row>
    <row r="1417" spans="1:6" x14ac:dyDescent="0.25">
      <c r="A1417" s="67" t="s">
        <v>3064</v>
      </c>
      <c r="B1417" s="67" t="s">
        <v>5503</v>
      </c>
      <c r="C1417" s="71" t="s">
        <v>5504</v>
      </c>
      <c r="D1417" s="71" t="s">
        <v>5505</v>
      </c>
      <c r="E1417" s="71" t="s">
        <v>5506</v>
      </c>
      <c r="F1417" s="71" t="s">
        <v>115</v>
      </c>
    </row>
    <row r="1418" spans="1:6" x14ac:dyDescent="0.25">
      <c r="A1418" s="67" t="s">
        <v>3064</v>
      </c>
      <c r="B1418" s="67" t="s">
        <v>5507</v>
      </c>
      <c r="C1418" s="71" t="s">
        <v>5508</v>
      </c>
      <c r="D1418" s="71" t="s">
        <v>5509</v>
      </c>
      <c r="E1418" s="71" t="s">
        <v>5510</v>
      </c>
      <c r="F1418" s="71" t="s">
        <v>115</v>
      </c>
    </row>
    <row r="1419" spans="1:6" x14ac:dyDescent="0.25">
      <c r="A1419" s="67" t="s">
        <v>3064</v>
      </c>
      <c r="B1419" s="67" t="s">
        <v>5511</v>
      </c>
      <c r="C1419" s="71" t="s">
        <v>5512</v>
      </c>
      <c r="D1419" s="71" t="s">
        <v>5513</v>
      </c>
      <c r="E1419" s="71" t="s">
        <v>5514</v>
      </c>
      <c r="F1419" s="71" t="s">
        <v>115</v>
      </c>
    </row>
    <row r="1420" spans="1:6" x14ac:dyDescent="0.25">
      <c r="A1420" s="67" t="s">
        <v>3064</v>
      </c>
      <c r="B1420" s="67" t="s">
        <v>5515</v>
      </c>
      <c r="C1420" s="71" t="s">
        <v>5516</v>
      </c>
      <c r="D1420" s="71" t="s">
        <v>5517</v>
      </c>
      <c r="E1420" s="71" t="s">
        <v>5518</v>
      </c>
      <c r="F1420" s="71" t="s">
        <v>115</v>
      </c>
    </row>
    <row r="1421" spans="1:6" x14ac:dyDescent="0.25">
      <c r="A1421" s="67" t="s">
        <v>3064</v>
      </c>
      <c r="B1421" s="67" t="s">
        <v>5519</v>
      </c>
      <c r="C1421" s="71" t="s">
        <v>5520</v>
      </c>
      <c r="D1421" s="71" t="s">
        <v>5521</v>
      </c>
      <c r="E1421" s="71" t="s">
        <v>5522</v>
      </c>
      <c r="F1421" s="71" t="s">
        <v>115</v>
      </c>
    </row>
    <row r="1422" spans="1:6" x14ac:dyDescent="0.25">
      <c r="A1422" s="67" t="s">
        <v>3064</v>
      </c>
      <c r="B1422" s="67" t="s">
        <v>5523</v>
      </c>
      <c r="C1422" s="71" t="s">
        <v>5524</v>
      </c>
      <c r="D1422" s="71" t="s">
        <v>5525</v>
      </c>
      <c r="E1422" s="71" t="s">
        <v>5526</v>
      </c>
      <c r="F1422" s="71" t="s">
        <v>115</v>
      </c>
    </row>
    <row r="1423" spans="1:6" x14ac:dyDescent="0.25">
      <c r="A1423" s="67" t="s">
        <v>3064</v>
      </c>
      <c r="B1423" s="67" t="s">
        <v>5527</v>
      </c>
      <c r="C1423" s="71" t="s">
        <v>5528</v>
      </c>
      <c r="D1423" s="71" t="s">
        <v>5529</v>
      </c>
      <c r="E1423" s="71" t="s">
        <v>5530</v>
      </c>
      <c r="F1423" s="71" t="s">
        <v>115</v>
      </c>
    </row>
    <row r="1424" spans="1:6" x14ac:dyDescent="0.25">
      <c r="A1424" s="67" t="s">
        <v>3064</v>
      </c>
      <c r="B1424" s="67" t="s">
        <v>5531</v>
      </c>
      <c r="C1424" s="71" t="s">
        <v>5532</v>
      </c>
      <c r="D1424" s="71" t="s">
        <v>5533</v>
      </c>
      <c r="E1424" s="71" t="s">
        <v>5534</v>
      </c>
      <c r="F1424" s="71" t="s">
        <v>115</v>
      </c>
    </row>
    <row r="1425" spans="1:6" x14ac:dyDescent="0.25">
      <c r="A1425" s="67" t="s">
        <v>3064</v>
      </c>
      <c r="B1425" s="67" t="s">
        <v>5535</v>
      </c>
      <c r="C1425" s="71" t="s">
        <v>5536</v>
      </c>
      <c r="D1425" s="71" t="s">
        <v>5537</v>
      </c>
      <c r="E1425" s="71" t="s">
        <v>5538</v>
      </c>
      <c r="F1425" s="71" t="s">
        <v>115</v>
      </c>
    </row>
    <row r="1426" spans="1:6" x14ac:dyDescent="0.25">
      <c r="A1426" s="67" t="s">
        <v>3064</v>
      </c>
      <c r="B1426" s="67" t="s">
        <v>5539</v>
      </c>
      <c r="C1426" s="71" t="s">
        <v>5540</v>
      </c>
      <c r="D1426" s="71" t="s">
        <v>5541</v>
      </c>
      <c r="E1426" s="71" t="s">
        <v>5542</v>
      </c>
      <c r="F1426" s="71" t="s">
        <v>115</v>
      </c>
    </row>
    <row r="1427" spans="1:6" x14ac:dyDescent="0.25">
      <c r="A1427" s="67" t="s">
        <v>3064</v>
      </c>
      <c r="B1427" s="67" t="s">
        <v>5543</v>
      </c>
      <c r="C1427" s="71" t="s">
        <v>5544</v>
      </c>
      <c r="D1427" s="71" t="s">
        <v>5545</v>
      </c>
      <c r="E1427" s="71" t="s">
        <v>5546</v>
      </c>
      <c r="F1427" s="71" t="s">
        <v>115</v>
      </c>
    </row>
    <row r="1428" spans="1:6" x14ac:dyDescent="0.25">
      <c r="A1428" s="67" t="s">
        <v>3064</v>
      </c>
      <c r="B1428" s="67" t="s">
        <v>5547</v>
      </c>
      <c r="C1428" s="71" t="s">
        <v>5548</v>
      </c>
      <c r="D1428" s="71" t="s">
        <v>5549</v>
      </c>
      <c r="E1428" s="71" t="s">
        <v>5550</v>
      </c>
      <c r="F1428" s="71" t="s">
        <v>115</v>
      </c>
    </row>
    <row r="1429" spans="1:6" x14ac:dyDescent="0.25">
      <c r="A1429" s="67" t="s">
        <v>3064</v>
      </c>
      <c r="B1429" s="67" t="s">
        <v>5551</v>
      </c>
      <c r="C1429" s="71" t="s">
        <v>5552</v>
      </c>
      <c r="D1429" s="71" t="s">
        <v>5553</v>
      </c>
      <c r="E1429" s="71" t="s">
        <v>5554</v>
      </c>
      <c r="F1429" s="71" t="s">
        <v>115</v>
      </c>
    </row>
    <row r="1430" spans="1:6" x14ac:dyDescent="0.25">
      <c r="A1430" s="67" t="s">
        <v>3064</v>
      </c>
      <c r="B1430" s="67" t="s">
        <v>5555</v>
      </c>
      <c r="C1430" s="71" t="s">
        <v>5556</v>
      </c>
      <c r="D1430" s="71" t="s">
        <v>5557</v>
      </c>
      <c r="E1430" s="71" t="s">
        <v>5558</v>
      </c>
      <c r="F1430" s="71" t="s">
        <v>115</v>
      </c>
    </row>
    <row r="1431" spans="1:6" x14ac:dyDescent="0.25">
      <c r="A1431" s="67" t="s">
        <v>3064</v>
      </c>
      <c r="B1431" s="67" t="s">
        <v>5559</v>
      </c>
      <c r="C1431" s="71" t="s">
        <v>5560</v>
      </c>
      <c r="D1431" s="71" t="s">
        <v>5561</v>
      </c>
      <c r="E1431" s="71" t="s">
        <v>5562</v>
      </c>
      <c r="F1431" s="71" t="s">
        <v>115</v>
      </c>
    </row>
    <row r="1432" spans="1:6" x14ac:dyDescent="0.25">
      <c r="A1432" s="67" t="s">
        <v>3064</v>
      </c>
      <c r="B1432" s="67" t="s">
        <v>5563</v>
      </c>
      <c r="C1432" s="71" t="s">
        <v>5564</v>
      </c>
      <c r="D1432" s="71" t="s">
        <v>5565</v>
      </c>
      <c r="E1432" s="71" t="s">
        <v>5566</v>
      </c>
      <c r="F1432" s="71" t="s">
        <v>115</v>
      </c>
    </row>
    <row r="1433" spans="1:6" x14ac:dyDescent="0.25">
      <c r="A1433" s="67" t="s">
        <v>3064</v>
      </c>
      <c r="B1433" s="67" t="s">
        <v>5567</v>
      </c>
      <c r="C1433" s="71" t="s">
        <v>5568</v>
      </c>
      <c r="D1433" s="71" t="s">
        <v>5569</v>
      </c>
      <c r="E1433" s="71" t="s">
        <v>5570</v>
      </c>
      <c r="F1433" s="71" t="s">
        <v>115</v>
      </c>
    </row>
    <row r="1434" spans="1:6" x14ac:dyDescent="0.25">
      <c r="A1434" s="67" t="s">
        <v>3064</v>
      </c>
      <c r="B1434" s="67" t="s">
        <v>5571</v>
      </c>
      <c r="C1434" s="71" t="s">
        <v>5572</v>
      </c>
      <c r="D1434" s="71" t="s">
        <v>5573</v>
      </c>
      <c r="E1434" s="71" t="s">
        <v>5574</v>
      </c>
      <c r="F1434" s="71" t="s">
        <v>115</v>
      </c>
    </row>
    <row r="1435" spans="1:6" x14ac:dyDescent="0.25">
      <c r="A1435" s="67" t="s">
        <v>3064</v>
      </c>
      <c r="B1435" s="67" t="s">
        <v>5575</v>
      </c>
      <c r="C1435" s="71" t="s">
        <v>5576</v>
      </c>
      <c r="D1435" s="71" t="s">
        <v>5577</v>
      </c>
      <c r="E1435" s="71" t="s">
        <v>5578</v>
      </c>
      <c r="F1435" s="71" t="s">
        <v>115</v>
      </c>
    </row>
    <row r="1436" spans="1:6" x14ac:dyDescent="0.25">
      <c r="A1436" s="67" t="s">
        <v>3064</v>
      </c>
      <c r="B1436" s="67" t="s">
        <v>5579</v>
      </c>
      <c r="C1436" s="71" t="s">
        <v>5580</v>
      </c>
      <c r="D1436" s="71" t="s">
        <v>5581</v>
      </c>
      <c r="E1436" s="71" t="s">
        <v>5582</v>
      </c>
      <c r="F1436" s="71" t="s">
        <v>115</v>
      </c>
    </row>
    <row r="1437" spans="1:6" x14ac:dyDescent="0.25">
      <c r="A1437" s="67" t="s">
        <v>3064</v>
      </c>
      <c r="B1437" s="67" t="s">
        <v>5583</v>
      </c>
      <c r="C1437" s="71" t="s">
        <v>5584</v>
      </c>
      <c r="D1437" s="71" t="s">
        <v>5585</v>
      </c>
      <c r="E1437" s="71" t="s">
        <v>5586</v>
      </c>
      <c r="F1437" s="71" t="s">
        <v>115</v>
      </c>
    </row>
    <row r="1438" spans="1:6" x14ac:dyDescent="0.25">
      <c r="A1438" s="67" t="s">
        <v>3064</v>
      </c>
      <c r="B1438" s="67" t="s">
        <v>5587</v>
      </c>
      <c r="C1438" s="71" t="s">
        <v>5588</v>
      </c>
      <c r="D1438" s="71" t="s">
        <v>5589</v>
      </c>
      <c r="E1438" s="71" t="s">
        <v>5590</v>
      </c>
      <c r="F1438" s="71" t="s">
        <v>115</v>
      </c>
    </row>
    <row r="1439" spans="1:6" x14ac:dyDescent="0.25">
      <c r="A1439" s="67" t="s">
        <v>3064</v>
      </c>
      <c r="B1439" s="67" t="s">
        <v>5591</v>
      </c>
      <c r="C1439" s="71" t="s">
        <v>5592</v>
      </c>
      <c r="D1439" s="71" t="s">
        <v>5593</v>
      </c>
      <c r="E1439" s="71" t="s">
        <v>5594</v>
      </c>
      <c r="F1439" s="71" t="s">
        <v>115</v>
      </c>
    </row>
    <row r="1440" spans="1:6" x14ac:dyDescent="0.25">
      <c r="A1440" s="67" t="s">
        <v>3064</v>
      </c>
      <c r="B1440" s="67" t="s">
        <v>5595</v>
      </c>
      <c r="C1440" s="71" t="s">
        <v>5596</v>
      </c>
      <c r="D1440" s="71" t="s">
        <v>5597</v>
      </c>
      <c r="E1440" s="71" t="s">
        <v>5598</v>
      </c>
      <c r="F1440" s="71" t="s">
        <v>115</v>
      </c>
    </row>
    <row r="1441" spans="1:6" x14ac:dyDescent="0.25">
      <c r="A1441" s="67" t="s">
        <v>3064</v>
      </c>
      <c r="B1441" s="67" t="s">
        <v>5599</v>
      </c>
      <c r="C1441" s="71" t="s">
        <v>5600</v>
      </c>
      <c r="D1441" s="71" t="s">
        <v>5601</v>
      </c>
      <c r="E1441" s="71" t="s">
        <v>5602</v>
      </c>
      <c r="F1441" s="71" t="s">
        <v>115</v>
      </c>
    </row>
    <row r="1442" spans="1:6" x14ac:dyDescent="0.25">
      <c r="A1442" s="67" t="s">
        <v>3064</v>
      </c>
      <c r="B1442" s="67" t="s">
        <v>5603</v>
      </c>
      <c r="C1442" s="71" t="s">
        <v>5604</v>
      </c>
      <c r="D1442" s="71" t="s">
        <v>5605</v>
      </c>
      <c r="E1442" s="71" t="s">
        <v>5606</v>
      </c>
      <c r="F1442" s="71" t="s">
        <v>115</v>
      </c>
    </row>
    <row r="1443" spans="1:6" x14ac:dyDescent="0.25">
      <c r="A1443" s="67" t="s">
        <v>3064</v>
      </c>
      <c r="B1443" s="67" t="s">
        <v>5607</v>
      </c>
      <c r="C1443" s="71" t="s">
        <v>5608</v>
      </c>
      <c r="D1443" s="71" t="s">
        <v>5609</v>
      </c>
      <c r="E1443" s="71" t="s">
        <v>5610</v>
      </c>
      <c r="F1443" s="71" t="s">
        <v>115</v>
      </c>
    </row>
    <row r="1444" spans="1:6" x14ac:dyDescent="0.25">
      <c r="A1444" s="67" t="s">
        <v>3064</v>
      </c>
      <c r="B1444" s="67" t="s">
        <v>5611</v>
      </c>
      <c r="C1444" s="71" t="s">
        <v>5612</v>
      </c>
      <c r="D1444" s="71" t="s">
        <v>5613</v>
      </c>
      <c r="E1444" s="71" t="s">
        <v>5614</v>
      </c>
      <c r="F1444" s="71" t="s">
        <v>115</v>
      </c>
    </row>
    <row r="1445" spans="1:6" x14ac:dyDescent="0.25">
      <c r="A1445" s="67" t="s">
        <v>3064</v>
      </c>
      <c r="B1445" s="67" t="s">
        <v>5615</v>
      </c>
      <c r="C1445" s="71" t="s">
        <v>5616</v>
      </c>
      <c r="D1445" s="71" t="s">
        <v>5617</v>
      </c>
      <c r="E1445" s="71" t="s">
        <v>5618</v>
      </c>
      <c r="F1445" s="71" t="s">
        <v>115</v>
      </c>
    </row>
    <row r="1446" spans="1:6" x14ac:dyDescent="0.25">
      <c r="A1446" s="67" t="s">
        <v>3064</v>
      </c>
      <c r="B1446" s="67" t="s">
        <v>5619</v>
      </c>
      <c r="C1446" s="71" t="s">
        <v>5620</v>
      </c>
      <c r="D1446" s="71" t="s">
        <v>5621</v>
      </c>
      <c r="E1446" s="71" t="s">
        <v>5622</v>
      </c>
      <c r="F1446" s="71" t="s">
        <v>115</v>
      </c>
    </row>
    <row r="1447" spans="1:6" x14ac:dyDescent="0.25">
      <c r="A1447" s="67" t="s">
        <v>3064</v>
      </c>
      <c r="B1447" s="67" t="s">
        <v>5623</v>
      </c>
      <c r="C1447" s="71" t="s">
        <v>5624</v>
      </c>
      <c r="D1447" s="71" t="s">
        <v>5625</v>
      </c>
      <c r="E1447" s="71" t="s">
        <v>5626</v>
      </c>
      <c r="F1447" s="71" t="s">
        <v>115</v>
      </c>
    </row>
    <row r="1448" spans="1:6" x14ac:dyDescent="0.25">
      <c r="A1448" s="67" t="s">
        <v>3064</v>
      </c>
      <c r="B1448" s="67" t="s">
        <v>5627</v>
      </c>
      <c r="C1448" s="71" t="s">
        <v>5628</v>
      </c>
      <c r="D1448" s="71" t="s">
        <v>5629</v>
      </c>
      <c r="E1448" s="71" t="s">
        <v>5630</v>
      </c>
      <c r="F1448" s="71" t="s">
        <v>115</v>
      </c>
    </row>
    <row r="1449" spans="1:6" x14ac:dyDescent="0.25">
      <c r="A1449" s="67" t="s">
        <v>3064</v>
      </c>
      <c r="B1449" s="67" t="s">
        <v>5631</v>
      </c>
      <c r="C1449" s="71" t="s">
        <v>5632</v>
      </c>
      <c r="D1449" s="71" t="s">
        <v>5633</v>
      </c>
      <c r="E1449" s="71" t="s">
        <v>5634</v>
      </c>
      <c r="F1449" s="71" t="s">
        <v>115</v>
      </c>
    </row>
    <row r="1450" spans="1:6" x14ac:dyDescent="0.25">
      <c r="A1450" s="67" t="s">
        <v>3064</v>
      </c>
      <c r="B1450" s="67" t="s">
        <v>5635</v>
      </c>
      <c r="C1450" s="71" t="s">
        <v>5636</v>
      </c>
      <c r="D1450" s="71" t="s">
        <v>5637</v>
      </c>
      <c r="E1450" s="71" t="s">
        <v>5638</v>
      </c>
      <c r="F1450" s="71" t="s">
        <v>115</v>
      </c>
    </row>
    <row r="1451" spans="1:6" x14ac:dyDescent="0.25">
      <c r="A1451" s="67" t="s">
        <v>3064</v>
      </c>
      <c r="B1451" s="67" t="s">
        <v>5639</v>
      </c>
      <c r="C1451" s="71" t="s">
        <v>5640</v>
      </c>
      <c r="D1451" s="71" t="s">
        <v>5641</v>
      </c>
      <c r="E1451" s="71" t="s">
        <v>5642</v>
      </c>
      <c r="F1451" s="71" t="s">
        <v>115</v>
      </c>
    </row>
    <row r="1452" spans="1:6" x14ac:dyDescent="0.25">
      <c r="A1452" s="67" t="s">
        <v>3064</v>
      </c>
      <c r="B1452" s="67" t="s">
        <v>5643</v>
      </c>
      <c r="C1452" s="71" t="s">
        <v>5644</v>
      </c>
      <c r="D1452" s="71" t="s">
        <v>5645</v>
      </c>
      <c r="E1452" s="71" t="s">
        <v>5646</v>
      </c>
      <c r="F1452" s="71" t="s">
        <v>115</v>
      </c>
    </row>
    <row r="1453" spans="1:6" x14ac:dyDescent="0.25">
      <c r="A1453" s="67" t="s">
        <v>3064</v>
      </c>
      <c r="B1453" s="67" t="s">
        <v>5647</v>
      </c>
      <c r="C1453" s="71" t="s">
        <v>5648</v>
      </c>
      <c r="D1453" s="71" t="s">
        <v>5649</v>
      </c>
      <c r="E1453" s="71" t="s">
        <v>5650</v>
      </c>
      <c r="F1453" s="71" t="s">
        <v>115</v>
      </c>
    </row>
    <row r="1454" spans="1:6" x14ac:dyDescent="0.25">
      <c r="A1454" s="67" t="s">
        <v>3064</v>
      </c>
      <c r="B1454" s="67" t="s">
        <v>5651</v>
      </c>
      <c r="C1454" s="71" t="s">
        <v>5652</v>
      </c>
      <c r="D1454" s="71" t="s">
        <v>5653</v>
      </c>
      <c r="E1454" s="71" t="s">
        <v>5654</v>
      </c>
      <c r="F1454" s="71" t="s">
        <v>115</v>
      </c>
    </row>
    <row r="1455" spans="1:6" x14ac:dyDescent="0.25">
      <c r="A1455" s="67" t="s">
        <v>3064</v>
      </c>
      <c r="B1455" s="67" t="s">
        <v>5655</v>
      </c>
      <c r="C1455" s="71" t="s">
        <v>5656</v>
      </c>
      <c r="D1455" s="71" t="s">
        <v>5657</v>
      </c>
      <c r="E1455" s="71" t="s">
        <v>5658</v>
      </c>
      <c r="F1455" s="71" t="s">
        <v>115</v>
      </c>
    </row>
    <row r="1456" spans="1:6" x14ac:dyDescent="0.25">
      <c r="A1456" s="67" t="s">
        <v>3064</v>
      </c>
      <c r="B1456" s="67" t="s">
        <v>5659</v>
      </c>
      <c r="C1456" s="71" t="s">
        <v>5660</v>
      </c>
      <c r="D1456" s="71" t="s">
        <v>5661</v>
      </c>
      <c r="E1456" s="71" t="s">
        <v>5662</v>
      </c>
      <c r="F1456" s="71" t="s">
        <v>115</v>
      </c>
    </row>
    <row r="1457" spans="1:6" x14ac:dyDescent="0.25">
      <c r="A1457" s="67" t="s">
        <v>3064</v>
      </c>
      <c r="B1457" s="67" t="s">
        <v>5663</v>
      </c>
      <c r="C1457" s="71" t="s">
        <v>5664</v>
      </c>
      <c r="D1457" s="71" t="s">
        <v>5665</v>
      </c>
      <c r="E1457" s="71" t="s">
        <v>5666</v>
      </c>
      <c r="F1457" s="71" t="s">
        <v>115</v>
      </c>
    </row>
    <row r="1458" spans="1:6" x14ac:dyDescent="0.25">
      <c r="A1458" s="67" t="s">
        <v>3064</v>
      </c>
      <c r="B1458" s="67" t="s">
        <v>5667</v>
      </c>
      <c r="C1458" s="71" t="s">
        <v>5668</v>
      </c>
      <c r="D1458" s="71" t="s">
        <v>5669</v>
      </c>
      <c r="E1458" s="71" t="s">
        <v>5670</v>
      </c>
      <c r="F1458" s="71" t="s">
        <v>115</v>
      </c>
    </row>
    <row r="1459" spans="1:6" x14ac:dyDescent="0.25">
      <c r="A1459" s="67" t="s">
        <v>3064</v>
      </c>
      <c r="B1459" s="67" t="s">
        <v>5671</v>
      </c>
      <c r="C1459" s="71" t="s">
        <v>5672</v>
      </c>
      <c r="D1459" s="71" t="s">
        <v>5673</v>
      </c>
      <c r="E1459" s="71" t="s">
        <v>5674</v>
      </c>
      <c r="F1459" s="71" t="s">
        <v>115</v>
      </c>
    </row>
    <row r="1460" spans="1:6" x14ac:dyDescent="0.25">
      <c r="A1460" s="67" t="s">
        <v>3064</v>
      </c>
      <c r="B1460" s="67" t="s">
        <v>5675</v>
      </c>
      <c r="C1460" s="71" t="s">
        <v>5676</v>
      </c>
      <c r="D1460" s="71" t="s">
        <v>5677</v>
      </c>
      <c r="E1460" s="71" t="s">
        <v>5678</v>
      </c>
      <c r="F1460" s="71" t="s">
        <v>115</v>
      </c>
    </row>
    <row r="1461" spans="1:6" x14ac:dyDescent="0.25">
      <c r="A1461" s="67" t="s">
        <v>3064</v>
      </c>
      <c r="B1461" s="67" t="s">
        <v>5679</v>
      </c>
      <c r="C1461" s="71" t="s">
        <v>5680</v>
      </c>
      <c r="D1461" s="71" t="s">
        <v>5681</v>
      </c>
      <c r="E1461" s="71" t="s">
        <v>5682</v>
      </c>
      <c r="F1461" s="71" t="s">
        <v>115</v>
      </c>
    </row>
    <row r="1462" spans="1:6" x14ac:dyDescent="0.25">
      <c r="A1462" s="67" t="s">
        <v>3064</v>
      </c>
      <c r="B1462" s="67" t="s">
        <v>5683</v>
      </c>
      <c r="C1462" s="71" t="s">
        <v>5684</v>
      </c>
      <c r="D1462" s="71" t="s">
        <v>5685</v>
      </c>
      <c r="E1462" s="71" t="s">
        <v>5686</v>
      </c>
      <c r="F1462" s="71" t="s">
        <v>115</v>
      </c>
    </row>
    <row r="1463" spans="1:6" x14ac:dyDescent="0.25">
      <c r="A1463" s="67" t="s">
        <v>3064</v>
      </c>
      <c r="B1463" s="67" t="s">
        <v>5687</v>
      </c>
      <c r="C1463" s="71" t="s">
        <v>5688</v>
      </c>
      <c r="D1463" s="71" t="s">
        <v>5689</v>
      </c>
      <c r="E1463" s="71" t="s">
        <v>5690</v>
      </c>
      <c r="F1463" s="71" t="s">
        <v>115</v>
      </c>
    </row>
    <row r="1464" spans="1:6" x14ac:dyDescent="0.25">
      <c r="A1464" s="67" t="s">
        <v>3064</v>
      </c>
      <c r="B1464" s="67" t="s">
        <v>5691</v>
      </c>
      <c r="C1464" s="71" t="s">
        <v>5692</v>
      </c>
      <c r="D1464" s="71" t="s">
        <v>5693</v>
      </c>
      <c r="E1464" s="71" t="s">
        <v>5694</v>
      </c>
      <c r="F1464" s="71" t="s">
        <v>115</v>
      </c>
    </row>
    <row r="1465" spans="1:6" x14ac:dyDescent="0.25">
      <c r="A1465" s="67" t="s">
        <v>3064</v>
      </c>
      <c r="B1465" s="67" t="s">
        <v>5695</v>
      </c>
      <c r="C1465" s="71" t="s">
        <v>5696</v>
      </c>
      <c r="D1465" s="71" t="s">
        <v>5697</v>
      </c>
      <c r="E1465" s="71" t="s">
        <v>5698</v>
      </c>
      <c r="F1465" s="71" t="s">
        <v>115</v>
      </c>
    </row>
    <row r="1466" spans="1:6" x14ac:dyDescent="0.25">
      <c r="A1466" s="67" t="s">
        <v>3064</v>
      </c>
      <c r="B1466" s="67" t="s">
        <v>5699</v>
      </c>
      <c r="C1466" s="71" t="s">
        <v>5700</v>
      </c>
      <c r="D1466" s="71" t="s">
        <v>5701</v>
      </c>
      <c r="E1466" s="71" t="s">
        <v>5702</v>
      </c>
      <c r="F1466" s="71" t="s">
        <v>115</v>
      </c>
    </row>
    <row r="1467" spans="1:6" x14ac:dyDescent="0.25">
      <c r="A1467" s="67" t="s">
        <v>3064</v>
      </c>
      <c r="B1467" s="67" t="s">
        <v>5703</v>
      </c>
      <c r="C1467" s="71" t="s">
        <v>5704</v>
      </c>
      <c r="D1467" s="71" t="s">
        <v>5705</v>
      </c>
      <c r="E1467" s="71" t="s">
        <v>5706</v>
      </c>
      <c r="F1467" s="71" t="s">
        <v>115</v>
      </c>
    </row>
    <row r="1468" spans="1:6" x14ac:dyDescent="0.25">
      <c r="A1468" s="67" t="s">
        <v>3064</v>
      </c>
      <c r="B1468" s="67" t="s">
        <v>5707</v>
      </c>
      <c r="C1468" s="71" t="s">
        <v>5708</v>
      </c>
      <c r="D1468" s="71" t="s">
        <v>5709</v>
      </c>
      <c r="E1468" s="71" t="s">
        <v>5710</v>
      </c>
      <c r="F1468" s="71" t="s">
        <v>115</v>
      </c>
    </row>
    <row r="1469" spans="1:6" x14ac:dyDescent="0.25">
      <c r="A1469" s="67" t="s">
        <v>3064</v>
      </c>
      <c r="B1469" s="67" t="s">
        <v>5711</v>
      </c>
      <c r="C1469" s="71" t="s">
        <v>5712</v>
      </c>
      <c r="D1469" s="71" t="s">
        <v>5713</v>
      </c>
      <c r="E1469" s="71" t="s">
        <v>5714</v>
      </c>
      <c r="F1469" s="71" t="s">
        <v>115</v>
      </c>
    </row>
    <row r="1470" spans="1:6" x14ac:dyDescent="0.25">
      <c r="A1470" s="67" t="s">
        <v>3064</v>
      </c>
      <c r="B1470" s="67" t="s">
        <v>5715</v>
      </c>
      <c r="C1470" s="71" t="s">
        <v>5716</v>
      </c>
      <c r="D1470" s="71" t="s">
        <v>5717</v>
      </c>
      <c r="E1470" s="71" t="s">
        <v>5718</v>
      </c>
      <c r="F1470" s="71" t="s">
        <v>115</v>
      </c>
    </row>
    <row r="1471" spans="1:6" x14ac:dyDescent="0.25">
      <c r="A1471" s="67" t="s">
        <v>3064</v>
      </c>
      <c r="B1471" s="67" t="s">
        <v>5719</v>
      </c>
      <c r="C1471" s="71" t="s">
        <v>5720</v>
      </c>
      <c r="D1471" s="71" t="s">
        <v>5721</v>
      </c>
      <c r="E1471" s="71" t="s">
        <v>5722</v>
      </c>
      <c r="F1471" s="71" t="s">
        <v>115</v>
      </c>
    </row>
    <row r="1472" spans="1:6" x14ac:dyDescent="0.25">
      <c r="A1472" s="67" t="s">
        <v>3064</v>
      </c>
      <c r="B1472" s="67" t="s">
        <v>5723</v>
      </c>
      <c r="C1472" s="71" t="s">
        <v>5724</v>
      </c>
      <c r="D1472" s="71" t="s">
        <v>5725</v>
      </c>
      <c r="E1472" s="71" t="s">
        <v>5726</v>
      </c>
      <c r="F1472" s="71" t="s">
        <v>115</v>
      </c>
    </row>
    <row r="1473" spans="1:6" x14ac:dyDescent="0.25">
      <c r="A1473" s="67" t="s">
        <v>3064</v>
      </c>
      <c r="B1473" s="67" t="s">
        <v>5727</v>
      </c>
      <c r="C1473" s="71" t="s">
        <v>5728</v>
      </c>
      <c r="D1473" s="71" t="s">
        <v>5729</v>
      </c>
      <c r="E1473" s="71" t="s">
        <v>5730</v>
      </c>
      <c r="F1473" s="71" t="s">
        <v>115</v>
      </c>
    </row>
    <row r="1474" spans="1:6" x14ac:dyDescent="0.25">
      <c r="A1474" s="67" t="s">
        <v>3064</v>
      </c>
      <c r="B1474" s="67" t="s">
        <v>5731</v>
      </c>
      <c r="C1474" s="71" t="s">
        <v>5732</v>
      </c>
      <c r="D1474" s="71" t="s">
        <v>5733</v>
      </c>
      <c r="E1474" s="71" t="s">
        <v>5734</v>
      </c>
      <c r="F1474" s="71" t="s">
        <v>115</v>
      </c>
    </row>
    <row r="1475" spans="1:6" x14ac:dyDescent="0.25">
      <c r="A1475" s="67" t="s">
        <v>3064</v>
      </c>
      <c r="B1475" s="67" t="s">
        <v>5735</v>
      </c>
      <c r="C1475" s="71" t="s">
        <v>5736</v>
      </c>
      <c r="D1475" s="71" t="s">
        <v>5737</v>
      </c>
      <c r="E1475" s="71" t="s">
        <v>5738</v>
      </c>
      <c r="F1475" s="71" t="s">
        <v>115</v>
      </c>
    </row>
    <row r="1476" spans="1:6" x14ac:dyDescent="0.25">
      <c r="A1476" s="67" t="s">
        <v>3064</v>
      </c>
      <c r="B1476" s="67" t="s">
        <v>5739</v>
      </c>
      <c r="C1476" s="71" t="s">
        <v>5740</v>
      </c>
      <c r="D1476" s="71" t="s">
        <v>5741</v>
      </c>
      <c r="E1476" s="71" t="s">
        <v>5742</v>
      </c>
      <c r="F1476" s="71" t="s">
        <v>115</v>
      </c>
    </row>
    <row r="1477" spans="1:6" x14ac:dyDescent="0.25">
      <c r="A1477" s="67" t="s">
        <v>3064</v>
      </c>
      <c r="B1477" s="67" t="s">
        <v>5743</v>
      </c>
      <c r="C1477" s="71" t="s">
        <v>5744</v>
      </c>
      <c r="D1477" s="71" t="s">
        <v>5745</v>
      </c>
      <c r="E1477" s="71" t="s">
        <v>5746</v>
      </c>
      <c r="F1477" s="71" t="s">
        <v>115</v>
      </c>
    </row>
    <row r="1478" spans="1:6" x14ac:dyDescent="0.25">
      <c r="A1478" s="67" t="s">
        <v>3064</v>
      </c>
      <c r="B1478" s="67" t="s">
        <v>5747</v>
      </c>
      <c r="C1478" s="71" t="s">
        <v>5748</v>
      </c>
      <c r="D1478" s="71" t="s">
        <v>5749</v>
      </c>
      <c r="E1478" s="71" t="s">
        <v>5750</v>
      </c>
      <c r="F1478" s="71" t="s">
        <v>115</v>
      </c>
    </row>
    <row r="1479" spans="1:6" x14ac:dyDescent="0.25">
      <c r="A1479" s="67" t="s">
        <v>3064</v>
      </c>
      <c r="B1479" s="67" t="s">
        <v>5751</v>
      </c>
      <c r="C1479" s="71" t="s">
        <v>5752</v>
      </c>
      <c r="D1479" s="71" t="s">
        <v>5753</v>
      </c>
      <c r="E1479" s="71" t="s">
        <v>5754</v>
      </c>
      <c r="F1479" s="71" t="s">
        <v>115</v>
      </c>
    </row>
    <row r="1480" spans="1:6" x14ac:dyDescent="0.25">
      <c r="A1480" s="67" t="s">
        <v>3064</v>
      </c>
      <c r="B1480" s="67" t="s">
        <v>5755</v>
      </c>
      <c r="C1480" s="71" t="s">
        <v>5756</v>
      </c>
      <c r="D1480" s="71" t="s">
        <v>5757</v>
      </c>
      <c r="E1480" s="71" t="s">
        <v>5758</v>
      </c>
      <c r="F1480" s="71" t="s">
        <v>115</v>
      </c>
    </row>
    <row r="1481" spans="1:6" x14ac:dyDescent="0.25">
      <c r="A1481" s="67" t="s">
        <v>3064</v>
      </c>
      <c r="B1481" s="67" t="s">
        <v>5759</v>
      </c>
      <c r="C1481" s="71" t="s">
        <v>5760</v>
      </c>
      <c r="D1481" s="71" t="s">
        <v>5761</v>
      </c>
      <c r="E1481" s="71" t="s">
        <v>5762</v>
      </c>
      <c r="F1481" s="71" t="s">
        <v>115</v>
      </c>
    </row>
    <row r="1482" spans="1:6" x14ac:dyDescent="0.25">
      <c r="A1482" s="67" t="s">
        <v>3064</v>
      </c>
      <c r="B1482" s="67" t="s">
        <v>5763</v>
      </c>
      <c r="C1482" s="71" t="s">
        <v>5764</v>
      </c>
      <c r="D1482" s="71" t="s">
        <v>5765</v>
      </c>
      <c r="E1482" s="71" t="s">
        <v>5766</v>
      </c>
      <c r="F1482" s="71" t="s">
        <v>115</v>
      </c>
    </row>
    <row r="1483" spans="1:6" x14ac:dyDescent="0.25">
      <c r="A1483" s="67" t="s">
        <v>3064</v>
      </c>
      <c r="B1483" s="67" t="s">
        <v>3246</v>
      </c>
      <c r="C1483" s="71" t="s">
        <v>5767</v>
      </c>
      <c r="D1483" s="71" t="s">
        <v>5768</v>
      </c>
      <c r="E1483" s="71" t="s">
        <v>5769</v>
      </c>
      <c r="F1483" s="71" t="s">
        <v>115</v>
      </c>
    </row>
    <row r="1484" spans="1:6" x14ac:dyDescent="0.25">
      <c r="A1484" s="67" t="s">
        <v>3064</v>
      </c>
      <c r="B1484" s="67" t="s">
        <v>5770</v>
      </c>
      <c r="C1484" s="71" t="s">
        <v>5771</v>
      </c>
      <c r="D1484" s="71" t="s">
        <v>5772</v>
      </c>
      <c r="E1484" s="71" t="s">
        <v>5773</v>
      </c>
      <c r="F1484" s="71" t="s">
        <v>115</v>
      </c>
    </row>
    <row r="1485" spans="1:6" x14ac:dyDescent="0.25">
      <c r="A1485" s="67" t="s">
        <v>3064</v>
      </c>
      <c r="B1485" s="67" t="s">
        <v>5774</v>
      </c>
      <c r="C1485" s="71" t="s">
        <v>5775</v>
      </c>
      <c r="D1485" s="71" t="s">
        <v>5776</v>
      </c>
      <c r="E1485" s="71" t="s">
        <v>5777</v>
      </c>
      <c r="F1485" s="71" t="s">
        <v>115</v>
      </c>
    </row>
    <row r="1486" spans="1:6" x14ac:dyDescent="0.25">
      <c r="A1486" s="67" t="s">
        <v>3064</v>
      </c>
      <c r="B1486" s="67" t="s">
        <v>5778</v>
      </c>
      <c r="C1486" s="71" t="s">
        <v>5779</v>
      </c>
      <c r="D1486" s="71" t="s">
        <v>5780</v>
      </c>
      <c r="E1486" s="71" t="s">
        <v>5781</v>
      </c>
      <c r="F1486" s="71" t="s">
        <v>115</v>
      </c>
    </row>
    <row r="1487" spans="1:6" x14ac:dyDescent="0.25">
      <c r="A1487" s="67" t="s">
        <v>3064</v>
      </c>
      <c r="B1487" s="67" t="s">
        <v>5782</v>
      </c>
      <c r="C1487" s="71" t="s">
        <v>5783</v>
      </c>
      <c r="D1487" s="71" t="s">
        <v>5784</v>
      </c>
      <c r="E1487" s="71" t="s">
        <v>5785</v>
      </c>
      <c r="F1487" s="71" t="s">
        <v>115</v>
      </c>
    </row>
    <row r="1488" spans="1:6" x14ac:dyDescent="0.25">
      <c r="A1488" s="67" t="s">
        <v>3064</v>
      </c>
      <c r="B1488" s="67" t="s">
        <v>5786</v>
      </c>
      <c r="C1488" s="71" t="s">
        <v>5787</v>
      </c>
      <c r="D1488" s="71" t="s">
        <v>5788</v>
      </c>
      <c r="E1488" s="71" t="s">
        <v>5789</v>
      </c>
      <c r="F1488" s="71" t="s">
        <v>115</v>
      </c>
    </row>
    <row r="1489" spans="1:6" x14ac:dyDescent="0.25">
      <c r="A1489" s="67" t="s">
        <v>3064</v>
      </c>
      <c r="B1489" s="67" t="s">
        <v>5790</v>
      </c>
      <c r="C1489" s="71" t="s">
        <v>5791</v>
      </c>
      <c r="D1489" s="71" t="s">
        <v>5792</v>
      </c>
      <c r="E1489" s="71" t="s">
        <v>5793</v>
      </c>
      <c r="F1489" s="71" t="s">
        <v>115</v>
      </c>
    </row>
    <row r="1490" spans="1:6" x14ac:dyDescent="0.25">
      <c r="A1490" s="67" t="s">
        <v>3064</v>
      </c>
      <c r="B1490" s="67" t="s">
        <v>5794</v>
      </c>
      <c r="C1490" s="71" t="s">
        <v>5795</v>
      </c>
      <c r="D1490" s="71" t="s">
        <v>5796</v>
      </c>
      <c r="E1490" s="71" t="s">
        <v>5797</v>
      </c>
      <c r="F1490" s="71" t="s">
        <v>115</v>
      </c>
    </row>
    <row r="1491" spans="1:6" x14ac:dyDescent="0.25">
      <c r="A1491" s="67" t="s">
        <v>3064</v>
      </c>
      <c r="B1491" s="67" t="s">
        <v>5798</v>
      </c>
      <c r="C1491" s="71" t="s">
        <v>5799</v>
      </c>
      <c r="D1491" s="71" t="s">
        <v>5800</v>
      </c>
      <c r="E1491" s="71" t="s">
        <v>5801</v>
      </c>
      <c r="F1491" s="71" t="s">
        <v>115</v>
      </c>
    </row>
    <row r="1492" spans="1:6" x14ac:dyDescent="0.25">
      <c r="A1492" s="67" t="s">
        <v>3064</v>
      </c>
      <c r="B1492" s="67" t="s">
        <v>5224</v>
      </c>
      <c r="C1492" s="71" t="s">
        <v>5802</v>
      </c>
      <c r="D1492" s="71" t="s">
        <v>5803</v>
      </c>
      <c r="E1492" s="71" t="s">
        <v>5804</v>
      </c>
      <c r="F1492" s="71" t="s">
        <v>115</v>
      </c>
    </row>
    <row r="1493" spans="1:6" x14ac:dyDescent="0.25">
      <c r="A1493" s="67" t="s">
        <v>3064</v>
      </c>
      <c r="B1493" s="67" t="s">
        <v>5805</v>
      </c>
      <c r="C1493" s="71" t="s">
        <v>5806</v>
      </c>
      <c r="D1493" s="71" t="s">
        <v>5807</v>
      </c>
      <c r="E1493" s="71" t="s">
        <v>5808</v>
      </c>
      <c r="F1493" s="71" t="s">
        <v>115</v>
      </c>
    </row>
    <row r="1494" spans="1:6" x14ac:dyDescent="0.25">
      <c r="A1494" s="67" t="s">
        <v>3064</v>
      </c>
      <c r="B1494" s="67" t="s">
        <v>5809</v>
      </c>
      <c r="C1494" s="71" t="s">
        <v>5810</v>
      </c>
      <c r="D1494" s="71" t="s">
        <v>5811</v>
      </c>
      <c r="E1494" s="71" t="s">
        <v>5812</v>
      </c>
      <c r="F1494" s="71" t="s">
        <v>115</v>
      </c>
    </row>
    <row r="1495" spans="1:6" x14ac:dyDescent="0.25">
      <c r="A1495" s="67" t="s">
        <v>3064</v>
      </c>
      <c r="B1495" s="67" t="s">
        <v>5813</v>
      </c>
      <c r="C1495" s="71" t="s">
        <v>5814</v>
      </c>
      <c r="D1495" s="71" t="s">
        <v>5815</v>
      </c>
      <c r="E1495" s="71" t="s">
        <v>5816</v>
      </c>
      <c r="F1495" s="71" t="s">
        <v>115</v>
      </c>
    </row>
    <row r="1496" spans="1:6" x14ac:dyDescent="0.25">
      <c r="A1496" s="67" t="s">
        <v>3064</v>
      </c>
      <c r="B1496" s="67" t="s">
        <v>5817</v>
      </c>
      <c r="C1496" s="71" t="s">
        <v>5818</v>
      </c>
      <c r="D1496" s="71" t="s">
        <v>5819</v>
      </c>
      <c r="E1496" s="71" t="s">
        <v>5820</v>
      </c>
      <c r="F1496" s="71" t="s">
        <v>115</v>
      </c>
    </row>
    <row r="1497" spans="1:6" x14ac:dyDescent="0.25">
      <c r="A1497" s="67" t="s">
        <v>3064</v>
      </c>
      <c r="B1497" s="67" t="s">
        <v>5821</v>
      </c>
      <c r="C1497" s="71" t="s">
        <v>5822</v>
      </c>
      <c r="D1497" s="71" t="s">
        <v>5823</v>
      </c>
      <c r="E1497" s="71" t="s">
        <v>5824</v>
      </c>
      <c r="F1497" s="71" t="s">
        <v>115</v>
      </c>
    </row>
    <row r="1498" spans="1:6" x14ac:dyDescent="0.25">
      <c r="A1498" s="67" t="s">
        <v>3064</v>
      </c>
      <c r="B1498" s="67" t="s">
        <v>5825</v>
      </c>
      <c r="C1498" s="71" t="s">
        <v>5826</v>
      </c>
      <c r="D1498" s="71" t="s">
        <v>5827</v>
      </c>
      <c r="E1498" s="71" t="s">
        <v>5828</v>
      </c>
      <c r="F1498" s="71" t="s">
        <v>115</v>
      </c>
    </row>
    <row r="1499" spans="1:6" x14ac:dyDescent="0.25">
      <c r="A1499" s="67" t="s">
        <v>3064</v>
      </c>
      <c r="B1499" s="67" t="s">
        <v>5829</v>
      </c>
      <c r="C1499" s="71" t="s">
        <v>5830</v>
      </c>
      <c r="D1499" s="71" t="s">
        <v>5831</v>
      </c>
      <c r="E1499" s="71" t="s">
        <v>5832</v>
      </c>
      <c r="F1499" s="71" t="s">
        <v>115</v>
      </c>
    </row>
    <row r="1500" spans="1:6" x14ac:dyDescent="0.25">
      <c r="A1500" s="67" t="s">
        <v>3064</v>
      </c>
      <c r="B1500" s="67" t="s">
        <v>5833</v>
      </c>
      <c r="C1500" s="71" t="s">
        <v>5834</v>
      </c>
      <c r="D1500" s="71" t="s">
        <v>5835</v>
      </c>
      <c r="E1500" s="71" t="s">
        <v>5836</v>
      </c>
      <c r="F1500" s="71" t="s">
        <v>115</v>
      </c>
    </row>
    <row r="1501" spans="1:6" x14ac:dyDescent="0.25">
      <c r="A1501" s="67" t="s">
        <v>3064</v>
      </c>
      <c r="B1501" s="67" t="s">
        <v>5837</v>
      </c>
      <c r="C1501" s="71" t="s">
        <v>5838</v>
      </c>
      <c r="D1501" s="71" t="s">
        <v>5839</v>
      </c>
      <c r="E1501" s="71" t="s">
        <v>5840</v>
      </c>
      <c r="F1501" s="71" t="s">
        <v>115</v>
      </c>
    </row>
    <row r="1502" spans="1:6" x14ac:dyDescent="0.25">
      <c r="A1502" s="67" t="s">
        <v>3064</v>
      </c>
      <c r="B1502" s="67" t="s">
        <v>5841</v>
      </c>
      <c r="C1502" s="71" t="s">
        <v>5842</v>
      </c>
      <c r="D1502" s="71" t="s">
        <v>5843</v>
      </c>
      <c r="E1502" s="71" t="s">
        <v>5844</v>
      </c>
      <c r="F1502" s="71" t="s">
        <v>115</v>
      </c>
    </row>
    <row r="1503" spans="1:6" x14ac:dyDescent="0.25">
      <c r="A1503" s="67" t="s">
        <v>3064</v>
      </c>
      <c r="B1503" s="67" t="s">
        <v>5845</v>
      </c>
      <c r="C1503" s="71" t="s">
        <v>5846</v>
      </c>
      <c r="D1503" s="71" t="s">
        <v>5847</v>
      </c>
      <c r="E1503" s="71" t="s">
        <v>5848</v>
      </c>
      <c r="F1503" s="71" t="s">
        <v>115</v>
      </c>
    </row>
    <row r="1504" spans="1:6" x14ac:dyDescent="0.25">
      <c r="A1504" s="67" t="s">
        <v>3064</v>
      </c>
      <c r="B1504" s="67" t="s">
        <v>5849</v>
      </c>
      <c r="C1504" s="71" t="s">
        <v>5850</v>
      </c>
      <c r="D1504" s="71" t="s">
        <v>5851</v>
      </c>
      <c r="E1504" s="71" t="s">
        <v>5852</v>
      </c>
      <c r="F1504" s="71" t="s">
        <v>115</v>
      </c>
    </row>
    <row r="1505" spans="1:6" x14ac:dyDescent="0.25">
      <c r="A1505" s="67" t="s">
        <v>3064</v>
      </c>
      <c r="B1505" s="67" t="s">
        <v>5853</v>
      </c>
      <c r="C1505" s="71" t="s">
        <v>5854</v>
      </c>
      <c r="D1505" s="71" t="s">
        <v>5855</v>
      </c>
      <c r="E1505" s="71" t="s">
        <v>5856</v>
      </c>
      <c r="F1505" s="71" t="s">
        <v>115</v>
      </c>
    </row>
    <row r="1506" spans="1:6" x14ac:dyDescent="0.25">
      <c r="A1506" s="67" t="s">
        <v>3064</v>
      </c>
      <c r="B1506" s="67" t="s">
        <v>5857</v>
      </c>
      <c r="C1506" s="71" t="s">
        <v>5858</v>
      </c>
      <c r="D1506" s="71" t="s">
        <v>5859</v>
      </c>
      <c r="E1506" s="71" t="s">
        <v>5860</v>
      </c>
      <c r="F1506" s="71" t="s">
        <v>115</v>
      </c>
    </row>
    <row r="1507" spans="1:6" x14ac:dyDescent="0.25">
      <c r="A1507" s="67" t="s">
        <v>3064</v>
      </c>
      <c r="B1507" s="67" t="s">
        <v>5861</v>
      </c>
      <c r="C1507" s="71" t="s">
        <v>5862</v>
      </c>
      <c r="D1507" s="71" t="s">
        <v>5863</v>
      </c>
      <c r="E1507" s="71" t="s">
        <v>5864</v>
      </c>
      <c r="F1507" s="71" t="s">
        <v>115</v>
      </c>
    </row>
    <row r="1508" spans="1:6" x14ac:dyDescent="0.25">
      <c r="A1508" s="67" t="s">
        <v>3064</v>
      </c>
      <c r="B1508" s="67" t="s">
        <v>5865</v>
      </c>
      <c r="C1508" s="71" t="s">
        <v>5866</v>
      </c>
      <c r="D1508" s="71" t="s">
        <v>5867</v>
      </c>
      <c r="E1508" s="71" t="s">
        <v>5868</v>
      </c>
      <c r="F1508" s="71" t="s">
        <v>115</v>
      </c>
    </row>
    <row r="1509" spans="1:6" x14ac:dyDescent="0.25">
      <c r="A1509" s="67" t="s">
        <v>3064</v>
      </c>
      <c r="B1509" s="67" t="s">
        <v>5869</v>
      </c>
      <c r="C1509" s="71" t="s">
        <v>5870</v>
      </c>
      <c r="D1509" s="71" t="s">
        <v>5871</v>
      </c>
      <c r="E1509" s="71" t="s">
        <v>5872</v>
      </c>
      <c r="F1509" s="71" t="s">
        <v>115</v>
      </c>
    </row>
    <row r="1510" spans="1:6" x14ac:dyDescent="0.25">
      <c r="A1510" s="67" t="s">
        <v>3064</v>
      </c>
      <c r="B1510" s="67" t="s">
        <v>5873</v>
      </c>
      <c r="C1510" s="71" t="s">
        <v>5874</v>
      </c>
      <c r="D1510" s="71" t="s">
        <v>5875</v>
      </c>
      <c r="E1510" s="71" t="s">
        <v>5876</v>
      </c>
      <c r="F1510" s="71" t="s">
        <v>115</v>
      </c>
    </row>
    <row r="1511" spans="1:6" x14ac:dyDescent="0.25">
      <c r="A1511" s="67" t="s">
        <v>3064</v>
      </c>
      <c r="B1511" s="67" t="s">
        <v>5877</v>
      </c>
      <c r="C1511" s="71" t="s">
        <v>5878</v>
      </c>
      <c r="D1511" s="71" t="s">
        <v>5879</v>
      </c>
      <c r="E1511" s="71" t="s">
        <v>5880</v>
      </c>
      <c r="F1511" s="71" t="s">
        <v>115</v>
      </c>
    </row>
    <row r="1512" spans="1:6" x14ac:dyDescent="0.25">
      <c r="A1512" s="67" t="s">
        <v>3064</v>
      </c>
      <c r="B1512" s="67" t="s">
        <v>5881</v>
      </c>
      <c r="C1512" s="71" t="s">
        <v>5882</v>
      </c>
      <c r="D1512" s="71" t="s">
        <v>5883</v>
      </c>
      <c r="E1512" s="71" t="s">
        <v>5884</v>
      </c>
      <c r="F1512" s="71" t="s">
        <v>115</v>
      </c>
    </row>
    <row r="1513" spans="1:6" x14ac:dyDescent="0.25">
      <c r="A1513" s="67" t="s">
        <v>3064</v>
      </c>
      <c r="B1513" s="67" t="s">
        <v>5885</v>
      </c>
      <c r="C1513" s="71" t="s">
        <v>5886</v>
      </c>
      <c r="D1513" s="71" t="s">
        <v>5887</v>
      </c>
      <c r="E1513" s="71" t="s">
        <v>5888</v>
      </c>
      <c r="F1513" s="71" t="s">
        <v>115</v>
      </c>
    </row>
    <row r="1514" spans="1:6" x14ac:dyDescent="0.25">
      <c r="A1514" s="67" t="s">
        <v>3064</v>
      </c>
      <c r="B1514" s="67" t="s">
        <v>5889</v>
      </c>
      <c r="C1514" s="71" t="s">
        <v>5890</v>
      </c>
      <c r="D1514" s="71" t="s">
        <v>5891</v>
      </c>
      <c r="E1514" s="71" t="s">
        <v>5892</v>
      </c>
      <c r="F1514" s="71" t="s">
        <v>115</v>
      </c>
    </row>
    <row r="1515" spans="1:6" x14ac:dyDescent="0.25">
      <c r="A1515" s="67" t="s">
        <v>3064</v>
      </c>
      <c r="B1515" s="67" t="s">
        <v>5893</v>
      </c>
      <c r="C1515" s="71" t="s">
        <v>5894</v>
      </c>
      <c r="D1515" s="71" t="s">
        <v>5895</v>
      </c>
      <c r="E1515" s="71" t="s">
        <v>5896</v>
      </c>
      <c r="F1515" s="71" t="s">
        <v>115</v>
      </c>
    </row>
    <row r="1516" spans="1:6" x14ac:dyDescent="0.25">
      <c r="A1516" s="67" t="s">
        <v>3064</v>
      </c>
      <c r="B1516" s="67" t="s">
        <v>5897</v>
      </c>
      <c r="C1516" s="71" t="s">
        <v>5898</v>
      </c>
      <c r="D1516" s="71" t="s">
        <v>5899</v>
      </c>
      <c r="E1516" s="71" t="s">
        <v>5900</v>
      </c>
      <c r="F1516" s="71" t="s">
        <v>115</v>
      </c>
    </row>
    <row r="1517" spans="1:6" x14ac:dyDescent="0.25">
      <c r="A1517" s="67" t="s">
        <v>3064</v>
      </c>
      <c r="B1517" s="67" t="s">
        <v>5901</v>
      </c>
      <c r="C1517" s="71" t="s">
        <v>5902</v>
      </c>
      <c r="D1517" s="71" t="s">
        <v>5903</v>
      </c>
      <c r="E1517" s="71" t="s">
        <v>5904</v>
      </c>
      <c r="F1517" s="71" t="s">
        <v>115</v>
      </c>
    </row>
    <row r="1518" spans="1:6" x14ac:dyDescent="0.25">
      <c r="A1518" s="67" t="s">
        <v>3064</v>
      </c>
      <c r="B1518" s="67" t="s">
        <v>5905</v>
      </c>
      <c r="C1518" s="71" t="s">
        <v>5906</v>
      </c>
      <c r="D1518" s="71" t="s">
        <v>5907</v>
      </c>
      <c r="E1518" s="71" t="s">
        <v>5908</v>
      </c>
      <c r="F1518" s="71" t="s">
        <v>115</v>
      </c>
    </row>
    <row r="1519" spans="1:6" x14ac:dyDescent="0.25">
      <c r="A1519" s="67" t="s">
        <v>3064</v>
      </c>
      <c r="B1519" s="67" t="s">
        <v>5909</v>
      </c>
      <c r="C1519" s="71" t="s">
        <v>5910</v>
      </c>
      <c r="D1519" s="71" t="s">
        <v>5911</v>
      </c>
      <c r="E1519" s="71" t="s">
        <v>5912</v>
      </c>
      <c r="F1519" s="71" t="s">
        <v>115</v>
      </c>
    </row>
    <row r="1520" spans="1:6" x14ac:dyDescent="0.25">
      <c r="A1520" s="67" t="s">
        <v>3064</v>
      </c>
      <c r="B1520" s="67" t="s">
        <v>5913</v>
      </c>
      <c r="C1520" s="71" t="s">
        <v>5914</v>
      </c>
      <c r="D1520" s="71" t="s">
        <v>5915</v>
      </c>
      <c r="E1520" s="71" t="s">
        <v>5916</v>
      </c>
      <c r="F1520" s="71" t="s">
        <v>115</v>
      </c>
    </row>
    <row r="1521" spans="1:6" x14ac:dyDescent="0.25">
      <c r="A1521" s="67" t="s">
        <v>3064</v>
      </c>
      <c r="B1521" s="67" t="s">
        <v>5917</v>
      </c>
      <c r="C1521" s="71" t="s">
        <v>5918</v>
      </c>
      <c r="D1521" s="71" t="s">
        <v>5919</v>
      </c>
      <c r="E1521" s="71" t="s">
        <v>5920</v>
      </c>
      <c r="F1521" s="71" t="s">
        <v>115</v>
      </c>
    </row>
    <row r="1522" spans="1:6" x14ac:dyDescent="0.25">
      <c r="A1522" s="67" t="s">
        <v>3064</v>
      </c>
      <c r="B1522" s="67" t="s">
        <v>5921</v>
      </c>
      <c r="C1522" s="71" t="s">
        <v>5922</v>
      </c>
      <c r="D1522" s="71" t="s">
        <v>5923</v>
      </c>
      <c r="E1522" s="71" t="s">
        <v>5924</v>
      </c>
      <c r="F1522" s="71" t="s">
        <v>115</v>
      </c>
    </row>
    <row r="1523" spans="1:6" x14ac:dyDescent="0.25">
      <c r="A1523" s="67" t="s">
        <v>3064</v>
      </c>
      <c r="B1523" s="67" t="s">
        <v>5925</v>
      </c>
      <c r="C1523" s="71" t="s">
        <v>5926</v>
      </c>
      <c r="D1523" s="71" t="s">
        <v>5927</v>
      </c>
      <c r="E1523" s="71" t="s">
        <v>5928</v>
      </c>
      <c r="F1523" s="71" t="s">
        <v>115</v>
      </c>
    </row>
    <row r="1524" spans="1:6" x14ac:dyDescent="0.25">
      <c r="A1524" s="67" t="s">
        <v>3064</v>
      </c>
      <c r="B1524" s="67" t="s">
        <v>5929</v>
      </c>
      <c r="C1524" s="71" t="s">
        <v>5930</v>
      </c>
      <c r="D1524" s="71" t="s">
        <v>5931</v>
      </c>
      <c r="E1524" s="71" t="s">
        <v>5932</v>
      </c>
      <c r="F1524" s="71" t="s">
        <v>115</v>
      </c>
    </row>
    <row r="1525" spans="1:6" x14ac:dyDescent="0.25">
      <c r="A1525" s="67" t="s">
        <v>3064</v>
      </c>
      <c r="B1525" s="67" t="s">
        <v>5933</v>
      </c>
      <c r="C1525" s="71" t="s">
        <v>5934</v>
      </c>
      <c r="D1525" s="71" t="s">
        <v>5935</v>
      </c>
      <c r="E1525" s="71" t="s">
        <v>5936</v>
      </c>
      <c r="F1525" s="71" t="s">
        <v>115</v>
      </c>
    </row>
    <row r="1526" spans="1:6" x14ac:dyDescent="0.25">
      <c r="A1526" s="67" t="s">
        <v>3064</v>
      </c>
      <c r="B1526" s="67" t="s">
        <v>5937</v>
      </c>
      <c r="C1526" s="71" t="s">
        <v>5938</v>
      </c>
      <c r="D1526" s="71" t="s">
        <v>5939</v>
      </c>
      <c r="E1526" s="71" t="s">
        <v>5940</v>
      </c>
      <c r="F1526" s="71" t="s">
        <v>115</v>
      </c>
    </row>
    <row r="1527" spans="1:6" x14ac:dyDescent="0.25">
      <c r="A1527" s="67" t="s">
        <v>3064</v>
      </c>
      <c r="B1527" s="67" t="s">
        <v>5941</v>
      </c>
      <c r="C1527" s="71" t="s">
        <v>5942</v>
      </c>
      <c r="D1527" s="71" t="s">
        <v>5943</v>
      </c>
      <c r="E1527" s="71" t="s">
        <v>5944</v>
      </c>
      <c r="F1527" s="71" t="s">
        <v>115</v>
      </c>
    </row>
    <row r="1528" spans="1:6" x14ac:dyDescent="0.25">
      <c r="A1528" s="67" t="s">
        <v>3064</v>
      </c>
      <c r="B1528" s="67" t="s">
        <v>5945</v>
      </c>
      <c r="C1528" s="71" t="s">
        <v>5946</v>
      </c>
      <c r="D1528" s="71" t="s">
        <v>5947</v>
      </c>
      <c r="E1528" s="71" t="s">
        <v>5948</v>
      </c>
      <c r="F1528" s="71" t="s">
        <v>115</v>
      </c>
    </row>
    <row r="1529" spans="1:6" x14ac:dyDescent="0.25">
      <c r="A1529" s="67" t="s">
        <v>3064</v>
      </c>
      <c r="B1529" s="67" t="s">
        <v>5949</v>
      </c>
      <c r="C1529" s="71" t="s">
        <v>5950</v>
      </c>
      <c r="D1529" s="71" t="s">
        <v>5951</v>
      </c>
      <c r="E1529" s="71" t="s">
        <v>5952</v>
      </c>
      <c r="F1529" s="71" t="s">
        <v>115</v>
      </c>
    </row>
    <row r="1530" spans="1:6" x14ac:dyDescent="0.25">
      <c r="A1530" s="67" t="s">
        <v>3064</v>
      </c>
      <c r="B1530" s="67" t="s">
        <v>5953</v>
      </c>
      <c r="C1530" s="71" t="s">
        <v>5954</v>
      </c>
      <c r="D1530" s="71" t="s">
        <v>5955</v>
      </c>
      <c r="E1530" s="71" t="s">
        <v>5956</v>
      </c>
      <c r="F1530" s="71" t="s">
        <v>115</v>
      </c>
    </row>
    <row r="1531" spans="1:6" x14ac:dyDescent="0.25">
      <c r="A1531" s="67" t="s">
        <v>3064</v>
      </c>
      <c r="B1531" s="67" t="s">
        <v>5957</v>
      </c>
      <c r="C1531" s="71" t="s">
        <v>5958</v>
      </c>
      <c r="D1531" s="71" t="s">
        <v>5959</v>
      </c>
      <c r="E1531" s="71" t="s">
        <v>5960</v>
      </c>
      <c r="F1531" s="71" t="s">
        <v>115</v>
      </c>
    </row>
    <row r="1532" spans="1:6" x14ac:dyDescent="0.25">
      <c r="A1532" s="67" t="s">
        <v>3064</v>
      </c>
      <c r="B1532" s="67" t="s">
        <v>5961</v>
      </c>
      <c r="C1532" s="71" t="s">
        <v>5962</v>
      </c>
      <c r="D1532" s="71" t="s">
        <v>5963</v>
      </c>
      <c r="E1532" s="71" t="s">
        <v>5964</v>
      </c>
      <c r="F1532" s="71" t="s">
        <v>115</v>
      </c>
    </row>
    <row r="1533" spans="1:6" x14ac:dyDescent="0.25">
      <c r="A1533" s="67" t="s">
        <v>3064</v>
      </c>
      <c r="B1533" s="67" t="s">
        <v>5965</v>
      </c>
      <c r="C1533" s="71" t="s">
        <v>5966</v>
      </c>
      <c r="D1533" s="71" t="s">
        <v>5967</v>
      </c>
      <c r="E1533" s="71" t="s">
        <v>5968</v>
      </c>
      <c r="F1533" s="71" t="s">
        <v>115</v>
      </c>
    </row>
    <row r="1534" spans="1:6" x14ac:dyDescent="0.25">
      <c r="A1534" s="67" t="s">
        <v>3064</v>
      </c>
      <c r="B1534" s="67" t="s">
        <v>5969</v>
      </c>
      <c r="C1534" s="71" t="s">
        <v>5970</v>
      </c>
      <c r="D1534" s="71" t="s">
        <v>5971</v>
      </c>
      <c r="E1534" s="71" t="s">
        <v>5972</v>
      </c>
      <c r="F1534" s="71" t="s">
        <v>115</v>
      </c>
    </row>
    <row r="1535" spans="1:6" x14ac:dyDescent="0.25">
      <c r="A1535" s="67" t="s">
        <v>3064</v>
      </c>
      <c r="B1535" s="67" t="s">
        <v>5973</v>
      </c>
      <c r="C1535" s="71" t="s">
        <v>5974</v>
      </c>
      <c r="D1535" s="71" t="s">
        <v>5975</v>
      </c>
      <c r="E1535" s="71" t="s">
        <v>5976</v>
      </c>
      <c r="F1535" s="71" t="s">
        <v>115</v>
      </c>
    </row>
    <row r="1536" spans="1:6" x14ac:dyDescent="0.25">
      <c r="A1536" s="67" t="s">
        <v>3064</v>
      </c>
      <c r="B1536" s="67" t="s">
        <v>5977</v>
      </c>
      <c r="C1536" s="71" t="s">
        <v>5978</v>
      </c>
      <c r="D1536" s="71" t="s">
        <v>5979</v>
      </c>
      <c r="E1536" s="71" t="s">
        <v>5980</v>
      </c>
      <c r="F1536" s="71" t="s">
        <v>115</v>
      </c>
    </row>
    <row r="1537" spans="1:6" x14ac:dyDescent="0.25">
      <c r="A1537" s="67" t="s">
        <v>3064</v>
      </c>
      <c r="B1537" s="67" t="s">
        <v>5981</v>
      </c>
      <c r="C1537" s="71" t="s">
        <v>5982</v>
      </c>
      <c r="D1537" s="71" t="s">
        <v>5983</v>
      </c>
      <c r="E1537" s="71" t="s">
        <v>5984</v>
      </c>
      <c r="F1537" s="71" t="s">
        <v>115</v>
      </c>
    </row>
    <row r="1538" spans="1:6" x14ac:dyDescent="0.25">
      <c r="A1538" s="67" t="s">
        <v>3064</v>
      </c>
      <c r="B1538" s="67" t="s">
        <v>5985</v>
      </c>
      <c r="C1538" s="71" t="s">
        <v>5986</v>
      </c>
      <c r="D1538" s="71" t="s">
        <v>5987</v>
      </c>
      <c r="E1538" s="71" t="s">
        <v>5988</v>
      </c>
      <c r="F1538" s="71" t="s">
        <v>115</v>
      </c>
    </row>
    <row r="1539" spans="1:6" x14ac:dyDescent="0.25">
      <c r="A1539" s="67" t="s">
        <v>3064</v>
      </c>
      <c r="B1539" s="67" t="s">
        <v>5989</v>
      </c>
      <c r="C1539" s="71" t="s">
        <v>5990</v>
      </c>
      <c r="D1539" s="71" t="s">
        <v>5991</v>
      </c>
      <c r="E1539" s="71" t="s">
        <v>5992</v>
      </c>
      <c r="F1539" s="71" t="s">
        <v>115</v>
      </c>
    </row>
    <row r="1540" spans="1:6" x14ac:dyDescent="0.25">
      <c r="A1540" s="67" t="s">
        <v>3064</v>
      </c>
      <c r="B1540" s="67" t="s">
        <v>5993</v>
      </c>
      <c r="C1540" s="71" t="s">
        <v>5994</v>
      </c>
      <c r="D1540" s="71" t="s">
        <v>5995</v>
      </c>
      <c r="E1540" s="71" t="s">
        <v>5996</v>
      </c>
      <c r="F1540" s="71" t="s">
        <v>115</v>
      </c>
    </row>
    <row r="1541" spans="1:6" x14ac:dyDescent="0.25">
      <c r="A1541" s="67" t="s">
        <v>3064</v>
      </c>
      <c r="B1541" s="67" t="s">
        <v>5997</v>
      </c>
      <c r="C1541" s="71" t="s">
        <v>5998</v>
      </c>
      <c r="D1541" s="71" t="s">
        <v>5999</v>
      </c>
      <c r="E1541" s="71" t="s">
        <v>6000</v>
      </c>
      <c r="F1541" s="71" t="s">
        <v>115</v>
      </c>
    </row>
    <row r="1542" spans="1:6" x14ac:dyDescent="0.25">
      <c r="A1542" s="67" t="s">
        <v>3064</v>
      </c>
      <c r="B1542" s="67" t="s">
        <v>6001</v>
      </c>
      <c r="C1542" s="71" t="s">
        <v>6002</v>
      </c>
      <c r="D1542" s="71" t="s">
        <v>6003</v>
      </c>
      <c r="E1542" s="71" t="s">
        <v>6004</v>
      </c>
      <c r="F1542" s="71" t="s">
        <v>115</v>
      </c>
    </row>
    <row r="1543" spans="1:6" x14ac:dyDescent="0.25">
      <c r="A1543" s="67" t="s">
        <v>3064</v>
      </c>
      <c r="B1543" s="67" t="s">
        <v>6005</v>
      </c>
      <c r="C1543" s="71" t="s">
        <v>6006</v>
      </c>
      <c r="D1543" s="71" t="s">
        <v>6007</v>
      </c>
      <c r="E1543" s="71" t="s">
        <v>6008</v>
      </c>
      <c r="F1543" s="71" t="s">
        <v>115</v>
      </c>
    </row>
    <row r="1544" spans="1:6" x14ac:dyDescent="0.25">
      <c r="A1544" s="67" t="s">
        <v>3064</v>
      </c>
      <c r="B1544" s="67" t="s">
        <v>6009</v>
      </c>
      <c r="C1544" s="71" t="s">
        <v>6010</v>
      </c>
      <c r="D1544" s="71" t="s">
        <v>6011</v>
      </c>
      <c r="E1544" s="71" t="s">
        <v>6012</v>
      </c>
      <c r="F1544" s="71" t="s">
        <v>115</v>
      </c>
    </row>
    <row r="1545" spans="1:6" x14ac:dyDescent="0.25">
      <c r="A1545" s="67" t="s">
        <v>3064</v>
      </c>
      <c r="B1545" s="67" t="s">
        <v>6013</v>
      </c>
      <c r="C1545" s="71" t="s">
        <v>6014</v>
      </c>
      <c r="D1545" s="71" t="s">
        <v>6015</v>
      </c>
      <c r="E1545" s="71" t="s">
        <v>6016</v>
      </c>
      <c r="F1545" s="71" t="s">
        <v>115</v>
      </c>
    </row>
    <row r="1546" spans="1:6" x14ac:dyDescent="0.25">
      <c r="A1546" s="67" t="s">
        <v>3064</v>
      </c>
      <c r="B1546" s="67" t="s">
        <v>6017</v>
      </c>
      <c r="C1546" s="71" t="s">
        <v>6018</v>
      </c>
      <c r="D1546" s="71" t="s">
        <v>6019</v>
      </c>
      <c r="E1546" s="71" t="s">
        <v>6020</v>
      </c>
      <c r="F1546" s="71" t="s">
        <v>115</v>
      </c>
    </row>
    <row r="1547" spans="1:6" x14ac:dyDescent="0.25">
      <c r="A1547" s="67" t="s">
        <v>3064</v>
      </c>
      <c r="B1547" s="67" t="s">
        <v>6021</v>
      </c>
      <c r="C1547" s="71" t="s">
        <v>6022</v>
      </c>
      <c r="D1547" s="71" t="s">
        <v>6023</v>
      </c>
      <c r="E1547" s="71" t="s">
        <v>6024</v>
      </c>
      <c r="F1547" s="71" t="s">
        <v>115</v>
      </c>
    </row>
    <row r="1548" spans="1:6" x14ac:dyDescent="0.25">
      <c r="A1548" s="67" t="s">
        <v>3064</v>
      </c>
      <c r="B1548" s="67" t="s">
        <v>6025</v>
      </c>
      <c r="C1548" s="71" t="s">
        <v>6026</v>
      </c>
      <c r="D1548" s="71" t="s">
        <v>6027</v>
      </c>
      <c r="E1548" s="71" t="s">
        <v>6028</v>
      </c>
      <c r="F1548" s="71" t="s">
        <v>115</v>
      </c>
    </row>
    <row r="1549" spans="1:6" x14ac:dyDescent="0.25">
      <c r="A1549" s="67" t="s">
        <v>3064</v>
      </c>
      <c r="B1549" s="67" t="s">
        <v>6029</v>
      </c>
      <c r="C1549" s="71" t="s">
        <v>6030</v>
      </c>
      <c r="D1549" s="71" t="s">
        <v>6031</v>
      </c>
      <c r="E1549" s="71" t="s">
        <v>6032</v>
      </c>
      <c r="F1549" s="71" t="s">
        <v>115</v>
      </c>
    </row>
    <row r="1550" spans="1:6" x14ac:dyDescent="0.25">
      <c r="A1550" s="67" t="s">
        <v>3064</v>
      </c>
      <c r="B1550" s="67" t="s">
        <v>6033</v>
      </c>
      <c r="C1550" s="71" t="s">
        <v>6034</v>
      </c>
      <c r="D1550" s="71" t="s">
        <v>6035</v>
      </c>
      <c r="E1550" s="71" t="s">
        <v>6036</v>
      </c>
      <c r="F1550" s="71" t="s">
        <v>115</v>
      </c>
    </row>
    <row r="1551" spans="1:6" x14ac:dyDescent="0.25">
      <c r="A1551" s="67" t="s">
        <v>3064</v>
      </c>
      <c r="B1551" s="67" t="s">
        <v>6037</v>
      </c>
      <c r="C1551" s="71" t="s">
        <v>6038</v>
      </c>
      <c r="D1551" s="71" t="s">
        <v>6039</v>
      </c>
      <c r="E1551" s="71" t="s">
        <v>6040</v>
      </c>
      <c r="F1551" s="71" t="s">
        <v>115</v>
      </c>
    </row>
    <row r="1552" spans="1:6" x14ac:dyDescent="0.25">
      <c r="A1552" s="67" t="s">
        <v>3064</v>
      </c>
      <c r="B1552" s="67" t="s">
        <v>6041</v>
      </c>
      <c r="C1552" s="71" t="s">
        <v>6042</v>
      </c>
      <c r="D1552" s="71" t="s">
        <v>6043</v>
      </c>
      <c r="E1552" s="71" t="s">
        <v>6044</v>
      </c>
      <c r="F1552" s="71" t="s">
        <v>115</v>
      </c>
    </row>
    <row r="1553" spans="1:6" x14ac:dyDescent="0.25">
      <c r="A1553" s="67" t="s">
        <v>3064</v>
      </c>
      <c r="B1553" s="67" t="s">
        <v>6045</v>
      </c>
      <c r="C1553" s="71" t="s">
        <v>6046</v>
      </c>
      <c r="D1553" s="71" t="s">
        <v>6047</v>
      </c>
      <c r="E1553" s="71" t="s">
        <v>6048</v>
      </c>
      <c r="F1553" s="71" t="s">
        <v>115</v>
      </c>
    </row>
    <row r="1554" spans="1:6" x14ac:dyDescent="0.25">
      <c r="A1554" s="67" t="s">
        <v>3064</v>
      </c>
      <c r="B1554" s="67" t="s">
        <v>6049</v>
      </c>
      <c r="C1554" s="71" t="s">
        <v>6050</v>
      </c>
      <c r="D1554" s="71" t="s">
        <v>6051</v>
      </c>
      <c r="E1554" s="71" t="s">
        <v>6052</v>
      </c>
      <c r="F1554" s="71" t="s">
        <v>115</v>
      </c>
    </row>
    <row r="1555" spans="1:6" x14ac:dyDescent="0.25">
      <c r="A1555" s="67" t="s">
        <v>3064</v>
      </c>
      <c r="B1555" s="67" t="s">
        <v>6053</v>
      </c>
      <c r="C1555" s="71" t="s">
        <v>6054</v>
      </c>
      <c r="D1555" s="71" t="s">
        <v>6055</v>
      </c>
      <c r="E1555" s="71" t="s">
        <v>6056</v>
      </c>
      <c r="F1555" s="71" t="s">
        <v>115</v>
      </c>
    </row>
    <row r="1556" spans="1:6" x14ac:dyDescent="0.25">
      <c r="A1556" s="67" t="s">
        <v>3064</v>
      </c>
      <c r="B1556" s="67" t="s">
        <v>6057</v>
      </c>
      <c r="C1556" s="71" t="s">
        <v>6058</v>
      </c>
      <c r="D1556" s="71" t="s">
        <v>6059</v>
      </c>
      <c r="E1556" s="71" t="s">
        <v>6060</v>
      </c>
      <c r="F1556" s="71" t="s">
        <v>115</v>
      </c>
    </row>
    <row r="1557" spans="1:6" x14ac:dyDescent="0.25">
      <c r="A1557" s="67" t="s">
        <v>3064</v>
      </c>
      <c r="B1557" s="67" t="s">
        <v>6061</v>
      </c>
      <c r="C1557" s="71" t="s">
        <v>6062</v>
      </c>
      <c r="D1557" s="71" t="s">
        <v>6063</v>
      </c>
      <c r="E1557" s="71" t="s">
        <v>6064</v>
      </c>
      <c r="F1557" s="71" t="s">
        <v>115</v>
      </c>
    </row>
    <row r="1558" spans="1:6" x14ac:dyDescent="0.25">
      <c r="A1558" s="67" t="s">
        <v>3064</v>
      </c>
      <c r="B1558" s="67" t="s">
        <v>6065</v>
      </c>
      <c r="C1558" s="71" t="s">
        <v>6066</v>
      </c>
      <c r="D1558" s="71" t="s">
        <v>6067</v>
      </c>
      <c r="E1558" s="71" t="s">
        <v>6068</v>
      </c>
      <c r="F1558" s="71" t="s">
        <v>115</v>
      </c>
    </row>
    <row r="1559" spans="1:6" x14ac:dyDescent="0.25">
      <c r="A1559" s="67" t="s">
        <v>3064</v>
      </c>
      <c r="B1559" s="67" t="s">
        <v>6069</v>
      </c>
      <c r="C1559" s="71" t="s">
        <v>6070</v>
      </c>
      <c r="D1559" s="71" t="s">
        <v>6071</v>
      </c>
      <c r="E1559" s="71" t="s">
        <v>6072</v>
      </c>
      <c r="F1559" s="71" t="s">
        <v>115</v>
      </c>
    </row>
    <row r="1560" spans="1:6" x14ac:dyDescent="0.25">
      <c r="A1560" s="67" t="s">
        <v>3064</v>
      </c>
      <c r="B1560" s="67" t="s">
        <v>6073</v>
      </c>
      <c r="C1560" s="71" t="s">
        <v>6074</v>
      </c>
      <c r="D1560" s="71" t="s">
        <v>6075</v>
      </c>
      <c r="E1560" s="71" t="s">
        <v>6076</v>
      </c>
      <c r="F1560" s="71" t="s">
        <v>115</v>
      </c>
    </row>
    <row r="1561" spans="1:6" x14ac:dyDescent="0.25">
      <c r="A1561" s="67" t="s">
        <v>3064</v>
      </c>
      <c r="B1561" s="67" t="s">
        <v>6077</v>
      </c>
      <c r="C1561" s="71" t="s">
        <v>6078</v>
      </c>
      <c r="D1561" s="71" t="s">
        <v>6079</v>
      </c>
      <c r="E1561" s="71" t="s">
        <v>6080</v>
      </c>
      <c r="F1561" s="71" t="s">
        <v>115</v>
      </c>
    </row>
    <row r="1562" spans="1:6" x14ac:dyDescent="0.25">
      <c r="A1562" s="67" t="s">
        <v>3064</v>
      </c>
      <c r="B1562" s="67" t="s">
        <v>6081</v>
      </c>
      <c r="C1562" s="71" t="s">
        <v>6082</v>
      </c>
      <c r="D1562" s="71" t="s">
        <v>6083</v>
      </c>
      <c r="E1562" s="71" t="s">
        <v>6084</v>
      </c>
      <c r="F1562" s="71" t="s">
        <v>115</v>
      </c>
    </row>
    <row r="1563" spans="1:6" x14ac:dyDescent="0.25">
      <c r="A1563" s="67" t="s">
        <v>3064</v>
      </c>
      <c r="B1563" s="67" t="s">
        <v>6085</v>
      </c>
      <c r="C1563" s="71" t="s">
        <v>6086</v>
      </c>
      <c r="D1563" s="71" t="s">
        <v>6087</v>
      </c>
      <c r="E1563" s="71" t="s">
        <v>6088</v>
      </c>
      <c r="F1563" s="71" t="s">
        <v>115</v>
      </c>
    </row>
    <row r="1564" spans="1:6" x14ac:dyDescent="0.25">
      <c r="A1564" s="67" t="s">
        <v>3064</v>
      </c>
      <c r="B1564" s="67" t="s">
        <v>6089</v>
      </c>
      <c r="C1564" s="71" t="s">
        <v>6090</v>
      </c>
      <c r="D1564" s="71" t="s">
        <v>6091</v>
      </c>
      <c r="E1564" s="71" t="s">
        <v>6092</v>
      </c>
      <c r="F1564" s="71" t="s">
        <v>115</v>
      </c>
    </row>
    <row r="1565" spans="1:6" x14ac:dyDescent="0.25">
      <c r="A1565" s="67" t="s">
        <v>3064</v>
      </c>
      <c r="B1565" s="67" t="s">
        <v>6093</v>
      </c>
      <c r="C1565" s="71" t="s">
        <v>6094</v>
      </c>
      <c r="D1565" s="71" t="s">
        <v>6095</v>
      </c>
      <c r="E1565" s="71" t="s">
        <v>6096</v>
      </c>
      <c r="F1565" s="71" t="s">
        <v>115</v>
      </c>
    </row>
    <row r="1566" spans="1:6" x14ac:dyDescent="0.25">
      <c r="A1566" s="67" t="s">
        <v>3064</v>
      </c>
      <c r="B1566" s="67" t="s">
        <v>6097</v>
      </c>
      <c r="C1566" s="71" t="s">
        <v>6098</v>
      </c>
      <c r="D1566" s="71" t="s">
        <v>6099</v>
      </c>
      <c r="E1566" s="71" t="s">
        <v>6100</v>
      </c>
      <c r="F1566" s="71" t="s">
        <v>115</v>
      </c>
    </row>
    <row r="1567" spans="1:6" x14ac:dyDescent="0.25">
      <c r="A1567" s="67" t="s">
        <v>3064</v>
      </c>
      <c r="B1567" s="67" t="s">
        <v>6101</v>
      </c>
      <c r="C1567" s="71" t="s">
        <v>6102</v>
      </c>
      <c r="D1567" s="71" t="s">
        <v>6103</v>
      </c>
      <c r="E1567" s="71" t="s">
        <v>6104</v>
      </c>
      <c r="F1567" s="71" t="s">
        <v>115</v>
      </c>
    </row>
    <row r="1568" spans="1:6" x14ac:dyDescent="0.25">
      <c r="A1568" s="67" t="s">
        <v>3064</v>
      </c>
      <c r="B1568" s="67" t="s">
        <v>6105</v>
      </c>
      <c r="C1568" s="71" t="s">
        <v>6106</v>
      </c>
      <c r="D1568" s="71" t="s">
        <v>6107</v>
      </c>
      <c r="E1568" s="71" t="s">
        <v>6108</v>
      </c>
      <c r="F1568" s="71" t="s">
        <v>115</v>
      </c>
    </row>
    <row r="1569" spans="1:6" x14ac:dyDescent="0.25">
      <c r="A1569" s="67" t="s">
        <v>3064</v>
      </c>
      <c r="B1569" s="67" t="s">
        <v>6109</v>
      </c>
      <c r="C1569" s="71" t="s">
        <v>6110</v>
      </c>
      <c r="D1569" s="71" t="s">
        <v>6111</v>
      </c>
      <c r="E1569" s="71" t="s">
        <v>6112</v>
      </c>
      <c r="F1569" s="71" t="s">
        <v>115</v>
      </c>
    </row>
    <row r="1570" spans="1:6" x14ac:dyDescent="0.25">
      <c r="A1570" s="67" t="s">
        <v>3064</v>
      </c>
      <c r="B1570" s="67" t="s">
        <v>6113</v>
      </c>
      <c r="C1570" s="71" t="s">
        <v>6114</v>
      </c>
      <c r="D1570" s="71" t="s">
        <v>6115</v>
      </c>
      <c r="E1570" s="71" t="s">
        <v>6116</v>
      </c>
      <c r="F1570" s="71" t="s">
        <v>115</v>
      </c>
    </row>
    <row r="1571" spans="1:6" x14ac:dyDescent="0.25">
      <c r="A1571" s="67" t="s">
        <v>3064</v>
      </c>
      <c r="B1571" s="67" t="s">
        <v>6117</v>
      </c>
      <c r="C1571" s="71" t="s">
        <v>6118</v>
      </c>
      <c r="D1571" s="71" t="s">
        <v>6119</v>
      </c>
      <c r="E1571" s="71" t="s">
        <v>6120</v>
      </c>
      <c r="F1571" s="71" t="s">
        <v>115</v>
      </c>
    </row>
    <row r="1572" spans="1:6" x14ac:dyDescent="0.25">
      <c r="A1572" s="67" t="s">
        <v>3064</v>
      </c>
      <c r="B1572" s="67" t="s">
        <v>6121</v>
      </c>
      <c r="C1572" s="71" t="s">
        <v>6122</v>
      </c>
      <c r="D1572" s="71" t="s">
        <v>6123</v>
      </c>
      <c r="E1572" s="71" t="s">
        <v>6124</v>
      </c>
      <c r="F1572" s="71" t="s">
        <v>115</v>
      </c>
    </row>
    <row r="1573" spans="1:6" x14ac:dyDescent="0.25">
      <c r="A1573" s="67" t="s">
        <v>3064</v>
      </c>
      <c r="B1573" s="67" t="s">
        <v>6125</v>
      </c>
      <c r="C1573" s="71" t="s">
        <v>6126</v>
      </c>
      <c r="D1573" s="71" t="s">
        <v>6127</v>
      </c>
      <c r="E1573" s="71" t="s">
        <v>6128</v>
      </c>
      <c r="F1573" s="71" t="s">
        <v>115</v>
      </c>
    </row>
    <row r="1574" spans="1:6" x14ac:dyDescent="0.25">
      <c r="A1574" s="67" t="s">
        <v>3064</v>
      </c>
      <c r="B1574" s="67" t="s">
        <v>6129</v>
      </c>
      <c r="C1574" s="71" t="s">
        <v>6130</v>
      </c>
      <c r="D1574" s="71" t="s">
        <v>6131</v>
      </c>
      <c r="E1574" s="71" t="s">
        <v>6132</v>
      </c>
      <c r="F1574" s="71" t="s">
        <v>115</v>
      </c>
    </row>
    <row r="1575" spans="1:6" x14ac:dyDescent="0.25">
      <c r="A1575" s="67" t="s">
        <v>3064</v>
      </c>
      <c r="B1575" s="67" t="s">
        <v>6133</v>
      </c>
      <c r="C1575" s="71" t="s">
        <v>6134</v>
      </c>
      <c r="D1575" s="71" t="s">
        <v>6135</v>
      </c>
      <c r="E1575" s="71" t="s">
        <v>6136</v>
      </c>
      <c r="F1575" s="71" t="s">
        <v>115</v>
      </c>
    </row>
    <row r="1576" spans="1:6" x14ac:dyDescent="0.25">
      <c r="A1576" s="67" t="s">
        <v>3064</v>
      </c>
      <c r="B1576" s="67" t="s">
        <v>6137</v>
      </c>
      <c r="C1576" s="71" t="s">
        <v>6138</v>
      </c>
      <c r="D1576" s="71" t="s">
        <v>6139</v>
      </c>
      <c r="E1576" s="71" t="s">
        <v>6140</v>
      </c>
      <c r="F1576" s="71" t="s">
        <v>115</v>
      </c>
    </row>
    <row r="1577" spans="1:6" x14ac:dyDescent="0.25">
      <c r="A1577" s="67" t="s">
        <v>3064</v>
      </c>
      <c r="B1577" s="67" t="s">
        <v>6141</v>
      </c>
      <c r="C1577" s="71" t="s">
        <v>6142</v>
      </c>
      <c r="D1577" s="71" t="s">
        <v>6143</v>
      </c>
      <c r="E1577" s="71" t="s">
        <v>6144</v>
      </c>
      <c r="F1577" s="71" t="s">
        <v>115</v>
      </c>
    </row>
    <row r="1578" spans="1:6" x14ac:dyDescent="0.25">
      <c r="A1578" s="67" t="s">
        <v>3064</v>
      </c>
      <c r="B1578" s="67" t="s">
        <v>6145</v>
      </c>
      <c r="C1578" s="71" t="s">
        <v>6146</v>
      </c>
      <c r="D1578" s="71" t="s">
        <v>6147</v>
      </c>
      <c r="E1578" s="71" t="s">
        <v>6148</v>
      </c>
      <c r="F1578" s="71" t="s">
        <v>115</v>
      </c>
    </row>
    <row r="1579" spans="1:6" x14ac:dyDescent="0.25">
      <c r="A1579" s="67" t="s">
        <v>3064</v>
      </c>
      <c r="B1579" s="67" t="s">
        <v>6149</v>
      </c>
      <c r="C1579" s="71" t="s">
        <v>6150</v>
      </c>
      <c r="D1579" s="71" t="s">
        <v>6151</v>
      </c>
      <c r="E1579" s="71" t="s">
        <v>6152</v>
      </c>
      <c r="F1579" s="71" t="s">
        <v>115</v>
      </c>
    </row>
    <row r="1580" spans="1:6" x14ac:dyDescent="0.25">
      <c r="A1580" s="67" t="s">
        <v>3064</v>
      </c>
      <c r="B1580" s="67" t="s">
        <v>6153</v>
      </c>
      <c r="C1580" s="71" t="s">
        <v>6154</v>
      </c>
      <c r="D1580" s="71" t="s">
        <v>6155</v>
      </c>
      <c r="E1580" s="71" t="s">
        <v>6156</v>
      </c>
      <c r="F1580" s="71" t="s">
        <v>115</v>
      </c>
    </row>
    <row r="1581" spans="1:6" x14ac:dyDescent="0.25">
      <c r="A1581" s="67" t="s">
        <v>3064</v>
      </c>
      <c r="B1581" s="67" t="s">
        <v>6157</v>
      </c>
      <c r="C1581" s="71" t="s">
        <v>6158</v>
      </c>
      <c r="D1581" s="71" t="s">
        <v>6159</v>
      </c>
      <c r="E1581" s="71" t="s">
        <v>6160</v>
      </c>
      <c r="F1581" s="71" t="s">
        <v>115</v>
      </c>
    </row>
    <row r="1582" spans="1:6" x14ac:dyDescent="0.25">
      <c r="A1582" s="67" t="s">
        <v>3064</v>
      </c>
      <c r="B1582" s="67" t="s">
        <v>6161</v>
      </c>
      <c r="C1582" s="71" t="s">
        <v>6162</v>
      </c>
      <c r="D1582" s="71" t="s">
        <v>6163</v>
      </c>
      <c r="E1582" s="71" t="s">
        <v>6164</v>
      </c>
      <c r="F1582" s="71" t="s">
        <v>115</v>
      </c>
    </row>
    <row r="1583" spans="1:6" x14ac:dyDescent="0.25">
      <c r="A1583" s="67" t="s">
        <v>3064</v>
      </c>
      <c r="B1583" s="67" t="s">
        <v>3334</v>
      </c>
      <c r="C1583" s="71" t="s">
        <v>6165</v>
      </c>
      <c r="D1583" s="71" t="s">
        <v>6166</v>
      </c>
      <c r="E1583" s="71" t="s">
        <v>6167</v>
      </c>
      <c r="F1583" s="71" t="s">
        <v>115</v>
      </c>
    </row>
    <row r="1584" spans="1:6" x14ac:dyDescent="0.25">
      <c r="A1584" s="67" t="s">
        <v>3064</v>
      </c>
      <c r="B1584" s="67" t="s">
        <v>3354</v>
      </c>
      <c r="C1584" s="71" t="s">
        <v>6168</v>
      </c>
      <c r="D1584" s="71" t="s">
        <v>6169</v>
      </c>
      <c r="E1584" s="71" t="s">
        <v>6170</v>
      </c>
      <c r="F1584" s="71" t="s">
        <v>115</v>
      </c>
    </row>
    <row r="1585" spans="1:6" x14ac:dyDescent="0.25">
      <c r="A1585" s="67" t="s">
        <v>3064</v>
      </c>
      <c r="B1585" s="67" t="s">
        <v>3366</v>
      </c>
      <c r="C1585" s="71" t="s">
        <v>6171</v>
      </c>
      <c r="D1585" s="71" t="s">
        <v>6172</v>
      </c>
      <c r="E1585" s="71" t="s">
        <v>6173</v>
      </c>
      <c r="F1585" s="71" t="s">
        <v>115</v>
      </c>
    </row>
    <row r="1586" spans="1:6" x14ac:dyDescent="0.25">
      <c r="A1586" s="67" t="s">
        <v>3064</v>
      </c>
      <c r="B1586" s="67" t="s">
        <v>6174</v>
      </c>
      <c r="C1586" s="71" t="s">
        <v>6175</v>
      </c>
      <c r="D1586" s="71" t="s">
        <v>6176</v>
      </c>
      <c r="E1586" s="71" t="s">
        <v>6177</v>
      </c>
      <c r="F1586" s="71" t="s">
        <v>115</v>
      </c>
    </row>
    <row r="1587" spans="1:6" x14ac:dyDescent="0.25">
      <c r="A1587" s="67" t="s">
        <v>3064</v>
      </c>
      <c r="B1587" s="67" t="s">
        <v>6178</v>
      </c>
      <c r="C1587" s="71" t="s">
        <v>6179</v>
      </c>
      <c r="D1587" s="71" t="s">
        <v>6180</v>
      </c>
      <c r="E1587" s="71" t="s">
        <v>6181</v>
      </c>
      <c r="F1587" s="71" t="s">
        <v>115</v>
      </c>
    </row>
    <row r="1588" spans="1:6" x14ac:dyDescent="0.25">
      <c r="A1588" s="67" t="s">
        <v>3064</v>
      </c>
      <c r="B1588" s="67" t="s">
        <v>3386</v>
      </c>
      <c r="C1588" s="71" t="s">
        <v>6182</v>
      </c>
      <c r="D1588" s="71" t="s">
        <v>6183</v>
      </c>
      <c r="E1588" s="71" t="s">
        <v>6184</v>
      </c>
      <c r="F1588" s="71" t="s">
        <v>115</v>
      </c>
    </row>
    <row r="1589" spans="1:6" x14ac:dyDescent="0.25">
      <c r="A1589" s="67" t="s">
        <v>3064</v>
      </c>
      <c r="B1589" s="67" t="s">
        <v>6185</v>
      </c>
      <c r="C1589" s="71" t="s">
        <v>6186</v>
      </c>
      <c r="D1589" s="71" t="s">
        <v>6187</v>
      </c>
      <c r="E1589" s="71" t="s">
        <v>6188</v>
      </c>
      <c r="F1589" s="71" t="s">
        <v>115</v>
      </c>
    </row>
    <row r="1590" spans="1:6" x14ac:dyDescent="0.25">
      <c r="A1590" s="67" t="s">
        <v>3064</v>
      </c>
      <c r="B1590" s="67" t="s">
        <v>3394</v>
      </c>
      <c r="C1590" s="71" t="s">
        <v>6189</v>
      </c>
      <c r="D1590" s="71" t="s">
        <v>6190</v>
      </c>
      <c r="E1590" s="71" t="s">
        <v>6191</v>
      </c>
      <c r="F1590" s="71" t="s">
        <v>115</v>
      </c>
    </row>
    <row r="1591" spans="1:6" x14ac:dyDescent="0.25">
      <c r="A1591" s="67" t="s">
        <v>3064</v>
      </c>
      <c r="B1591" s="67" t="s">
        <v>748</v>
      </c>
      <c r="C1591" s="71" t="s">
        <v>6192</v>
      </c>
      <c r="D1591" s="71" t="s">
        <v>6193</v>
      </c>
      <c r="E1591" s="71" t="s">
        <v>6194</v>
      </c>
      <c r="F1591" s="71" t="s">
        <v>115</v>
      </c>
    </row>
    <row r="1592" spans="1:6" x14ac:dyDescent="0.25">
      <c r="A1592" s="67" t="s">
        <v>3064</v>
      </c>
      <c r="B1592" s="67" t="s">
        <v>1028</v>
      </c>
      <c r="C1592" s="71" t="s">
        <v>6195</v>
      </c>
      <c r="D1592" s="71" t="s">
        <v>6196</v>
      </c>
      <c r="E1592" s="71" t="s">
        <v>6197</v>
      </c>
      <c r="F1592" s="71" t="s">
        <v>115</v>
      </c>
    </row>
    <row r="1593" spans="1:6" x14ac:dyDescent="0.25">
      <c r="A1593" s="67" t="s">
        <v>3064</v>
      </c>
      <c r="B1593" s="67" t="s">
        <v>6198</v>
      </c>
      <c r="C1593" s="71" t="s">
        <v>6199</v>
      </c>
      <c r="D1593" s="71" t="s">
        <v>6200</v>
      </c>
      <c r="E1593" s="71" t="s">
        <v>6201</v>
      </c>
      <c r="F1593" s="71" t="s">
        <v>115</v>
      </c>
    </row>
    <row r="1594" spans="1:6" x14ac:dyDescent="0.25">
      <c r="A1594" s="67" t="s">
        <v>3064</v>
      </c>
      <c r="B1594" s="67" t="s">
        <v>6202</v>
      </c>
      <c r="C1594" s="71" t="s">
        <v>6203</v>
      </c>
      <c r="D1594" s="71" t="s">
        <v>6204</v>
      </c>
      <c r="E1594" s="71" t="s">
        <v>6205</v>
      </c>
      <c r="F1594" s="71" t="s">
        <v>115</v>
      </c>
    </row>
    <row r="1595" spans="1:6" x14ac:dyDescent="0.25">
      <c r="A1595" s="67" t="s">
        <v>3064</v>
      </c>
      <c r="B1595" s="67" t="s">
        <v>6206</v>
      </c>
      <c r="C1595" s="71" t="s">
        <v>6207</v>
      </c>
      <c r="D1595" s="71" t="s">
        <v>6208</v>
      </c>
      <c r="E1595" s="71" t="s">
        <v>6209</v>
      </c>
      <c r="F1595" s="71" t="s">
        <v>115</v>
      </c>
    </row>
    <row r="1596" spans="1:6" x14ac:dyDescent="0.25">
      <c r="A1596" s="67" t="s">
        <v>3064</v>
      </c>
      <c r="B1596" s="67" t="s">
        <v>6210</v>
      </c>
      <c r="C1596" s="71" t="s">
        <v>6211</v>
      </c>
      <c r="D1596" s="71" t="s">
        <v>6212</v>
      </c>
      <c r="E1596" s="71" t="s">
        <v>6213</v>
      </c>
      <c r="F1596" s="71" t="s">
        <v>115</v>
      </c>
    </row>
    <row r="1597" spans="1:6" x14ac:dyDescent="0.25">
      <c r="A1597" s="67" t="s">
        <v>3064</v>
      </c>
      <c r="B1597" s="67" t="s">
        <v>6214</v>
      </c>
      <c r="C1597" s="71" t="s">
        <v>6215</v>
      </c>
      <c r="D1597" s="71" t="s">
        <v>6216</v>
      </c>
      <c r="E1597" s="71" t="s">
        <v>6217</v>
      </c>
      <c r="F1597" s="71" t="s">
        <v>115</v>
      </c>
    </row>
    <row r="1598" spans="1:6" x14ac:dyDescent="0.25">
      <c r="A1598" s="67" t="s">
        <v>3064</v>
      </c>
      <c r="B1598" s="67" t="s">
        <v>6218</v>
      </c>
      <c r="C1598" s="71" t="s">
        <v>6219</v>
      </c>
      <c r="D1598" s="71" t="s">
        <v>6220</v>
      </c>
      <c r="E1598" s="71" t="s">
        <v>6221</v>
      </c>
      <c r="F1598" s="71" t="s">
        <v>115</v>
      </c>
    </row>
    <row r="1599" spans="1:6" x14ac:dyDescent="0.25">
      <c r="A1599" s="67" t="s">
        <v>3064</v>
      </c>
      <c r="B1599" s="67" t="s">
        <v>6222</v>
      </c>
      <c r="C1599" s="71" t="s">
        <v>6223</v>
      </c>
      <c r="D1599" s="71" t="s">
        <v>6224</v>
      </c>
      <c r="E1599" s="71" t="s">
        <v>6225</v>
      </c>
      <c r="F1599" s="71" t="s">
        <v>115</v>
      </c>
    </row>
    <row r="1600" spans="1:6" x14ac:dyDescent="0.25">
      <c r="A1600" s="67" t="s">
        <v>3064</v>
      </c>
      <c r="B1600" s="67" t="s">
        <v>6226</v>
      </c>
      <c r="C1600" s="71" t="s">
        <v>6227</v>
      </c>
      <c r="D1600" s="71" t="s">
        <v>6228</v>
      </c>
      <c r="E1600" s="71" t="s">
        <v>6229</v>
      </c>
      <c r="F1600" s="71" t="s">
        <v>115</v>
      </c>
    </row>
    <row r="1601" spans="1:6" x14ac:dyDescent="0.25">
      <c r="A1601" s="67" t="s">
        <v>3064</v>
      </c>
      <c r="B1601" s="67" t="s">
        <v>6230</v>
      </c>
      <c r="C1601" s="71" t="s">
        <v>6231</v>
      </c>
      <c r="D1601" s="71" t="s">
        <v>6232</v>
      </c>
      <c r="E1601" s="71" t="s">
        <v>6233</v>
      </c>
      <c r="F1601" s="71" t="s">
        <v>115</v>
      </c>
    </row>
    <row r="1602" spans="1:6" x14ac:dyDescent="0.25">
      <c r="A1602" s="67" t="s">
        <v>3064</v>
      </c>
      <c r="B1602" s="67" t="s">
        <v>6234</v>
      </c>
      <c r="C1602" s="71" t="s">
        <v>6235</v>
      </c>
      <c r="D1602" s="71" t="s">
        <v>6236</v>
      </c>
      <c r="E1602" s="71" t="s">
        <v>6237</v>
      </c>
      <c r="F1602" s="71" t="s">
        <v>115</v>
      </c>
    </row>
    <row r="1603" spans="1:6" x14ac:dyDescent="0.25">
      <c r="A1603" s="67" t="s">
        <v>3064</v>
      </c>
      <c r="B1603" s="67" t="s">
        <v>6238</v>
      </c>
      <c r="C1603" s="71" t="s">
        <v>6239</v>
      </c>
      <c r="D1603" s="71" t="s">
        <v>6240</v>
      </c>
      <c r="E1603" s="71" t="s">
        <v>6241</v>
      </c>
      <c r="F1603" s="71" t="s">
        <v>115</v>
      </c>
    </row>
    <row r="1604" spans="1:6" x14ac:dyDescent="0.25">
      <c r="A1604" s="67" t="s">
        <v>3064</v>
      </c>
      <c r="B1604" s="67" t="s">
        <v>6242</v>
      </c>
      <c r="C1604" s="71" t="s">
        <v>6243</v>
      </c>
      <c r="D1604" s="71" t="s">
        <v>6244</v>
      </c>
      <c r="E1604" s="71" t="s">
        <v>6245</v>
      </c>
      <c r="F1604" s="71" t="s">
        <v>115</v>
      </c>
    </row>
    <row r="1605" spans="1:6" x14ac:dyDescent="0.25">
      <c r="A1605" s="67" t="s">
        <v>3064</v>
      </c>
      <c r="B1605" s="67" t="s">
        <v>6246</v>
      </c>
      <c r="C1605" s="71" t="s">
        <v>6247</v>
      </c>
      <c r="D1605" s="71" t="s">
        <v>6248</v>
      </c>
      <c r="E1605" s="71" t="s">
        <v>6249</v>
      </c>
      <c r="F1605" s="71" t="s">
        <v>115</v>
      </c>
    </row>
    <row r="1606" spans="1:6" x14ac:dyDescent="0.25">
      <c r="A1606" s="67" t="s">
        <v>3064</v>
      </c>
      <c r="B1606" s="67" t="s">
        <v>6250</v>
      </c>
      <c r="C1606" s="71" t="s">
        <v>6251</v>
      </c>
      <c r="D1606" s="71" t="s">
        <v>6252</v>
      </c>
      <c r="E1606" s="71" t="s">
        <v>6253</v>
      </c>
      <c r="F1606" s="71" t="s">
        <v>115</v>
      </c>
    </row>
    <row r="1607" spans="1:6" x14ac:dyDescent="0.25">
      <c r="A1607" s="67" t="s">
        <v>3064</v>
      </c>
      <c r="B1607" s="67" t="s">
        <v>6254</v>
      </c>
      <c r="C1607" s="71" t="s">
        <v>6255</v>
      </c>
      <c r="D1607" s="71" t="s">
        <v>6256</v>
      </c>
      <c r="E1607" s="71" t="s">
        <v>6257</v>
      </c>
      <c r="F1607" s="71" t="s">
        <v>115</v>
      </c>
    </row>
    <row r="1608" spans="1:6" x14ac:dyDescent="0.25">
      <c r="A1608" s="67" t="s">
        <v>3064</v>
      </c>
      <c r="B1608" s="67" t="s">
        <v>6258</v>
      </c>
      <c r="C1608" s="71" t="s">
        <v>6259</v>
      </c>
      <c r="D1608" s="71" t="s">
        <v>6260</v>
      </c>
      <c r="E1608" s="71" t="s">
        <v>6261</v>
      </c>
      <c r="F1608" s="71" t="s">
        <v>115</v>
      </c>
    </row>
    <row r="1609" spans="1:6" x14ac:dyDescent="0.25">
      <c r="A1609" s="67" t="s">
        <v>3064</v>
      </c>
      <c r="B1609" s="67" t="s">
        <v>6262</v>
      </c>
      <c r="C1609" s="71" t="s">
        <v>6263</v>
      </c>
      <c r="D1609" s="71" t="s">
        <v>6264</v>
      </c>
      <c r="E1609" s="71" t="s">
        <v>6265</v>
      </c>
      <c r="F1609" s="71" t="s">
        <v>115</v>
      </c>
    </row>
    <row r="1610" spans="1:6" x14ac:dyDescent="0.25">
      <c r="A1610" s="67" t="s">
        <v>3064</v>
      </c>
      <c r="B1610" s="67" t="s">
        <v>6266</v>
      </c>
      <c r="C1610" s="71" t="s">
        <v>6267</v>
      </c>
      <c r="D1610" s="71" t="s">
        <v>6268</v>
      </c>
      <c r="E1610" s="71" t="s">
        <v>6269</v>
      </c>
      <c r="F1610" s="71" t="s">
        <v>115</v>
      </c>
    </row>
    <row r="1611" spans="1:6" x14ac:dyDescent="0.25">
      <c r="A1611" s="67" t="s">
        <v>3064</v>
      </c>
      <c r="B1611" s="67" t="s">
        <v>6270</v>
      </c>
      <c r="C1611" s="71" t="s">
        <v>6271</v>
      </c>
      <c r="D1611" s="71" t="s">
        <v>6272</v>
      </c>
      <c r="E1611" s="71" t="s">
        <v>6273</v>
      </c>
      <c r="F1611" s="71" t="s">
        <v>115</v>
      </c>
    </row>
    <row r="1612" spans="1:6" x14ac:dyDescent="0.25">
      <c r="A1612" s="67" t="s">
        <v>3064</v>
      </c>
      <c r="B1612" s="67" t="s">
        <v>6274</v>
      </c>
      <c r="C1612" s="71" t="s">
        <v>6275</v>
      </c>
      <c r="D1612" s="71" t="s">
        <v>6276</v>
      </c>
      <c r="E1612" s="71" t="s">
        <v>6277</v>
      </c>
      <c r="F1612" s="71" t="s">
        <v>115</v>
      </c>
    </row>
    <row r="1613" spans="1:6" x14ac:dyDescent="0.25">
      <c r="A1613" s="67" t="s">
        <v>3064</v>
      </c>
      <c r="B1613" s="67" t="s">
        <v>6278</v>
      </c>
      <c r="C1613" s="71" t="s">
        <v>6279</v>
      </c>
      <c r="D1613" s="71" t="s">
        <v>6280</v>
      </c>
      <c r="E1613" s="71" t="s">
        <v>6281</v>
      </c>
      <c r="F1613" s="71" t="s">
        <v>115</v>
      </c>
    </row>
    <row r="1614" spans="1:6" x14ac:dyDescent="0.25">
      <c r="A1614" s="67" t="s">
        <v>3064</v>
      </c>
      <c r="B1614" s="67" t="s">
        <v>6282</v>
      </c>
      <c r="C1614" s="71" t="s">
        <v>6283</v>
      </c>
      <c r="D1614" s="71" t="s">
        <v>6284</v>
      </c>
      <c r="E1614" s="71" t="s">
        <v>6285</v>
      </c>
      <c r="F1614" s="71" t="s">
        <v>115</v>
      </c>
    </row>
    <row r="1615" spans="1:6" x14ac:dyDescent="0.25">
      <c r="A1615" s="67" t="s">
        <v>3064</v>
      </c>
      <c r="B1615" s="67" t="s">
        <v>6286</v>
      </c>
      <c r="C1615" s="71" t="s">
        <v>6287</v>
      </c>
      <c r="D1615" s="71" t="s">
        <v>6288</v>
      </c>
      <c r="E1615" s="71" t="s">
        <v>6289</v>
      </c>
      <c r="F1615" s="71" t="s">
        <v>115</v>
      </c>
    </row>
    <row r="1616" spans="1:6" x14ac:dyDescent="0.25">
      <c r="A1616" s="67" t="s">
        <v>3064</v>
      </c>
      <c r="B1616" s="67" t="s">
        <v>6290</v>
      </c>
      <c r="C1616" s="71" t="s">
        <v>6291</v>
      </c>
      <c r="D1616" s="71" t="s">
        <v>6292</v>
      </c>
      <c r="E1616" s="71" t="s">
        <v>6293</v>
      </c>
      <c r="F1616" s="71" t="s">
        <v>115</v>
      </c>
    </row>
    <row r="1617" spans="1:6" x14ac:dyDescent="0.25">
      <c r="A1617" s="67" t="s">
        <v>3064</v>
      </c>
      <c r="B1617" s="67" t="s">
        <v>6294</v>
      </c>
      <c r="C1617" s="71" t="s">
        <v>6295</v>
      </c>
      <c r="D1617" s="71" t="s">
        <v>6296</v>
      </c>
      <c r="E1617" s="71" t="s">
        <v>6297</v>
      </c>
      <c r="F1617" s="71" t="s">
        <v>115</v>
      </c>
    </row>
    <row r="1618" spans="1:6" x14ac:dyDescent="0.25">
      <c r="A1618" s="67" t="s">
        <v>3064</v>
      </c>
      <c r="B1618" s="67" t="s">
        <v>6298</v>
      </c>
      <c r="C1618" s="71" t="s">
        <v>6299</v>
      </c>
      <c r="D1618" s="71" t="s">
        <v>6300</v>
      </c>
      <c r="E1618" s="71" t="s">
        <v>6301</v>
      </c>
      <c r="F1618" s="71" t="s">
        <v>115</v>
      </c>
    </row>
    <row r="1619" spans="1:6" x14ac:dyDescent="0.25">
      <c r="A1619" s="67" t="s">
        <v>3064</v>
      </c>
      <c r="B1619" s="67" t="s">
        <v>6302</v>
      </c>
      <c r="C1619" s="71" t="s">
        <v>6303</v>
      </c>
      <c r="D1619" s="71" t="s">
        <v>6304</v>
      </c>
      <c r="E1619" s="71" t="s">
        <v>6305</v>
      </c>
      <c r="F1619" s="71" t="s">
        <v>115</v>
      </c>
    </row>
    <row r="1620" spans="1:6" x14ac:dyDescent="0.25">
      <c r="A1620" s="67" t="s">
        <v>3064</v>
      </c>
      <c r="B1620" s="67" t="s">
        <v>6306</v>
      </c>
      <c r="C1620" s="71" t="s">
        <v>6307</v>
      </c>
      <c r="D1620" s="71" t="s">
        <v>6308</v>
      </c>
      <c r="E1620" s="71" t="s">
        <v>6309</v>
      </c>
      <c r="F1620" s="71" t="s">
        <v>115</v>
      </c>
    </row>
    <row r="1621" spans="1:6" x14ac:dyDescent="0.25">
      <c r="A1621" s="67" t="s">
        <v>3064</v>
      </c>
      <c r="B1621" s="67" t="s">
        <v>6310</v>
      </c>
      <c r="C1621" s="71" t="s">
        <v>6311</v>
      </c>
      <c r="D1621" s="71" t="s">
        <v>6312</v>
      </c>
      <c r="E1621" s="71" t="s">
        <v>6313</v>
      </c>
      <c r="F1621" s="71" t="s">
        <v>115</v>
      </c>
    </row>
    <row r="1622" spans="1:6" x14ac:dyDescent="0.25">
      <c r="A1622" s="67" t="s">
        <v>3064</v>
      </c>
      <c r="B1622" s="67" t="s">
        <v>6314</v>
      </c>
      <c r="C1622" s="71" t="s">
        <v>6315</v>
      </c>
      <c r="D1622" s="71" t="s">
        <v>6316</v>
      </c>
      <c r="E1622" s="71" t="s">
        <v>6317</v>
      </c>
      <c r="F1622" s="71" t="s">
        <v>115</v>
      </c>
    </row>
    <row r="1623" spans="1:6" x14ac:dyDescent="0.25">
      <c r="A1623" s="67" t="s">
        <v>3064</v>
      </c>
      <c r="B1623" s="67" t="s">
        <v>6318</v>
      </c>
      <c r="C1623" s="71" t="s">
        <v>6319</v>
      </c>
      <c r="D1623" s="71" t="s">
        <v>6320</v>
      </c>
      <c r="E1623" s="71" t="s">
        <v>6321</v>
      </c>
      <c r="F1623" s="71" t="s">
        <v>115</v>
      </c>
    </row>
    <row r="1624" spans="1:6" x14ac:dyDescent="0.25">
      <c r="A1624" s="67" t="s">
        <v>3064</v>
      </c>
      <c r="B1624" s="67" t="s">
        <v>6322</v>
      </c>
      <c r="C1624" s="71" t="s">
        <v>6323</v>
      </c>
      <c r="D1624" s="71" t="s">
        <v>6324</v>
      </c>
      <c r="E1624" s="71" t="s">
        <v>6325</v>
      </c>
      <c r="F1624" s="71" t="s">
        <v>115</v>
      </c>
    </row>
    <row r="1625" spans="1:6" x14ac:dyDescent="0.25">
      <c r="A1625" s="67" t="s">
        <v>3064</v>
      </c>
      <c r="B1625" s="67" t="s">
        <v>6326</v>
      </c>
      <c r="C1625" s="71" t="s">
        <v>6327</v>
      </c>
      <c r="D1625" s="71" t="s">
        <v>6328</v>
      </c>
      <c r="E1625" s="71" t="s">
        <v>6329</v>
      </c>
      <c r="F1625" s="71" t="s">
        <v>115</v>
      </c>
    </row>
    <row r="1626" spans="1:6" x14ac:dyDescent="0.25">
      <c r="A1626" s="67" t="s">
        <v>3064</v>
      </c>
      <c r="B1626" s="67" t="s">
        <v>6330</v>
      </c>
      <c r="C1626" s="71" t="s">
        <v>6331</v>
      </c>
      <c r="D1626" s="71" t="s">
        <v>6332</v>
      </c>
      <c r="E1626" s="71" t="s">
        <v>6333</v>
      </c>
      <c r="F1626" s="71" t="s">
        <v>115</v>
      </c>
    </row>
    <row r="1627" spans="1:6" x14ac:dyDescent="0.25">
      <c r="A1627" s="67" t="s">
        <v>3064</v>
      </c>
      <c r="B1627" s="67" t="s">
        <v>6334</v>
      </c>
      <c r="C1627" s="71" t="s">
        <v>6335</v>
      </c>
      <c r="D1627" s="71" t="s">
        <v>6336</v>
      </c>
      <c r="E1627" s="71" t="s">
        <v>6337</v>
      </c>
      <c r="F1627" s="71" t="s">
        <v>115</v>
      </c>
    </row>
    <row r="1628" spans="1:6" x14ac:dyDescent="0.25">
      <c r="A1628" s="67" t="s">
        <v>3064</v>
      </c>
      <c r="B1628" s="67" t="s">
        <v>6338</v>
      </c>
      <c r="C1628" s="71" t="s">
        <v>6339</v>
      </c>
      <c r="D1628" s="71" t="s">
        <v>6340</v>
      </c>
      <c r="E1628" s="71" t="s">
        <v>6341</v>
      </c>
      <c r="F1628" s="71" t="s">
        <v>115</v>
      </c>
    </row>
    <row r="1629" spans="1:6" x14ac:dyDescent="0.25">
      <c r="A1629" s="67" t="s">
        <v>3064</v>
      </c>
      <c r="B1629" s="67" t="s">
        <v>6342</v>
      </c>
      <c r="C1629" s="71" t="s">
        <v>6343</v>
      </c>
      <c r="D1629" s="71" t="s">
        <v>6344</v>
      </c>
      <c r="E1629" s="71" t="s">
        <v>6345</v>
      </c>
      <c r="F1629" s="71" t="s">
        <v>115</v>
      </c>
    </row>
    <row r="1630" spans="1:6" x14ac:dyDescent="0.25">
      <c r="A1630" s="67" t="s">
        <v>3064</v>
      </c>
      <c r="B1630" s="67" t="s">
        <v>6346</v>
      </c>
      <c r="C1630" s="71" t="s">
        <v>6347</v>
      </c>
      <c r="D1630" s="71" t="s">
        <v>6348</v>
      </c>
      <c r="E1630" s="71" t="s">
        <v>6349</v>
      </c>
      <c r="F1630" s="71" t="s">
        <v>115</v>
      </c>
    </row>
    <row r="1631" spans="1:6" x14ac:dyDescent="0.25">
      <c r="A1631" s="67" t="s">
        <v>3064</v>
      </c>
      <c r="B1631" s="67" t="s">
        <v>6350</v>
      </c>
      <c r="C1631" s="71" t="s">
        <v>6351</v>
      </c>
      <c r="D1631" s="71" t="s">
        <v>6352</v>
      </c>
      <c r="E1631" s="71" t="s">
        <v>6353</v>
      </c>
      <c r="F1631" s="71" t="s">
        <v>115</v>
      </c>
    </row>
    <row r="1632" spans="1:6" x14ac:dyDescent="0.25">
      <c r="A1632" s="67" t="s">
        <v>3064</v>
      </c>
      <c r="B1632" s="67" t="s">
        <v>6354</v>
      </c>
      <c r="C1632" s="71" t="s">
        <v>6355</v>
      </c>
      <c r="D1632" s="71" t="s">
        <v>6356</v>
      </c>
      <c r="E1632" s="71" t="s">
        <v>6357</v>
      </c>
      <c r="F1632" s="71" t="s">
        <v>115</v>
      </c>
    </row>
    <row r="1633" spans="1:6" x14ac:dyDescent="0.25">
      <c r="A1633" s="67" t="s">
        <v>3064</v>
      </c>
      <c r="B1633" s="67" t="s">
        <v>6358</v>
      </c>
      <c r="C1633" s="71" t="s">
        <v>6359</v>
      </c>
      <c r="D1633" s="71" t="s">
        <v>6360</v>
      </c>
      <c r="E1633" s="71" t="s">
        <v>6361</v>
      </c>
      <c r="F1633" s="71" t="s">
        <v>115</v>
      </c>
    </row>
    <row r="1634" spans="1:6" x14ac:dyDescent="0.25">
      <c r="A1634" s="67" t="s">
        <v>3064</v>
      </c>
      <c r="B1634" s="67" t="s">
        <v>6362</v>
      </c>
      <c r="C1634" s="71" t="s">
        <v>6363</v>
      </c>
      <c r="D1634" s="71" t="s">
        <v>6364</v>
      </c>
      <c r="E1634" s="71" t="s">
        <v>6365</v>
      </c>
      <c r="F1634" s="71" t="s">
        <v>115</v>
      </c>
    </row>
    <row r="1635" spans="1:6" x14ac:dyDescent="0.25">
      <c r="A1635" s="67" t="s">
        <v>3064</v>
      </c>
      <c r="B1635" s="67" t="s">
        <v>6366</v>
      </c>
      <c r="C1635" s="71" t="s">
        <v>6367</v>
      </c>
      <c r="D1635" s="71" t="s">
        <v>6368</v>
      </c>
      <c r="E1635" s="71" t="s">
        <v>6369</v>
      </c>
      <c r="F1635" s="71" t="s">
        <v>115</v>
      </c>
    </row>
    <row r="1636" spans="1:6" x14ac:dyDescent="0.25">
      <c r="A1636" s="67" t="s">
        <v>3064</v>
      </c>
      <c r="B1636" s="67" t="s">
        <v>6370</v>
      </c>
      <c r="C1636" s="71" t="s">
        <v>6371</v>
      </c>
      <c r="D1636" s="71" t="s">
        <v>6372</v>
      </c>
      <c r="E1636" s="71" t="s">
        <v>6373</v>
      </c>
      <c r="F1636" s="71" t="s">
        <v>115</v>
      </c>
    </row>
    <row r="1637" spans="1:6" x14ac:dyDescent="0.25">
      <c r="A1637" s="67" t="s">
        <v>3064</v>
      </c>
      <c r="B1637" s="67" t="s">
        <v>6374</v>
      </c>
      <c r="C1637" s="71" t="s">
        <v>6375</v>
      </c>
      <c r="D1637" s="71" t="s">
        <v>6376</v>
      </c>
      <c r="E1637" s="71" t="s">
        <v>6377</v>
      </c>
      <c r="F1637" s="71" t="s">
        <v>115</v>
      </c>
    </row>
    <row r="1638" spans="1:6" x14ac:dyDescent="0.25">
      <c r="A1638" s="67" t="s">
        <v>3064</v>
      </c>
      <c r="B1638" s="67" t="s">
        <v>6378</v>
      </c>
      <c r="C1638" s="71" t="s">
        <v>6379</v>
      </c>
      <c r="D1638" s="71" t="s">
        <v>6380</v>
      </c>
      <c r="E1638" s="71" t="s">
        <v>6381</v>
      </c>
      <c r="F1638" s="71" t="s">
        <v>115</v>
      </c>
    </row>
    <row r="1639" spans="1:6" x14ac:dyDescent="0.25">
      <c r="A1639" s="67" t="s">
        <v>3064</v>
      </c>
      <c r="B1639" s="67" t="s">
        <v>6382</v>
      </c>
      <c r="C1639" s="71" t="s">
        <v>6383</v>
      </c>
      <c r="D1639" s="71" t="s">
        <v>6384</v>
      </c>
      <c r="E1639" s="71" t="s">
        <v>6385</v>
      </c>
      <c r="F1639" s="71" t="s">
        <v>115</v>
      </c>
    </row>
    <row r="1640" spans="1:6" x14ac:dyDescent="0.25">
      <c r="A1640" s="67" t="s">
        <v>3064</v>
      </c>
      <c r="B1640" s="67" t="s">
        <v>6386</v>
      </c>
      <c r="C1640" s="71" t="s">
        <v>6387</v>
      </c>
      <c r="D1640" s="71" t="s">
        <v>6388</v>
      </c>
      <c r="E1640" s="71" t="s">
        <v>6389</v>
      </c>
      <c r="F1640" s="71" t="s">
        <v>115</v>
      </c>
    </row>
    <row r="1641" spans="1:6" x14ac:dyDescent="0.25">
      <c r="A1641" s="67" t="s">
        <v>3064</v>
      </c>
      <c r="B1641" s="67" t="s">
        <v>6390</v>
      </c>
      <c r="C1641" s="71" t="s">
        <v>6391</v>
      </c>
      <c r="D1641" s="71" t="s">
        <v>6392</v>
      </c>
      <c r="E1641" s="71" t="s">
        <v>6393</v>
      </c>
      <c r="F1641" s="71" t="s">
        <v>115</v>
      </c>
    </row>
    <row r="1642" spans="1:6" x14ac:dyDescent="0.25">
      <c r="A1642" s="67" t="s">
        <v>3064</v>
      </c>
      <c r="B1642" s="67" t="s">
        <v>6394</v>
      </c>
      <c r="C1642" s="71" t="s">
        <v>6395</v>
      </c>
      <c r="D1642" s="71" t="s">
        <v>6396</v>
      </c>
      <c r="E1642" s="71" t="s">
        <v>6397</v>
      </c>
      <c r="F1642" s="71" t="s">
        <v>115</v>
      </c>
    </row>
    <row r="1643" spans="1:6" x14ac:dyDescent="0.25">
      <c r="A1643" s="67" t="s">
        <v>3064</v>
      </c>
      <c r="B1643" s="67" t="s">
        <v>6398</v>
      </c>
      <c r="C1643" s="71" t="s">
        <v>6399</v>
      </c>
      <c r="D1643" s="71" t="s">
        <v>6400</v>
      </c>
      <c r="E1643" s="71" t="s">
        <v>6401</v>
      </c>
      <c r="F1643" s="71" t="s">
        <v>115</v>
      </c>
    </row>
    <row r="1644" spans="1:6" x14ac:dyDescent="0.25">
      <c r="A1644" s="67" t="s">
        <v>3064</v>
      </c>
      <c r="B1644" s="67" t="s">
        <v>6402</v>
      </c>
      <c r="C1644" s="71" t="s">
        <v>6403</v>
      </c>
      <c r="D1644" s="71" t="s">
        <v>6404</v>
      </c>
      <c r="E1644" s="71" t="s">
        <v>6405</v>
      </c>
      <c r="F1644" s="71" t="s">
        <v>115</v>
      </c>
    </row>
    <row r="1645" spans="1:6" x14ac:dyDescent="0.25">
      <c r="A1645" s="67" t="s">
        <v>3064</v>
      </c>
      <c r="B1645" s="67" t="s">
        <v>6406</v>
      </c>
      <c r="C1645" s="71" t="s">
        <v>6407</v>
      </c>
      <c r="D1645" s="71" t="s">
        <v>6408</v>
      </c>
      <c r="E1645" s="71" t="s">
        <v>6409</v>
      </c>
      <c r="F1645" s="71" t="s">
        <v>115</v>
      </c>
    </row>
    <row r="1646" spans="1:6" x14ac:dyDescent="0.25">
      <c r="A1646" s="67" t="s">
        <v>3064</v>
      </c>
      <c r="B1646" s="67" t="s">
        <v>6410</v>
      </c>
      <c r="C1646" s="71" t="s">
        <v>6411</v>
      </c>
      <c r="D1646" s="71" t="s">
        <v>6412</v>
      </c>
      <c r="E1646" s="71" t="s">
        <v>6413</v>
      </c>
      <c r="F1646" s="71" t="s">
        <v>115</v>
      </c>
    </row>
    <row r="1647" spans="1:6" x14ac:dyDescent="0.25">
      <c r="A1647" s="67" t="s">
        <v>3064</v>
      </c>
      <c r="B1647" s="67" t="s">
        <v>6414</v>
      </c>
      <c r="C1647" s="71" t="s">
        <v>6415</v>
      </c>
      <c r="D1647" s="71" t="s">
        <v>6416</v>
      </c>
      <c r="E1647" s="71" t="s">
        <v>6417</v>
      </c>
      <c r="F1647" s="71" t="s">
        <v>115</v>
      </c>
    </row>
    <row r="1648" spans="1:6" x14ac:dyDescent="0.25">
      <c r="A1648" s="67" t="s">
        <v>3064</v>
      </c>
      <c r="B1648" s="67" t="s">
        <v>6418</v>
      </c>
      <c r="C1648" s="71" t="s">
        <v>6419</v>
      </c>
      <c r="D1648" s="71" t="s">
        <v>6420</v>
      </c>
      <c r="E1648" s="71" t="s">
        <v>6421</v>
      </c>
      <c r="F1648" s="71" t="s">
        <v>115</v>
      </c>
    </row>
    <row r="1649" spans="1:6" x14ac:dyDescent="0.25">
      <c r="A1649" s="67" t="s">
        <v>3064</v>
      </c>
      <c r="B1649" s="67" t="s">
        <v>6422</v>
      </c>
      <c r="C1649" s="71" t="s">
        <v>6423</v>
      </c>
      <c r="D1649" s="71" t="s">
        <v>6424</v>
      </c>
      <c r="E1649" s="71" t="s">
        <v>6425</v>
      </c>
      <c r="F1649" s="71" t="s">
        <v>115</v>
      </c>
    </row>
    <row r="1650" spans="1:6" x14ac:dyDescent="0.25">
      <c r="A1650" s="67" t="s">
        <v>3064</v>
      </c>
      <c r="B1650" s="67" t="s">
        <v>6426</v>
      </c>
      <c r="C1650" s="71" t="s">
        <v>6427</v>
      </c>
      <c r="D1650" s="71" t="s">
        <v>6428</v>
      </c>
      <c r="E1650" s="71" t="s">
        <v>6429</v>
      </c>
      <c r="F1650" s="71" t="s">
        <v>115</v>
      </c>
    </row>
    <row r="1651" spans="1:6" x14ac:dyDescent="0.25">
      <c r="A1651" s="67" t="s">
        <v>3064</v>
      </c>
      <c r="B1651" s="67" t="s">
        <v>6430</v>
      </c>
      <c r="C1651" s="71" t="s">
        <v>6431</v>
      </c>
      <c r="D1651" s="71" t="s">
        <v>6432</v>
      </c>
      <c r="E1651" s="71" t="s">
        <v>6433</v>
      </c>
      <c r="F1651" s="71" t="s">
        <v>115</v>
      </c>
    </row>
    <row r="1652" spans="1:6" x14ac:dyDescent="0.25">
      <c r="A1652" s="67" t="s">
        <v>3064</v>
      </c>
      <c r="B1652" s="67" t="s">
        <v>6434</v>
      </c>
      <c r="C1652" s="71" t="s">
        <v>6435</v>
      </c>
      <c r="D1652" s="71" t="s">
        <v>6436</v>
      </c>
      <c r="E1652" s="71" t="s">
        <v>6437</v>
      </c>
      <c r="F1652" s="71" t="s">
        <v>115</v>
      </c>
    </row>
    <row r="1653" spans="1:6" x14ac:dyDescent="0.25">
      <c r="A1653" s="67" t="s">
        <v>3064</v>
      </c>
      <c r="B1653" s="67" t="s">
        <v>6438</v>
      </c>
      <c r="C1653" s="71" t="s">
        <v>6439</v>
      </c>
      <c r="D1653" s="71" t="s">
        <v>6440</v>
      </c>
      <c r="E1653" s="71" t="s">
        <v>6441</v>
      </c>
      <c r="F1653" s="71" t="s">
        <v>115</v>
      </c>
    </row>
    <row r="1654" spans="1:6" x14ac:dyDescent="0.25">
      <c r="A1654" s="67" t="s">
        <v>3064</v>
      </c>
      <c r="B1654" s="67" t="s">
        <v>6442</v>
      </c>
      <c r="C1654" s="71" t="s">
        <v>6443</v>
      </c>
      <c r="D1654" s="71" t="s">
        <v>6444</v>
      </c>
      <c r="E1654" s="71" t="s">
        <v>6445</v>
      </c>
      <c r="F1654" s="71" t="s">
        <v>115</v>
      </c>
    </row>
    <row r="1655" spans="1:6" x14ac:dyDescent="0.25">
      <c r="A1655" s="67" t="s">
        <v>3064</v>
      </c>
      <c r="B1655" s="67" t="s">
        <v>6446</v>
      </c>
      <c r="C1655" s="71" t="s">
        <v>6447</v>
      </c>
      <c r="D1655" s="71" t="s">
        <v>6448</v>
      </c>
      <c r="E1655" s="71" t="s">
        <v>6449</v>
      </c>
      <c r="F1655" s="71" t="s">
        <v>115</v>
      </c>
    </row>
    <row r="1656" spans="1:6" x14ac:dyDescent="0.25">
      <c r="A1656" s="67" t="s">
        <v>3064</v>
      </c>
      <c r="B1656" s="67" t="s">
        <v>6450</v>
      </c>
      <c r="C1656" s="71" t="s">
        <v>6451</v>
      </c>
      <c r="D1656" s="71" t="s">
        <v>6452</v>
      </c>
      <c r="E1656" s="71" t="s">
        <v>6453</v>
      </c>
      <c r="F1656" s="71" t="s">
        <v>115</v>
      </c>
    </row>
    <row r="1657" spans="1:6" x14ac:dyDescent="0.25">
      <c r="A1657" s="67" t="s">
        <v>3064</v>
      </c>
      <c r="B1657" s="67" t="s">
        <v>6454</v>
      </c>
      <c r="C1657" s="71" t="s">
        <v>6455</v>
      </c>
      <c r="D1657" s="71" t="s">
        <v>6456</v>
      </c>
      <c r="E1657" s="71" t="s">
        <v>6457</v>
      </c>
      <c r="F1657" s="71" t="s">
        <v>115</v>
      </c>
    </row>
    <row r="1658" spans="1:6" x14ac:dyDescent="0.25">
      <c r="A1658" s="67" t="s">
        <v>3064</v>
      </c>
      <c r="B1658" s="67" t="s">
        <v>6458</v>
      </c>
      <c r="C1658" s="71" t="s">
        <v>6459</v>
      </c>
      <c r="D1658" s="71" t="s">
        <v>6460</v>
      </c>
      <c r="E1658" s="71" t="s">
        <v>6461</v>
      </c>
      <c r="F1658" s="71" t="s">
        <v>115</v>
      </c>
    </row>
    <row r="1659" spans="1:6" x14ac:dyDescent="0.25">
      <c r="A1659" s="67" t="s">
        <v>3064</v>
      </c>
      <c r="B1659" s="67" t="s">
        <v>6462</v>
      </c>
      <c r="C1659" s="71" t="s">
        <v>6463</v>
      </c>
      <c r="D1659" s="71" t="s">
        <v>6464</v>
      </c>
      <c r="E1659" s="71" t="s">
        <v>6465</v>
      </c>
      <c r="F1659" s="71" t="s">
        <v>115</v>
      </c>
    </row>
    <row r="1660" spans="1:6" x14ac:dyDescent="0.25">
      <c r="A1660" s="67" t="s">
        <v>3064</v>
      </c>
      <c r="B1660" s="67" t="s">
        <v>6466</v>
      </c>
      <c r="C1660" s="71" t="s">
        <v>6467</v>
      </c>
      <c r="D1660" s="71" t="s">
        <v>6468</v>
      </c>
      <c r="E1660" s="71" t="s">
        <v>6469</v>
      </c>
      <c r="F1660" s="71" t="s">
        <v>115</v>
      </c>
    </row>
    <row r="1661" spans="1:6" x14ac:dyDescent="0.25">
      <c r="A1661" s="67" t="s">
        <v>3064</v>
      </c>
      <c r="B1661" s="67" t="s">
        <v>6470</v>
      </c>
      <c r="C1661" s="71" t="s">
        <v>6471</v>
      </c>
      <c r="D1661" s="71" t="s">
        <v>6472</v>
      </c>
      <c r="E1661" s="71" t="s">
        <v>6473</v>
      </c>
      <c r="F1661" s="71" t="s">
        <v>115</v>
      </c>
    </row>
    <row r="1662" spans="1:6" x14ac:dyDescent="0.25">
      <c r="A1662" s="67" t="s">
        <v>3064</v>
      </c>
      <c r="B1662" s="67" t="s">
        <v>6474</v>
      </c>
      <c r="C1662" s="71" t="s">
        <v>6475</v>
      </c>
      <c r="D1662" s="71" t="s">
        <v>6476</v>
      </c>
      <c r="E1662" s="71" t="s">
        <v>6477</v>
      </c>
      <c r="F1662" s="71" t="s">
        <v>115</v>
      </c>
    </row>
    <row r="1663" spans="1:6" x14ac:dyDescent="0.25">
      <c r="A1663" s="67" t="s">
        <v>3064</v>
      </c>
      <c r="B1663" s="67" t="s">
        <v>6478</v>
      </c>
      <c r="C1663" s="71" t="s">
        <v>6479</v>
      </c>
      <c r="D1663" s="71" t="s">
        <v>6480</v>
      </c>
      <c r="E1663" s="71" t="s">
        <v>6481</v>
      </c>
      <c r="F1663" s="71" t="s">
        <v>115</v>
      </c>
    </row>
    <row r="1664" spans="1:6" x14ac:dyDescent="0.25">
      <c r="A1664" s="67" t="s">
        <v>3064</v>
      </c>
      <c r="B1664" s="67" t="s">
        <v>6482</v>
      </c>
      <c r="C1664" s="71" t="s">
        <v>6483</v>
      </c>
      <c r="D1664" s="71" t="s">
        <v>6484</v>
      </c>
      <c r="E1664" s="71" t="s">
        <v>6485</v>
      </c>
      <c r="F1664" s="71" t="s">
        <v>115</v>
      </c>
    </row>
    <row r="1665" spans="1:6" x14ac:dyDescent="0.25">
      <c r="A1665" s="67" t="s">
        <v>3064</v>
      </c>
      <c r="B1665" s="67" t="s">
        <v>6486</v>
      </c>
      <c r="C1665" s="71" t="s">
        <v>6487</v>
      </c>
      <c r="D1665" s="71" t="s">
        <v>6488</v>
      </c>
      <c r="E1665" s="71" t="s">
        <v>6489</v>
      </c>
      <c r="F1665" s="71" t="s">
        <v>115</v>
      </c>
    </row>
    <row r="1666" spans="1:6" x14ac:dyDescent="0.25">
      <c r="A1666" s="67" t="s">
        <v>3064</v>
      </c>
      <c r="B1666" s="67" t="s">
        <v>6490</v>
      </c>
      <c r="C1666" s="71" t="s">
        <v>6491</v>
      </c>
      <c r="D1666" s="71" t="s">
        <v>6492</v>
      </c>
      <c r="E1666" s="71" t="s">
        <v>6493</v>
      </c>
      <c r="F1666" s="71" t="s">
        <v>115</v>
      </c>
    </row>
    <row r="1667" spans="1:6" x14ac:dyDescent="0.25">
      <c r="A1667" s="67" t="s">
        <v>3064</v>
      </c>
      <c r="B1667" s="67" t="s">
        <v>6494</v>
      </c>
      <c r="C1667" s="71" t="s">
        <v>6495</v>
      </c>
      <c r="D1667" s="71" t="s">
        <v>6496</v>
      </c>
      <c r="E1667" s="71" t="s">
        <v>6497</v>
      </c>
      <c r="F1667" s="71" t="s">
        <v>115</v>
      </c>
    </row>
    <row r="1668" spans="1:6" x14ac:dyDescent="0.25">
      <c r="A1668" s="67" t="s">
        <v>3064</v>
      </c>
      <c r="B1668" s="67" t="s">
        <v>6498</v>
      </c>
      <c r="C1668" s="71" t="s">
        <v>6499</v>
      </c>
      <c r="D1668" s="71" t="s">
        <v>6500</v>
      </c>
      <c r="E1668" s="71" t="s">
        <v>6501</v>
      </c>
      <c r="F1668" s="71" t="s">
        <v>115</v>
      </c>
    </row>
    <row r="1669" spans="1:6" x14ac:dyDescent="0.25">
      <c r="A1669" s="67" t="s">
        <v>3064</v>
      </c>
      <c r="B1669" s="67" t="s">
        <v>6502</v>
      </c>
      <c r="C1669" s="71" t="s">
        <v>6503</v>
      </c>
      <c r="D1669" s="71" t="s">
        <v>6504</v>
      </c>
      <c r="E1669" s="71" t="s">
        <v>6505</v>
      </c>
      <c r="F1669" s="71" t="s">
        <v>115</v>
      </c>
    </row>
    <row r="1670" spans="1:6" x14ac:dyDescent="0.25">
      <c r="A1670" s="67" t="s">
        <v>3064</v>
      </c>
      <c r="B1670" s="67" t="s">
        <v>6506</v>
      </c>
      <c r="C1670" s="71" t="s">
        <v>6507</v>
      </c>
      <c r="D1670" s="71" t="s">
        <v>6508</v>
      </c>
      <c r="E1670" s="71" t="s">
        <v>6509</v>
      </c>
      <c r="F1670" s="71" t="s">
        <v>115</v>
      </c>
    </row>
    <row r="1671" spans="1:6" x14ac:dyDescent="0.25">
      <c r="A1671" s="67" t="s">
        <v>3064</v>
      </c>
      <c r="B1671" s="67" t="s">
        <v>6510</v>
      </c>
      <c r="C1671" s="71" t="s">
        <v>6511</v>
      </c>
      <c r="D1671" s="71" t="s">
        <v>6512</v>
      </c>
      <c r="E1671" s="71" t="s">
        <v>6513</v>
      </c>
      <c r="F1671" s="71" t="s">
        <v>115</v>
      </c>
    </row>
    <row r="1672" spans="1:6" x14ac:dyDescent="0.25">
      <c r="A1672" s="67" t="s">
        <v>3064</v>
      </c>
      <c r="B1672" s="67" t="s">
        <v>6514</v>
      </c>
      <c r="C1672" s="71" t="s">
        <v>6515</v>
      </c>
      <c r="D1672" s="71" t="s">
        <v>6516</v>
      </c>
      <c r="E1672" s="71" t="s">
        <v>6517</v>
      </c>
      <c r="F1672" s="71" t="s">
        <v>115</v>
      </c>
    </row>
    <row r="1673" spans="1:6" x14ac:dyDescent="0.25">
      <c r="A1673" s="67" t="s">
        <v>3064</v>
      </c>
      <c r="B1673" s="67" t="s">
        <v>6518</v>
      </c>
      <c r="C1673" s="71" t="s">
        <v>6519</v>
      </c>
      <c r="D1673" s="71" t="s">
        <v>6520</v>
      </c>
      <c r="E1673" s="71" t="s">
        <v>6521</v>
      </c>
      <c r="F1673" s="71" t="s">
        <v>115</v>
      </c>
    </row>
    <row r="1674" spans="1:6" x14ac:dyDescent="0.25">
      <c r="A1674" s="67" t="s">
        <v>3064</v>
      </c>
      <c r="B1674" s="67" t="s">
        <v>6522</v>
      </c>
      <c r="C1674" s="71" t="s">
        <v>6523</v>
      </c>
      <c r="D1674" s="71" t="s">
        <v>6524</v>
      </c>
      <c r="E1674" s="71" t="s">
        <v>6525</v>
      </c>
      <c r="F1674" s="71" t="s">
        <v>115</v>
      </c>
    </row>
    <row r="1675" spans="1:6" x14ac:dyDescent="0.25">
      <c r="A1675" s="67" t="s">
        <v>3064</v>
      </c>
      <c r="B1675" s="67" t="s">
        <v>6526</v>
      </c>
      <c r="C1675" s="71" t="s">
        <v>6527</v>
      </c>
      <c r="D1675" s="71" t="s">
        <v>6528</v>
      </c>
      <c r="E1675" s="71" t="s">
        <v>6529</v>
      </c>
      <c r="F1675" s="71" t="s">
        <v>115</v>
      </c>
    </row>
    <row r="1676" spans="1:6" x14ac:dyDescent="0.25">
      <c r="A1676" s="67" t="s">
        <v>3064</v>
      </c>
      <c r="B1676" s="67" t="s">
        <v>6530</v>
      </c>
      <c r="C1676" s="71" t="s">
        <v>6531</v>
      </c>
      <c r="D1676" s="71" t="s">
        <v>6532</v>
      </c>
      <c r="E1676" s="71" t="s">
        <v>6533</v>
      </c>
      <c r="F1676" s="71" t="s">
        <v>115</v>
      </c>
    </row>
    <row r="1677" spans="1:6" x14ac:dyDescent="0.25">
      <c r="A1677" s="67" t="s">
        <v>3064</v>
      </c>
      <c r="B1677" s="67" t="s">
        <v>6534</v>
      </c>
      <c r="C1677" s="71" t="s">
        <v>6535</v>
      </c>
      <c r="D1677" s="71" t="s">
        <v>6536</v>
      </c>
      <c r="E1677" s="71" t="s">
        <v>6537</v>
      </c>
      <c r="F1677" s="71" t="s">
        <v>115</v>
      </c>
    </row>
    <row r="1678" spans="1:6" x14ac:dyDescent="0.25">
      <c r="A1678" s="67" t="s">
        <v>3064</v>
      </c>
      <c r="B1678" s="67" t="s">
        <v>6538</v>
      </c>
      <c r="C1678" s="71" t="s">
        <v>6539</v>
      </c>
      <c r="D1678" s="71" t="s">
        <v>6540</v>
      </c>
      <c r="E1678" s="71" t="s">
        <v>6541</v>
      </c>
      <c r="F1678" s="71" t="s">
        <v>115</v>
      </c>
    </row>
    <row r="1679" spans="1:6" x14ac:dyDescent="0.25">
      <c r="A1679" s="67" t="s">
        <v>3064</v>
      </c>
      <c r="B1679" s="67" t="s">
        <v>6542</v>
      </c>
      <c r="C1679" s="71" t="s">
        <v>6543</v>
      </c>
      <c r="D1679" s="71" t="s">
        <v>6544</v>
      </c>
      <c r="E1679" s="71" t="s">
        <v>6545</v>
      </c>
      <c r="F1679" s="71" t="s">
        <v>115</v>
      </c>
    </row>
    <row r="1680" spans="1:6" x14ac:dyDescent="0.25">
      <c r="A1680" s="67" t="s">
        <v>3064</v>
      </c>
      <c r="B1680" s="67" t="s">
        <v>6546</v>
      </c>
      <c r="C1680" s="71" t="s">
        <v>6547</v>
      </c>
      <c r="D1680" s="71" t="s">
        <v>6548</v>
      </c>
      <c r="E1680" s="71" t="s">
        <v>6549</v>
      </c>
      <c r="F1680" s="71" t="s">
        <v>115</v>
      </c>
    </row>
    <row r="1681" spans="1:6" x14ac:dyDescent="0.25">
      <c r="A1681" s="67" t="s">
        <v>3064</v>
      </c>
      <c r="B1681" s="67" t="s">
        <v>6550</v>
      </c>
      <c r="C1681" s="71" t="s">
        <v>6551</v>
      </c>
      <c r="D1681" s="71" t="s">
        <v>6552</v>
      </c>
      <c r="E1681" s="71" t="s">
        <v>6553</v>
      </c>
      <c r="F1681" s="71" t="s">
        <v>115</v>
      </c>
    </row>
    <row r="1682" spans="1:6" x14ac:dyDescent="0.25">
      <c r="A1682" s="67" t="s">
        <v>3064</v>
      </c>
      <c r="B1682" s="67" t="s">
        <v>6554</v>
      </c>
      <c r="C1682" s="71" t="s">
        <v>6555</v>
      </c>
      <c r="D1682" s="71" t="s">
        <v>6556</v>
      </c>
      <c r="E1682" s="71" t="s">
        <v>6557</v>
      </c>
      <c r="F1682" s="71" t="s">
        <v>115</v>
      </c>
    </row>
    <row r="1683" spans="1:6" x14ac:dyDescent="0.25">
      <c r="A1683" s="67" t="s">
        <v>3064</v>
      </c>
      <c r="B1683" s="67" t="s">
        <v>6558</v>
      </c>
      <c r="C1683" s="71" t="s">
        <v>6559</v>
      </c>
      <c r="D1683" s="71" t="s">
        <v>6560</v>
      </c>
      <c r="E1683" s="71" t="s">
        <v>6561</v>
      </c>
      <c r="F1683" s="71" t="s">
        <v>115</v>
      </c>
    </row>
    <row r="1684" spans="1:6" x14ac:dyDescent="0.25">
      <c r="A1684" s="67" t="s">
        <v>3064</v>
      </c>
      <c r="B1684" s="67" t="s">
        <v>6562</v>
      </c>
      <c r="C1684" s="71" t="s">
        <v>6563</v>
      </c>
      <c r="D1684" s="71" t="s">
        <v>6564</v>
      </c>
      <c r="E1684" s="71" t="s">
        <v>6565</v>
      </c>
      <c r="F1684" s="71" t="s">
        <v>115</v>
      </c>
    </row>
    <row r="1685" spans="1:6" x14ac:dyDescent="0.25">
      <c r="A1685" s="67" t="s">
        <v>3064</v>
      </c>
      <c r="B1685" s="67" t="s">
        <v>6566</v>
      </c>
      <c r="C1685" s="71" t="s">
        <v>6567</v>
      </c>
      <c r="D1685" s="71" t="s">
        <v>6568</v>
      </c>
      <c r="E1685" s="71" t="s">
        <v>6569</v>
      </c>
      <c r="F1685" s="71" t="s">
        <v>115</v>
      </c>
    </row>
    <row r="1686" spans="1:6" x14ac:dyDescent="0.25">
      <c r="A1686" s="67" t="s">
        <v>3064</v>
      </c>
      <c r="B1686" s="67" t="s">
        <v>6570</v>
      </c>
      <c r="C1686" s="71" t="s">
        <v>6571</v>
      </c>
      <c r="D1686" s="71" t="s">
        <v>6572</v>
      </c>
      <c r="E1686" s="71" t="s">
        <v>6573</v>
      </c>
      <c r="F1686" s="71" t="s">
        <v>115</v>
      </c>
    </row>
    <row r="1687" spans="1:6" x14ac:dyDescent="0.25">
      <c r="A1687" s="67" t="s">
        <v>3064</v>
      </c>
      <c r="B1687" s="67" t="s">
        <v>6574</v>
      </c>
      <c r="C1687" s="71" t="s">
        <v>6575</v>
      </c>
      <c r="D1687" s="71" t="s">
        <v>6576</v>
      </c>
      <c r="E1687" s="71" t="s">
        <v>6577</v>
      </c>
      <c r="F1687" s="71" t="s">
        <v>115</v>
      </c>
    </row>
    <row r="1688" spans="1:6" x14ac:dyDescent="0.25">
      <c r="A1688" s="67" t="s">
        <v>3064</v>
      </c>
      <c r="B1688" s="67" t="s">
        <v>6578</v>
      </c>
      <c r="C1688" s="71" t="s">
        <v>6579</v>
      </c>
      <c r="D1688" s="71" t="s">
        <v>6580</v>
      </c>
      <c r="E1688" s="71" t="s">
        <v>6581</v>
      </c>
      <c r="F1688" s="71" t="s">
        <v>115</v>
      </c>
    </row>
    <row r="1689" spans="1:6" x14ac:dyDescent="0.25">
      <c r="A1689" s="67" t="s">
        <v>3064</v>
      </c>
      <c r="B1689" s="67" t="s">
        <v>6582</v>
      </c>
      <c r="C1689" s="71" t="s">
        <v>6583</v>
      </c>
      <c r="D1689" s="71" t="s">
        <v>6584</v>
      </c>
      <c r="E1689" s="71" t="s">
        <v>6585</v>
      </c>
      <c r="F1689" s="71" t="s">
        <v>115</v>
      </c>
    </row>
    <row r="1690" spans="1:6" x14ac:dyDescent="0.25">
      <c r="A1690" s="67" t="s">
        <v>3064</v>
      </c>
      <c r="B1690" s="67" t="s">
        <v>6586</v>
      </c>
      <c r="C1690" s="71" t="s">
        <v>6587</v>
      </c>
      <c r="D1690" s="71" t="s">
        <v>6588</v>
      </c>
      <c r="E1690" s="71" t="s">
        <v>6589</v>
      </c>
      <c r="F1690" s="71" t="s">
        <v>115</v>
      </c>
    </row>
    <row r="1691" spans="1:6" x14ac:dyDescent="0.25">
      <c r="A1691" s="67" t="s">
        <v>3064</v>
      </c>
      <c r="B1691" s="67" t="s">
        <v>6590</v>
      </c>
      <c r="C1691" s="71" t="s">
        <v>6591</v>
      </c>
      <c r="D1691" s="71" t="s">
        <v>6592</v>
      </c>
      <c r="E1691" s="71" t="s">
        <v>6593</v>
      </c>
      <c r="F1691" s="71" t="s">
        <v>115</v>
      </c>
    </row>
    <row r="1692" spans="1:6" x14ac:dyDescent="0.25">
      <c r="A1692" s="67" t="s">
        <v>3064</v>
      </c>
      <c r="B1692" s="67" t="s">
        <v>6594</v>
      </c>
      <c r="C1692" s="71" t="s">
        <v>6595</v>
      </c>
      <c r="D1692" s="71" t="s">
        <v>6596</v>
      </c>
      <c r="E1692" s="71" t="s">
        <v>6597</v>
      </c>
      <c r="F1692" s="71" t="s">
        <v>115</v>
      </c>
    </row>
    <row r="1693" spans="1:6" x14ac:dyDescent="0.25">
      <c r="A1693" s="67" t="s">
        <v>3064</v>
      </c>
      <c r="B1693" s="67" t="s">
        <v>6598</v>
      </c>
      <c r="C1693" s="71" t="s">
        <v>6599</v>
      </c>
      <c r="D1693" s="71" t="s">
        <v>6600</v>
      </c>
      <c r="E1693" s="71" t="s">
        <v>6601</v>
      </c>
      <c r="F1693" s="71" t="s">
        <v>115</v>
      </c>
    </row>
    <row r="1694" spans="1:6" x14ac:dyDescent="0.25">
      <c r="A1694" s="67" t="s">
        <v>3064</v>
      </c>
      <c r="B1694" s="67" t="s">
        <v>6602</v>
      </c>
      <c r="C1694" s="71" t="s">
        <v>6603</v>
      </c>
      <c r="D1694" s="71" t="s">
        <v>6604</v>
      </c>
      <c r="E1694" s="71" t="s">
        <v>6605</v>
      </c>
      <c r="F1694" s="71" t="s">
        <v>115</v>
      </c>
    </row>
    <row r="1695" spans="1:6" x14ac:dyDescent="0.25">
      <c r="A1695" s="67" t="s">
        <v>3064</v>
      </c>
      <c r="B1695" s="67" t="s">
        <v>6606</v>
      </c>
      <c r="C1695" s="71" t="s">
        <v>6607</v>
      </c>
      <c r="D1695" s="71" t="s">
        <v>6608</v>
      </c>
      <c r="E1695" s="71" t="s">
        <v>6609</v>
      </c>
      <c r="F1695" s="71" t="s">
        <v>115</v>
      </c>
    </row>
    <row r="1696" spans="1:6" x14ac:dyDescent="0.25">
      <c r="A1696" s="67" t="s">
        <v>3064</v>
      </c>
      <c r="B1696" s="67" t="s">
        <v>6610</v>
      </c>
      <c r="C1696" s="71" t="s">
        <v>6611</v>
      </c>
      <c r="D1696" s="71" t="s">
        <v>6612</v>
      </c>
      <c r="E1696" s="71" t="s">
        <v>6613</v>
      </c>
      <c r="F1696" s="71" t="s">
        <v>115</v>
      </c>
    </row>
    <row r="1697" spans="1:6" x14ac:dyDescent="0.25">
      <c r="A1697" s="67" t="s">
        <v>3064</v>
      </c>
      <c r="B1697" s="67" t="s">
        <v>6614</v>
      </c>
      <c r="C1697" s="71" t="s">
        <v>6615</v>
      </c>
      <c r="D1697" s="71" t="s">
        <v>6616</v>
      </c>
      <c r="E1697" s="71" t="s">
        <v>6617</v>
      </c>
      <c r="F1697" s="71" t="s">
        <v>115</v>
      </c>
    </row>
    <row r="1698" spans="1:6" x14ac:dyDescent="0.25">
      <c r="A1698" s="67" t="s">
        <v>3064</v>
      </c>
      <c r="B1698" s="67" t="s">
        <v>6618</v>
      </c>
      <c r="C1698" s="71" t="s">
        <v>6619</v>
      </c>
      <c r="D1698" s="71" t="s">
        <v>6620</v>
      </c>
      <c r="E1698" s="71" t="s">
        <v>6621</v>
      </c>
      <c r="F1698" s="71" t="s">
        <v>115</v>
      </c>
    </row>
    <row r="1699" spans="1:6" x14ac:dyDescent="0.25">
      <c r="A1699" s="67" t="s">
        <v>3064</v>
      </c>
      <c r="B1699" s="67" t="s">
        <v>6622</v>
      </c>
      <c r="C1699" s="71" t="s">
        <v>6623</v>
      </c>
      <c r="D1699" s="71" t="s">
        <v>6624</v>
      </c>
      <c r="E1699" s="71" t="s">
        <v>6625</v>
      </c>
      <c r="F1699" s="71" t="s">
        <v>115</v>
      </c>
    </row>
    <row r="1700" spans="1:6" x14ac:dyDescent="0.25">
      <c r="A1700" s="67" t="s">
        <v>3064</v>
      </c>
      <c r="B1700" s="67" t="s">
        <v>6626</v>
      </c>
      <c r="C1700" s="71" t="s">
        <v>6627</v>
      </c>
      <c r="D1700" s="71" t="s">
        <v>6628</v>
      </c>
      <c r="E1700" s="71" t="s">
        <v>6629</v>
      </c>
      <c r="F1700" s="71" t="s">
        <v>115</v>
      </c>
    </row>
    <row r="1701" spans="1:6" x14ac:dyDescent="0.25">
      <c r="A1701" s="67" t="s">
        <v>3064</v>
      </c>
      <c r="B1701" s="67" t="s">
        <v>6630</v>
      </c>
      <c r="C1701" s="71" t="s">
        <v>6631</v>
      </c>
      <c r="D1701" s="71" t="s">
        <v>6632</v>
      </c>
      <c r="E1701" s="71" t="s">
        <v>6633</v>
      </c>
      <c r="F1701" s="71" t="s">
        <v>115</v>
      </c>
    </row>
    <row r="1702" spans="1:6" x14ac:dyDescent="0.25">
      <c r="A1702" s="67" t="s">
        <v>3064</v>
      </c>
      <c r="B1702" s="67" t="s">
        <v>6634</v>
      </c>
      <c r="C1702" s="71" t="s">
        <v>6635</v>
      </c>
      <c r="D1702" s="71" t="s">
        <v>6636</v>
      </c>
      <c r="E1702" s="71" t="s">
        <v>6637</v>
      </c>
      <c r="F1702" s="71" t="s">
        <v>115</v>
      </c>
    </row>
    <row r="1703" spans="1:6" x14ac:dyDescent="0.25">
      <c r="A1703" s="67" t="s">
        <v>3064</v>
      </c>
      <c r="B1703" s="67" t="s">
        <v>6638</v>
      </c>
      <c r="C1703" s="71" t="s">
        <v>6639</v>
      </c>
      <c r="D1703" s="71" t="s">
        <v>6640</v>
      </c>
      <c r="E1703" s="71" t="s">
        <v>6641</v>
      </c>
      <c r="F1703" s="71" t="s">
        <v>115</v>
      </c>
    </row>
    <row r="1704" spans="1:6" x14ac:dyDescent="0.25">
      <c r="A1704" s="67" t="s">
        <v>3064</v>
      </c>
      <c r="B1704" s="67" t="s">
        <v>6642</v>
      </c>
      <c r="C1704" s="71" t="s">
        <v>6643</v>
      </c>
      <c r="D1704" s="71" t="s">
        <v>6644</v>
      </c>
      <c r="E1704" s="71" t="s">
        <v>6645</v>
      </c>
      <c r="F1704" s="71" t="s">
        <v>115</v>
      </c>
    </row>
    <row r="1705" spans="1:6" x14ac:dyDescent="0.25">
      <c r="A1705" s="67" t="s">
        <v>3064</v>
      </c>
      <c r="B1705" s="67" t="s">
        <v>6646</v>
      </c>
      <c r="C1705" s="71" t="s">
        <v>6647</v>
      </c>
      <c r="D1705" s="71" t="s">
        <v>6648</v>
      </c>
      <c r="E1705" s="71" t="s">
        <v>6649</v>
      </c>
      <c r="F1705" s="71" t="s">
        <v>115</v>
      </c>
    </row>
    <row r="1706" spans="1:6" x14ac:dyDescent="0.25">
      <c r="A1706" s="67" t="s">
        <v>3064</v>
      </c>
      <c r="B1706" s="67" t="s">
        <v>6650</v>
      </c>
      <c r="C1706" s="71" t="s">
        <v>6651</v>
      </c>
      <c r="D1706" s="71" t="s">
        <v>6652</v>
      </c>
      <c r="E1706" s="71" t="s">
        <v>6653</v>
      </c>
      <c r="F1706" s="71" t="s">
        <v>115</v>
      </c>
    </row>
    <row r="1707" spans="1:6" x14ac:dyDescent="0.25">
      <c r="A1707" s="67" t="s">
        <v>3064</v>
      </c>
      <c r="B1707" s="67" t="s">
        <v>6654</v>
      </c>
      <c r="C1707" s="71" t="s">
        <v>6655</v>
      </c>
      <c r="D1707" s="71" t="s">
        <v>6656</v>
      </c>
      <c r="E1707" s="71" t="s">
        <v>6657</v>
      </c>
      <c r="F1707" s="71" t="s">
        <v>115</v>
      </c>
    </row>
    <row r="1708" spans="1:6" x14ac:dyDescent="0.25">
      <c r="A1708" s="67" t="s">
        <v>3064</v>
      </c>
      <c r="B1708" s="67" t="s">
        <v>6658</v>
      </c>
      <c r="C1708" s="71" t="s">
        <v>6659</v>
      </c>
      <c r="D1708" s="71" t="s">
        <v>6660</v>
      </c>
      <c r="E1708" s="71" t="s">
        <v>6661</v>
      </c>
      <c r="F1708" s="71" t="s">
        <v>115</v>
      </c>
    </row>
    <row r="1709" spans="1:6" x14ac:dyDescent="0.25">
      <c r="A1709" s="67" t="s">
        <v>3064</v>
      </c>
      <c r="B1709" s="67" t="s">
        <v>6662</v>
      </c>
      <c r="C1709" s="71" t="s">
        <v>6663</v>
      </c>
      <c r="D1709" s="71" t="s">
        <v>6664</v>
      </c>
      <c r="E1709" s="71" t="s">
        <v>6665</v>
      </c>
      <c r="F1709" s="71" t="s">
        <v>115</v>
      </c>
    </row>
    <row r="1710" spans="1:6" x14ac:dyDescent="0.25">
      <c r="A1710" s="67" t="s">
        <v>3064</v>
      </c>
      <c r="B1710" s="67" t="s">
        <v>6666</v>
      </c>
      <c r="C1710" s="71" t="s">
        <v>6667</v>
      </c>
      <c r="D1710" s="71" t="s">
        <v>6668</v>
      </c>
      <c r="E1710" s="71" t="s">
        <v>6669</v>
      </c>
      <c r="F1710" s="71" t="s">
        <v>115</v>
      </c>
    </row>
    <row r="1711" spans="1:6" x14ac:dyDescent="0.25">
      <c r="A1711" s="67" t="s">
        <v>3064</v>
      </c>
      <c r="B1711" s="67" t="s">
        <v>6670</v>
      </c>
      <c r="C1711" s="71" t="s">
        <v>6671</v>
      </c>
      <c r="D1711" s="71" t="s">
        <v>6672</v>
      </c>
      <c r="E1711" s="71" t="s">
        <v>6673</v>
      </c>
      <c r="F1711" s="71" t="s">
        <v>115</v>
      </c>
    </row>
    <row r="1712" spans="1:6" x14ac:dyDescent="0.25">
      <c r="A1712" s="67" t="s">
        <v>3064</v>
      </c>
      <c r="B1712" s="67" t="s">
        <v>6674</v>
      </c>
      <c r="C1712" s="71" t="s">
        <v>6675</v>
      </c>
      <c r="D1712" s="71" t="s">
        <v>6676</v>
      </c>
      <c r="E1712" s="71" t="s">
        <v>6677</v>
      </c>
      <c r="F1712" s="71" t="s">
        <v>115</v>
      </c>
    </row>
    <row r="1713" spans="1:6" x14ac:dyDescent="0.25">
      <c r="A1713" s="67" t="s">
        <v>3064</v>
      </c>
      <c r="B1713" s="67" t="s">
        <v>6678</v>
      </c>
      <c r="C1713" s="71" t="s">
        <v>6679</v>
      </c>
      <c r="D1713" s="71" t="s">
        <v>6680</v>
      </c>
      <c r="E1713" s="71" t="s">
        <v>6681</v>
      </c>
      <c r="F1713" s="71" t="s">
        <v>115</v>
      </c>
    </row>
    <row r="1714" spans="1:6" x14ac:dyDescent="0.25">
      <c r="A1714" s="67" t="s">
        <v>3064</v>
      </c>
      <c r="B1714" s="67" t="s">
        <v>6682</v>
      </c>
      <c r="C1714" s="71" t="s">
        <v>6683</v>
      </c>
      <c r="D1714" s="71" t="s">
        <v>6684</v>
      </c>
      <c r="E1714" s="71" t="s">
        <v>6685</v>
      </c>
      <c r="F1714" s="71" t="s">
        <v>115</v>
      </c>
    </row>
    <row r="1715" spans="1:6" x14ac:dyDescent="0.25">
      <c r="A1715" s="67" t="s">
        <v>3064</v>
      </c>
      <c r="B1715" s="67" t="s">
        <v>6686</v>
      </c>
      <c r="C1715" s="71" t="s">
        <v>6687</v>
      </c>
      <c r="D1715" s="71" t="s">
        <v>6688</v>
      </c>
      <c r="E1715" s="71" t="s">
        <v>6689</v>
      </c>
      <c r="F1715" s="71" t="s">
        <v>115</v>
      </c>
    </row>
    <row r="1716" spans="1:6" x14ac:dyDescent="0.25">
      <c r="A1716" s="67" t="s">
        <v>3064</v>
      </c>
      <c r="B1716" s="67" t="s">
        <v>6690</v>
      </c>
      <c r="C1716" s="71" t="s">
        <v>6691</v>
      </c>
      <c r="D1716" s="71" t="s">
        <v>6692</v>
      </c>
      <c r="E1716" s="71" t="s">
        <v>6693</v>
      </c>
      <c r="F1716" s="71" t="s">
        <v>115</v>
      </c>
    </row>
    <row r="1717" spans="1:6" x14ac:dyDescent="0.25">
      <c r="A1717" s="67" t="s">
        <v>3064</v>
      </c>
      <c r="B1717" s="67" t="s">
        <v>6694</v>
      </c>
      <c r="C1717" s="71" t="s">
        <v>6695</v>
      </c>
      <c r="D1717" s="71" t="s">
        <v>6696</v>
      </c>
      <c r="E1717" s="71" t="s">
        <v>6697</v>
      </c>
      <c r="F1717" s="71" t="s">
        <v>115</v>
      </c>
    </row>
    <row r="1718" spans="1:6" x14ac:dyDescent="0.25">
      <c r="A1718" s="67" t="s">
        <v>3064</v>
      </c>
      <c r="B1718" s="67" t="s">
        <v>6698</v>
      </c>
      <c r="C1718" s="71" t="s">
        <v>6699</v>
      </c>
      <c r="D1718" s="71" t="s">
        <v>6700</v>
      </c>
      <c r="E1718" s="71" t="s">
        <v>6701</v>
      </c>
      <c r="F1718" s="71" t="s">
        <v>115</v>
      </c>
    </row>
    <row r="1719" spans="1:6" x14ac:dyDescent="0.25">
      <c r="A1719" s="67" t="s">
        <v>3064</v>
      </c>
      <c r="B1719" s="67" t="s">
        <v>6702</v>
      </c>
      <c r="C1719" s="71" t="s">
        <v>6703</v>
      </c>
      <c r="D1719" s="71" t="s">
        <v>6704</v>
      </c>
      <c r="E1719" s="71" t="s">
        <v>6705</v>
      </c>
      <c r="F1719" s="71" t="s">
        <v>115</v>
      </c>
    </row>
    <row r="1720" spans="1:6" x14ac:dyDescent="0.25">
      <c r="A1720" s="67" t="s">
        <v>3064</v>
      </c>
      <c r="B1720" s="67" t="s">
        <v>6706</v>
      </c>
      <c r="C1720" s="71" t="s">
        <v>6707</v>
      </c>
      <c r="D1720" s="71" t="s">
        <v>6708</v>
      </c>
      <c r="E1720" s="71" t="s">
        <v>6709</v>
      </c>
      <c r="F1720" s="71" t="s">
        <v>115</v>
      </c>
    </row>
    <row r="1721" spans="1:6" x14ac:dyDescent="0.25">
      <c r="A1721" s="67" t="s">
        <v>3064</v>
      </c>
      <c r="B1721" s="67" t="s">
        <v>6710</v>
      </c>
      <c r="C1721" s="71" t="s">
        <v>6711</v>
      </c>
      <c r="D1721" s="71" t="s">
        <v>6712</v>
      </c>
      <c r="E1721" s="71" t="s">
        <v>6713</v>
      </c>
      <c r="F1721" s="71" t="s">
        <v>115</v>
      </c>
    </row>
    <row r="1722" spans="1:6" x14ac:dyDescent="0.25">
      <c r="A1722" s="67" t="s">
        <v>3064</v>
      </c>
      <c r="B1722" s="67" t="s">
        <v>6714</v>
      </c>
      <c r="C1722" s="71" t="s">
        <v>6715</v>
      </c>
      <c r="D1722" s="71" t="s">
        <v>6716</v>
      </c>
      <c r="E1722" s="71" t="s">
        <v>6717</v>
      </c>
      <c r="F1722" s="71" t="s">
        <v>115</v>
      </c>
    </row>
    <row r="1723" spans="1:6" x14ac:dyDescent="0.25">
      <c r="A1723" s="67" t="s">
        <v>3064</v>
      </c>
      <c r="B1723" s="67" t="s">
        <v>6718</v>
      </c>
      <c r="C1723" s="71" t="s">
        <v>6719</v>
      </c>
      <c r="D1723" s="71" t="s">
        <v>6720</v>
      </c>
      <c r="E1723" s="71" t="s">
        <v>6721</v>
      </c>
      <c r="F1723" s="71" t="s">
        <v>115</v>
      </c>
    </row>
    <row r="1724" spans="1:6" x14ac:dyDescent="0.25">
      <c r="A1724" s="67" t="s">
        <v>3064</v>
      </c>
      <c r="B1724" s="67" t="s">
        <v>6722</v>
      </c>
      <c r="C1724" s="71" t="s">
        <v>6723</v>
      </c>
      <c r="D1724" s="71" t="s">
        <v>6724</v>
      </c>
      <c r="E1724" s="71" t="s">
        <v>6725</v>
      </c>
      <c r="F1724" s="71" t="s">
        <v>115</v>
      </c>
    </row>
    <row r="1725" spans="1:6" x14ac:dyDescent="0.25">
      <c r="A1725" s="67" t="s">
        <v>3064</v>
      </c>
      <c r="B1725" s="67" t="s">
        <v>6726</v>
      </c>
      <c r="C1725" s="71" t="s">
        <v>6727</v>
      </c>
      <c r="D1725" s="71" t="s">
        <v>6728</v>
      </c>
      <c r="E1725" s="71" t="s">
        <v>6729</v>
      </c>
      <c r="F1725" s="71" t="s">
        <v>115</v>
      </c>
    </row>
    <row r="1726" spans="1:6" x14ac:dyDescent="0.25">
      <c r="A1726" s="67" t="s">
        <v>3064</v>
      </c>
      <c r="B1726" s="67" t="s">
        <v>6730</v>
      </c>
      <c r="C1726" s="71" t="s">
        <v>6731</v>
      </c>
      <c r="D1726" s="71" t="s">
        <v>6732</v>
      </c>
      <c r="E1726" s="71" t="s">
        <v>6733</v>
      </c>
      <c r="F1726" s="71" t="s">
        <v>115</v>
      </c>
    </row>
    <row r="1727" spans="1:6" x14ac:dyDescent="0.25">
      <c r="A1727" s="67" t="s">
        <v>3064</v>
      </c>
      <c r="B1727" s="67" t="s">
        <v>6734</v>
      </c>
      <c r="C1727" s="71" t="s">
        <v>6735</v>
      </c>
      <c r="D1727" s="71" t="s">
        <v>6736</v>
      </c>
      <c r="E1727" s="71" t="s">
        <v>6737</v>
      </c>
      <c r="F1727" s="71" t="s">
        <v>115</v>
      </c>
    </row>
    <row r="1728" spans="1:6" x14ac:dyDescent="0.25">
      <c r="A1728" s="67" t="s">
        <v>3064</v>
      </c>
      <c r="B1728" s="67" t="s">
        <v>6738</v>
      </c>
      <c r="C1728" s="71" t="s">
        <v>6739</v>
      </c>
      <c r="D1728" s="71" t="s">
        <v>6740</v>
      </c>
      <c r="E1728" s="71" t="s">
        <v>6741</v>
      </c>
      <c r="F1728" s="71" t="s">
        <v>115</v>
      </c>
    </row>
    <row r="1729" spans="1:6" x14ac:dyDescent="0.25">
      <c r="A1729" s="67" t="s">
        <v>3064</v>
      </c>
      <c r="B1729" s="67" t="s">
        <v>6742</v>
      </c>
      <c r="C1729" s="71" t="s">
        <v>6743</v>
      </c>
      <c r="D1729" s="71" t="s">
        <v>6744</v>
      </c>
      <c r="E1729" s="71" t="s">
        <v>6745</v>
      </c>
      <c r="F1729" s="71" t="s">
        <v>115</v>
      </c>
    </row>
    <row r="1730" spans="1:6" x14ac:dyDescent="0.25">
      <c r="A1730" s="67" t="s">
        <v>3064</v>
      </c>
      <c r="B1730" s="67" t="s">
        <v>6746</v>
      </c>
      <c r="C1730" s="71" t="s">
        <v>6747</v>
      </c>
      <c r="D1730" s="71" t="s">
        <v>6748</v>
      </c>
      <c r="E1730" s="71" t="s">
        <v>6749</v>
      </c>
      <c r="F1730" s="71" t="s">
        <v>115</v>
      </c>
    </row>
    <row r="1731" spans="1:6" x14ac:dyDescent="0.25">
      <c r="A1731" s="67" t="s">
        <v>3064</v>
      </c>
      <c r="B1731" s="67" t="s">
        <v>6750</v>
      </c>
      <c r="C1731" s="71" t="s">
        <v>6751</v>
      </c>
      <c r="D1731" s="71" t="s">
        <v>6752</v>
      </c>
      <c r="E1731" s="71" t="s">
        <v>6753</v>
      </c>
      <c r="F1731" s="71" t="s">
        <v>115</v>
      </c>
    </row>
    <row r="1732" spans="1:6" x14ac:dyDescent="0.25">
      <c r="A1732" s="67" t="s">
        <v>3064</v>
      </c>
      <c r="B1732" s="67" t="s">
        <v>6754</v>
      </c>
      <c r="C1732" s="71" t="s">
        <v>6755</v>
      </c>
      <c r="D1732" s="71" t="s">
        <v>6756</v>
      </c>
      <c r="E1732" s="71" t="s">
        <v>6757</v>
      </c>
      <c r="F1732" s="71" t="s">
        <v>115</v>
      </c>
    </row>
    <row r="1733" spans="1:6" x14ac:dyDescent="0.25">
      <c r="A1733" s="67" t="s">
        <v>3064</v>
      </c>
      <c r="B1733" s="67" t="s">
        <v>6758</v>
      </c>
      <c r="C1733" s="71" t="s">
        <v>6759</v>
      </c>
      <c r="D1733" s="71" t="s">
        <v>6760</v>
      </c>
      <c r="E1733" s="71" t="s">
        <v>6761</v>
      </c>
      <c r="F1733" s="71" t="s">
        <v>115</v>
      </c>
    </row>
    <row r="1734" spans="1:6" x14ac:dyDescent="0.25">
      <c r="A1734" s="67" t="s">
        <v>3064</v>
      </c>
      <c r="B1734" s="67" t="s">
        <v>6762</v>
      </c>
      <c r="C1734" s="71" t="s">
        <v>6763</v>
      </c>
      <c r="D1734" s="71" t="s">
        <v>6764</v>
      </c>
      <c r="E1734" s="71" t="s">
        <v>6765</v>
      </c>
      <c r="F1734" s="71" t="s">
        <v>115</v>
      </c>
    </row>
    <row r="1735" spans="1:6" x14ac:dyDescent="0.25">
      <c r="A1735" s="67" t="s">
        <v>3064</v>
      </c>
      <c r="B1735" s="67" t="s">
        <v>6766</v>
      </c>
      <c r="C1735" s="71" t="s">
        <v>6767</v>
      </c>
      <c r="D1735" s="71" t="s">
        <v>6768</v>
      </c>
      <c r="E1735" s="71" t="s">
        <v>6769</v>
      </c>
      <c r="F1735" s="71" t="s">
        <v>115</v>
      </c>
    </row>
    <row r="1736" spans="1:6" x14ac:dyDescent="0.25">
      <c r="A1736" s="67" t="s">
        <v>3064</v>
      </c>
      <c r="B1736" s="67" t="s">
        <v>6770</v>
      </c>
      <c r="C1736" s="71" t="s">
        <v>6771</v>
      </c>
      <c r="D1736" s="71" t="s">
        <v>6772</v>
      </c>
      <c r="E1736" s="71" t="s">
        <v>6773</v>
      </c>
      <c r="F1736" s="71" t="s">
        <v>115</v>
      </c>
    </row>
    <row r="1737" spans="1:6" x14ac:dyDescent="0.25">
      <c r="A1737" s="67" t="s">
        <v>3064</v>
      </c>
      <c r="B1737" s="67" t="s">
        <v>6774</v>
      </c>
      <c r="C1737" s="71" t="s">
        <v>6775</v>
      </c>
      <c r="D1737" s="71" t="s">
        <v>6776</v>
      </c>
      <c r="E1737" s="71" t="s">
        <v>6777</v>
      </c>
      <c r="F1737" s="71" t="s">
        <v>115</v>
      </c>
    </row>
    <row r="1738" spans="1:6" x14ac:dyDescent="0.25">
      <c r="A1738" s="67" t="s">
        <v>3064</v>
      </c>
      <c r="B1738" s="67" t="s">
        <v>6778</v>
      </c>
      <c r="C1738" s="71" t="s">
        <v>6779</v>
      </c>
      <c r="D1738" s="71" t="s">
        <v>6780</v>
      </c>
      <c r="E1738" s="71" t="s">
        <v>6781</v>
      </c>
      <c r="F1738" s="71" t="s">
        <v>115</v>
      </c>
    </row>
    <row r="1739" spans="1:6" x14ac:dyDescent="0.25">
      <c r="A1739" s="67" t="s">
        <v>3064</v>
      </c>
      <c r="B1739" s="67" t="s">
        <v>6782</v>
      </c>
      <c r="C1739" s="71" t="s">
        <v>6783</v>
      </c>
      <c r="D1739" s="71" t="s">
        <v>6784</v>
      </c>
      <c r="E1739" s="71" t="s">
        <v>6785</v>
      </c>
      <c r="F1739" s="71" t="s">
        <v>115</v>
      </c>
    </row>
    <row r="1740" spans="1:6" x14ac:dyDescent="0.25">
      <c r="A1740" s="67" t="s">
        <v>3064</v>
      </c>
      <c r="B1740" s="67" t="s">
        <v>6786</v>
      </c>
      <c r="C1740" s="71" t="s">
        <v>6787</v>
      </c>
      <c r="D1740" s="71" t="s">
        <v>6788</v>
      </c>
      <c r="E1740" s="71" t="s">
        <v>6789</v>
      </c>
      <c r="F1740" s="71" t="s">
        <v>115</v>
      </c>
    </row>
    <row r="1741" spans="1:6" x14ac:dyDescent="0.25">
      <c r="A1741" s="67" t="s">
        <v>3064</v>
      </c>
      <c r="B1741" s="67" t="s">
        <v>6790</v>
      </c>
      <c r="C1741" s="71" t="s">
        <v>6791</v>
      </c>
      <c r="D1741" s="71" t="s">
        <v>6792</v>
      </c>
      <c r="E1741" s="71" t="s">
        <v>6793</v>
      </c>
      <c r="F1741" s="71" t="s">
        <v>115</v>
      </c>
    </row>
    <row r="1742" spans="1:6" x14ac:dyDescent="0.25">
      <c r="A1742" s="67" t="s">
        <v>3064</v>
      </c>
      <c r="B1742" s="67" t="s">
        <v>6794</v>
      </c>
      <c r="C1742" s="71" t="s">
        <v>6795</v>
      </c>
      <c r="D1742" s="71" t="s">
        <v>6796</v>
      </c>
      <c r="E1742" s="71" t="s">
        <v>6797</v>
      </c>
      <c r="F1742" s="71" t="s">
        <v>115</v>
      </c>
    </row>
    <row r="1743" spans="1:6" x14ac:dyDescent="0.25">
      <c r="A1743" s="67" t="s">
        <v>3064</v>
      </c>
      <c r="B1743" s="67" t="s">
        <v>6798</v>
      </c>
      <c r="C1743" s="71" t="s">
        <v>6799</v>
      </c>
      <c r="D1743" s="71" t="s">
        <v>6800</v>
      </c>
      <c r="E1743" s="71" t="s">
        <v>6801</v>
      </c>
      <c r="F1743" s="71" t="s">
        <v>115</v>
      </c>
    </row>
    <row r="1744" spans="1:6" x14ac:dyDescent="0.25">
      <c r="A1744" s="67" t="s">
        <v>3064</v>
      </c>
      <c r="B1744" s="67" t="s">
        <v>6802</v>
      </c>
      <c r="C1744" s="71" t="s">
        <v>6803</v>
      </c>
      <c r="D1744" s="71" t="s">
        <v>6804</v>
      </c>
      <c r="E1744" s="71" t="s">
        <v>6805</v>
      </c>
      <c r="F1744" s="71" t="s">
        <v>115</v>
      </c>
    </row>
    <row r="1745" spans="1:6" x14ac:dyDescent="0.25">
      <c r="A1745" s="67" t="s">
        <v>3064</v>
      </c>
      <c r="B1745" s="67" t="s">
        <v>6806</v>
      </c>
      <c r="C1745" s="71" t="s">
        <v>6807</v>
      </c>
      <c r="D1745" s="71" t="s">
        <v>6808</v>
      </c>
      <c r="E1745" s="71" t="s">
        <v>6809</v>
      </c>
      <c r="F1745" s="71" t="s">
        <v>115</v>
      </c>
    </row>
    <row r="1746" spans="1:6" x14ac:dyDescent="0.25">
      <c r="A1746" s="67" t="s">
        <v>3064</v>
      </c>
      <c r="B1746" s="67" t="s">
        <v>6810</v>
      </c>
      <c r="C1746" s="71" t="s">
        <v>6811</v>
      </c>
      <c r="D1746" s="71" t="s">
        <v>6812</v>
      </c>
      <c r="E1746" s="71" t="s">
        <v>6813</v>
      </c>
      <c r="F1746" s="71" t="s">
        <v>115</v>
      </c>
    </row>
    <row r="1747" spans="1:6" x14ac:dyDescent="0.25">
      <c r="A1747" s="67" t="s">
        <v>3064</v>
      </c>
      <c r="B1747" s="67" t="s">
        <v>6814</v>
      </c>
      <c r="C1747" s="71" t="s">
        <v>6815</v>
      </c>
      <c r="D1747" s="71" t="s">
        <v>6816</v>
      </c>
      <c r="E1747" s="71" t="s">
        <v>6817</v>
      </c>
      <c r="F1747" s="71" t="s">
        <v>115</v>
      </c>
    </row>
    <row r="1748" spans="1:6" x14ac:dyDescent="0.25">
      <c r="A1748" s="67" t="s">
        <v>3064</v>
      </c>
      <c r="B1748" s="67" t="s">
        <v>3065</v>
      </c>
      <c r="C1748" s="71" t="s">
        <v>3066</v>
      </c>
      <c r="D1748" s="71" t="s">
        <v>3067</v>
      </c>
      <c r="E1748" s="71" t="s">
        <v>3068</v>
      </c>
      <c r="F1748" s="71" t="s">
        <v>115</v>
      </c>
    </row>
    <row r="1749" spans="1:6" x14ac:dyDescent="0.25">
      <c r="A1749" s="67" t="s">
        <v>3064</v>
      </c>
      <c r="B1749" s="67" t="s">
        <v>6818</v>
      </c>
      <c r="C1749" s="71" t="s">
        <v>6819</v>
      </c>
      <c r="D1749" s="71" t="s">
        <v>6820</v>
      </c>
      <c r="E1749" s="71" t="s">
        <v>6821</v>
      </c>
      <c r="F1749" s="71" t="s">
        <v>115</v>
      </c>
    </row>
    <row r="1750" spans="1:6" x14ac:dyDescent="0.25">
      <c r="A1750" s="67" t="s">
        <v>3064</v>
      </c>
      <c r="B1750" s="67" t="s">
        <v>6822</v>
      </c>
      <c r="C1750" s="71" t="s">
        <v>6823</v>
      </c>
      <c r="D1750" s="71" t="s">
        <v>6824</v>
      </c>
      <c r="E1750" s="71" t="s">
        <v>6825</v>
      </c>
      <c r="F1750" s="71" t="s">
        <v>115</v>
      </c>
    </row>
    <row r="1751" spans="1:6" x14ac:dyDescent="0.25">
      <c r="A1751" s="67" t="s">
        <v>3064</v>
      </c>
      <c r="B1751" s="67" t="s">
        <v>6826</v>
      </c>
      <c r="C1751" s="71" t="s">
        <v>6827</v>
      </c>
      <c r="D1751" s="71" t="s">
        <v>6828</v>
      </c>
      <c r="E1751" s="71" t="s">
        <v>6829</v>
      </c>
      <c r="F1751" s="71" t="s">
        <v>115</v>
      </c>
    </row>
    <row r="1752" spans="1:6" x14ac:dyDescent="0.25">
      <c r="A1752" s="67" t="s">
        <v>3064</v>
      </c>
      <c r="B1752" s="67" t="s">
        <v>6830</v>
      </c>
      <c r="C1752" s="71" t="s">
        <v>6831</v>
      </c>
      <c r="D1752" s="71" t="s">
        <v>6832</v>
      </c>
      <c r="E1752" s="71" t="s">
        <v>6833</v>
      </c>
      <c r="F1752" s="71" t="s">
        <v>115</v>
      </c>
    </row>
    <row r="1753" spans="1:6" x14ac:dyDescent="0.25">
      <c r="A1753" s="67" t="s">
        <v>3064</v>
      </c>
      <c r="B1753" s="67" t="s">
        <v>6834</v>
      </c>
      <c r="C1753" s="71" t="s">
        <v>6835</v>
      </c>
      <c r="D1753" s="71" t="s">
        <v>6836</v>
      </c>
      <c r="E1753" s="71" t="s">
        <v>6837</v>
      </c>
      <c r="F1753" s="71" t="s">
        <v>115</v>
      </c>
    </row>
    <row r="1754" spans="1:6" x14ac:dyDescent="0.25">
      <c r="A1754" s="67" t="s">
        <v>3064</v>
      </c>
      <c r="B1754" s="67" t="s">
        <v>6838</v>
      </c>
      <c r="C1754" s="71" t="s">
        <v>6839</v>
      </c>
      <c r="D1754" s="71" t="s">
        <v>6840</v>
      </c>
      <c r="E1754" s="71" t="s">
        <v>6841</v>
      </c>
      <c r="F1754" s="71" t="s">
        <v>115</v>
      </c>
    </row>
    <row r="1755" spans="1:6" x14ac:dyDescent="0.25">
      <c r="A1755" s="67" t="s">
        <v>3064</v>
      </c>
      <c r="B1755" s="67" t="s">
        <v>6842</v>
      </c>
      <c r="C1755" s="71" t="s">
        <v>6843</v>
      </c>
      <c r="D1755" s="71" t="s">
        <v>6844</v>
      </c>
      <c r="E1755" s="71" t="s">
        <v>6845</v>
      </c>
      <c r="F1755" s="71" t="s">
        <v>115</v>
      </c>
    </row>
    <row r="1756" spans="1:6" x14ac:dyDescent="0.25">
      <c r="A1756" s="67" t="s">
        <v>3064</v>
      </c>
      <c r="B1756" s="67" t="s">
        <v>6846</v>
      </c>
      <c r="C1756" s="71" t="s">
        <v>6847</v>
      </c>
      <c r="D1756" s="71" t="s">
        <v>6848</v>
      </c>
      <c r="E1756" s="71" t="s">
        <v>6849</v>
      </c>
      <c r="F1756" s="71" t="s">
        <v>115</v>
      </c>
    </row>
    <row r="1757" spans="1:6" x14ac:dyDescent="0.25">
      <c r="A1757" s="67" t="s">
        <v>3064</v>
      </c>
      <c r="B1757" s="67" t="s">
        <v>6850</v>
      </c>
      <c r="C1757" s="71" t="s">
        <v>6851</v>
      </c>
      <c r="D1757" s="71" t="s">
        <v>6852</v>
      </c>
      <c r="E1757" s="71" t="s">
        <v>6853</v>
      </c>
      <c r="F1757" s="71" t="s">
        <v>115</v>
      </c>
    </row>
    <row r="1758" spans="1:6" x14ac:dyDescent="0.25">
      <c r="A1758" s="67" t="s">
        <v>3064</v>
      </c>
      <c r="B1758" s="67" t="s">
        <v>6854</v>
      </c>
      <c r="C1758" s="71" t="s">
        <v>6855</v>
      </c>
      <c r="D1758" s="71" t="s">
        <v>6856</v>
      </c>
      <c r="E1758" s="71" t="s">
        <v>6857</v>
      </c>
      <c r="F1758" s="71" t="s">
        <v>115</v>
      </c>
    </row>
    <row r="1759" spans="1:6" x14ac:dyDescent="0.25">
      <c r="A1759" s="67" t="s">
        <v>3064</v>
      </c>
      <c r="B1759" s="67" t="s">
        <v>6858</v>
      </c>
      <c r="C1759" s="71" t="s">
        <v>6859</v>
      </c>
      <c r="D1759" s="71" t="s">
        <v>6860</v>
      </c>
      <c r="E1759" s="71" t="s">
        <v>6861</v>
      </c>
      <c r="F1759" s="71" t="s">
        <v>115</v>
      </c>
    </row>
    <row r="1760" spans="1:6" x14ac:dyDescent="0.25">
      <c r="A1760" s="67" t="s">
        <v>3064</v>
      </c>
      <c r="B1760" s="67" t="s">
        <v>6862</v>
      </c>
      <c r="C1760" s="71" t="s">
        <v>6863</v>
      </c>
      <c r="D1760" s="71" t="s">
        <v>6864</v>
      </c>
      <c r="E1760" s="71" t="s">
        <v>6865</v>
      </c>
      <c r="F1760" s="71" t="s">
        <v>115</v>
      </c>
    </row>
    <row r="1761" spans="1:6" x14ac:dyDescent="0.25">
      <c r="A1761" s="67" t="s">
        <v>3064</v>
      </c>
      <c r="B1761" s="67" t="s">
        <v>6866</v>
      </c>
      <c r="C1761" s="71" t="s">
        <v>6867</v>
      </c>
      <c r="D1761" s="71" t="s">
        <v>6868</v>
      </c>
      <c r="E1761" s="71" t="s">
        <v>6869</v>
      </c>
      <c r="F1761" s="71" t="s">
        <v>115</v>
      </c>
    </row>
    <row r="1762" spans="1:6" x14ac:dyDescent="0.25">
      <c r="A1762" s="67" t="s">
        <v>3064</v>
      </c>
      <c r="B1762" s="67" t="s">
        <v>6870</v>
      </c>
      <c r="C1762" s="71" t="s">
        <v>6871</v>
      </c>
      <c r="D1762" s="71" t="s">
        <v>6872</v>
      </c>
      <c r="E1762" s="71" t="s">
        <v>6873</v>
      </c>
      <c r="F1762" s="71" t="s">
        <v>115</v>
      </c>
    </row>
    <row r="1763" spans="1:6" x14ac:dyDescent="0.25">
      <c r="A1763" s="67" t="s">
        <v>3064</v>
      </c>
      <c r="B1763" s="67" t="s">
        <v>6874</v>
      </c>
      <c r="C1763" s="71" t="s">
        <v>6875</v>
      </c>
      <c r="D1763" s="71" t="s">
        <v>6876</v>
      </c>
      <c r="E1763" s="71" t="s">
        <v>6877</v>
      </c>
      <c r="F1763" s="71" t="s">
        <v>115</v>
      </c>
    </row>
    <row r="1764" spans="1:6" x14ac:dyDescent="0.25">
      <c r="A1764" s="67" t="s">
        <v>3064</v>
      </c>
      <c r="B1764" s="67" t="s">
        <v>6878</v>
      </c>
      <c r="C1764" s="71" t="s">
        <v>6879</v>
      </c>
      <c r="D1764" s="71" t="s">
        <v>6880</v>
      </c>
      <c r="E1764" s="71" t="s">
        <v>6881</v>
      </c>
      <c r="F1764" s="71" t="s">
        <v>115</v>
      </c>
    </row>
    <row r="1765" spans="1:6" x14ac:dyDescent="0.25">
      <c r="A1765" s="67" t="s">
        <v>3064</v>
      </c>
      <c r="B1765" s="67" t="s">
        <v>6882</v>
      </c>
      <c r="C1765" s="71" t="s">
        <v>6883</v>
      </c>
      <c r="D1765" s="71" t="s">
        <v>6884</v>
      </c>
      <c r="E1765" s="71" t="s">
        <v>6885</v>
      </c>
      <c r="F1765" s="71" t="s">
        <v>115</v>
      </c>
    </row>
    <row r="1766" spans="1:6" x14ac:dyDescent="0.25">
      <c r="A1766" s="67" t="s">
        <v>3064</v>
      </c>
      <c r="B1766" s="67" t="s">
        <v>6886</v>
      </c>
      <c r="C1766" s="71" t="s">
        <v>6887</v>
      </c>
      <c r="D1766" s="71" t="s">
        <v>6888</v>
      </c>
      <c r="E1766" s="71" t="s">
        <v>6889</v>
      </c>
      <c r="F1766" s="71" t="s">
        <v>115</v>
      </c>
    </row>
    <row r="1767" spans="1:6" x14ac:dyDescent="0.25">
      <c r="A1767" s="67" t="s">
        <v>3064</v>
      </c>
      <c r="B1767" s="67" t="s">
        <v>6890</v>
      </c>
      <c r="C1767" s="71" t="s">
        <v>6891</v>
      </c>
      <c r="D1767" s="71" t="s">
        <v>6892</v>
      </c>
      <c r="E1767" s="71" t="s">
        <v>6893</v>
      </c>
      <c r="F1767" s="71" t="s">
        <v>115</v>
      </c>
    </row>
    <row r="1768" spans="1:6" x14ac:dyDescent="0.25">
      <c r="A1768" s="67" t="s">
        <v>3064</v>
      </c>
      <c r="B1768" s="67" t="s">
        <v>6894</v>
      </c>
      <c r="C1768" s="71" t="s">
        <v>6895</v>
      </c>
      <c r="D1768" s="71" t="s">
        <v>6896</v>
      </c>
      <c r="E1768" s="71" t="s">
        <v>6897</v>
      </c>
      <c r="F1768" s="71" t="s">
        <v>115</v>
      </c>
    </row>
    <row r="1769" spans="1:6" x14ac:dyDescent="0.25">
      <c r="A1769" s="67" t="s">
        <v>3064</v>
      </c>
      <c r="B1769" s="67" t="s">
        <v>6898</v>
      </c>
      <c r="C1769" s="71" t="s">
        <v>6899</v>
      </c>
      <c r="D1769" s="71" t="s">
        <v>6900</v>
      </c>
      <c r="E1769" s="71" t="s">
        <v>6901</v>
      </c>
      <c r="F1769" s="71" t="s">
        <v>115</v>
      </c>
    </row>
    <row r="1770" spans="1:6" x14ac:dyDescent="0.25">
      <c r="A1770" s="67" t="s">
        <v>3064</v>
      </c>
      <c r="B1770" s="67" t="s">
        <v>6902</v>
      </c>
      <c r="C1770" s="71" t="s">
        <v>6903</v>
      </c>
      <c r="D1770" s="71" t="s">
        <v>6904</v>
      </c>
      <c r="E1770" s="71" t="s">
        <v>6905</v>
      </c>
      <c r="F1770" s="71" t="s">
        <v>115</v>
      </c>
    </row>
    <row r="1771" spans="1:6" x14ac:dyDescent="0.25">
      <c r="A1771" s="67" t="s">
        <v>3064</v>
      </c>
      <c r="B1771" s="67" t="s">
        <v>6906</v>
      </c>
      <c r="C1771" s="71" t="s">
        <v>6907</v>
      </c>
      <c r="D1771" s="71" t="s">
        <v>6908</v>
      </c>
      <c r="E1771" s="71" t="s">
        <v>6909</v>
      </c>
      <c r="F1771" s="71" t="s">
        <v>115</v>
      </c>
    </row>
    <row r="1772" spans="1:6" x14ac:dyDescent="0.25">
      <c r="A1772" s="67" t="s">
        <v>3064</v>
      </c>
      <c r="B1772" s="67" t="s">
        <v>6910</v>
      </c>
      <c r="C1772" s="71" t="s">
        <v>6911</v>
      </c>
      <c r="D1772" s="71" t="s">
        <v>6912</v>
      </c>
      <c r="E1772" s="71" t="s">
        <v>6913</v>
      </c>
      <c r="F1772" s="71" t="s">
        <v>115</v>
      </c>
    </row>
    <row r="1773" spans="1:6" x14ac:dyDescent="0.25">
      <c r="A1773" s="67" t="s">
        <v>3064</v>
      </c>
      <c r="B1773" s="67" t="s">
        <v>6914</v>
      </c>
      <c r="C1773" s="71" t="s">
        <v>6915</v>
      </c>
      <c r="D1773" s="71" t="s">
        <v>6916</v>
      </c>
      <c r="E1773" s="71" t="s">
        <v>6917</v>
      </c>
      <c r="F1773" s="71" t="s">
        <v>115</v>
      </c>
    </row>
    <row r="1774" spans="1:6" x14ac:dyDescent="0.25">
      <c r="A1774" s="67" t="s">
        <v>3064</v>
      </c>
      <c r="B1774" s="67" t="s">
        <v>6918</v>
      </c>
      <c r="C1774" s="71" t="s">
        <v>6919</v>
      </c>
      <c r="D1774" s="71" t="s">
        <v>6920</v>
      </c>
      <c r="E1774" s="71" t="s">
        <v>6921</v>
      </c>
      <c r="F1774" s="71" t="s">
        <v>115</v>
      </c>
    </row>
    <row r="1775" spans="1:6" x14ac:dyDescent="0.25">
      <c r="A1775" s="67" t="s">
        <v>3064</v>
      </c>
      <c r="B1775" s="67" t="s">
        <v>6922</v>
      </c>
      <c r="C1775" s="71" t="s">
        <v>6923</v>
      </c>
      <c r="D1775" s="71" t="s">
        <v>6924</v>
      </c>
      <c r="E1775" s="71" t="s">
        <v>6925</v>
      </c>
      <c r="F1775" s="71" t="s">
        <v>115</v>
      </c>
    </row>
    <row r="1776" spans="1:6" x14ac:dyDescent="0.25">
      <c r="A1776" s="67" t="s">
        <v>3064</v>
      </c>
      <c r="B1776" s="67" t="s">
        <v>6926</v>
      </c>
      <c r="C1776" s="71" t="s">
        <v>6927</v>
      </c>
      <c r="D1776" s="71" t="s">
        <v>6928</v>
      </c>
      <c r="E1776" s="71" t="s">
        <v>6929</v>
      </c>
      <c r="F1776" s="71" t="s">
        <v>115</v>
      </c>
    </row>
    <row r="1777" spans="1:6" x14ac:dyDescent="0.25">
      <c r="A1777" s="67" t="s">
        <v>3064</v>
      </c>
      <c r="B1777" s="67" t="s">
        <v>6930</v>
      </c>
      <c r="C1777" s="71" t="s">
        <v>6931</v>
      </c>
      <c r="D1777" s="71" t="s">
        <v>6932</v>
      </c>
      <c r="E1777" s="71" t="s">
        <v>6933</v>
      </c>
      <c r="F1777" s="71" t="s">
        <v>115</v>
      </c>
    </row>
    <row r="1778" spans="1:6" x14ac:dyDescent="0.25">
      <c r="A1778" s="67" t="s">
        <v>3064</v>
      </c>
      <c r="B1778" s="67" t="s">
        <v>6934</v>
      </c>
      <c r="C1778" s="71" t="s">
        <v>6935</v>
      </c>
      <c r="D1778" s="71" t="s">
        <v>6936</v>
      </c>
      <c r="E1778" s="71" t="s">
        <v>6937</v>
      </c>
      <c r="F1778" s="71" t="s">
        <v>115</v>
      </c>
    </row>
    <row r="1779" spans="1:6" x14ac:dyDescent="0.25">
      <c r="A1779" s="67" t="s">
        <v>3064</v>
      </c>
      <c r="B1779" s="67" t="s">
        <v>6938</v>
      </c>
      <c r="C1779" s="71" t="s">
        <v>6939</v>
      </c>
      <c r="D1779" s="71" t="s">
        <v>6940</v>
      </c>
      <c r="E1779" s="71" t="s">
        <v>6941</v>
      </c>
      <c r="F1779" s="71" t="s">
        <v>115</v>
      </c>
    </row>
    <row r="1780" spans="1:6" x14ac:dyDescent="0.25">
      <c r="A1780" s="67" t="s">
        <v>3064</v>
      </c>
      <c r="B1780" s="67" t="s">
        <v>6942</v>
      </c>
      <c r="C1780" s="71" t="s">
        <v>6943</v>
      </c>
      <c r="D1780" s="71" t="s">
        <v>6944</v>
      </c>
      <c r="E1780" s="71" t="s">
        <v>6945</v>
      </c>
      <c r="F1780" s="71" t="s">
        <v>115</v>
      </c>
    </row>
    <row r="1781" spans="1:6" x14ac:dyDescent="0.25">
      <c r="A1781" s="67" t="s">
        <v>3064</v>
      </c>
      <c r="B1781" s="67" t="s">
        <v>6946</v>
      </c>
      <c r="C1781" s="71" t="s">
        <v>6947</v>
      </c>
      <c r="D1781" s="71" t="s">
        <v>6948</v>
      </c>
      <c r="E1781" s="71" t="s">
        <v>6949</v>
      </c>
      <c r="F1781" s="71" t="s">
        <v>115</v>
      </c>
    </row>
    <row r="1782" spans="1:6" x14ac:dyDescent="0.25">
      <c r="A1782" s="67" t="s">
        <v>3064</v>
      </c>
      <c r="B1782" s="67" t="s">
        <v>6950</v>
      </c>
      <c r="C1782" s="71" t="s">
        <v>6951</v>
      </c>
      <c r="D1782" s="71" t="s">
        <v>6952</v>
      </c>
      <c r="E1782" s="71" t="s">
        <v>6953</v>
      </c>
      <c r="F1782" s="71" t="s">
        <v>115</v>
      </c>
    </row>
    <row r="1783" spans="1:6" x14ac:dyDescent="0.25">
      <c r="A1783" s="67" t="s">
        <v>3064</v>
      </c>
      <c r="B1783" s="67" t="s">
        <v>6954</v>
      </c>
      <c r="C1783" s="71" t="s">
        <v>6955</v>
      </c>
      <c r="D1783" s="71" t="s">
        <v>6956</v>
      </c>
      <c r="E1783" s="71" t="s">
        <v>6957</v>
      </c>
      <c r="F1783" s="71" t="s">
        <v>115</v>
      </c>
    </row>
    <row r="1784" spans="1:6" x14ac:dyDescent="0.25">
      <c r="A1784" s="67" t="s">
        <v>3064</v>
      </c>
      <c r="B1784" s="67" t="s">
        <v>6958</v>
      </c>
      <c r="C1784" s="71" t="s">
        <v>6959</v>
      </c>
      <c r="D1784" s="71" t="s">
        <v>6960</v>
      </c>
      <c r="E1784" s="71" t="s">
        <v>6961</v>
      </c>
      <c r="F1784" s="71" t="s">
        <v>115</v>
      </c>
    </row>
    <row r="1785" spans="1:6" x14ac:dyDescent="0.25">
      <c r="A1785" s="67" t="s">
        <v>3064</v>
      </c>
      <c r="B1785" s="67" t="s">
        <v>6962</v>
      </c>
      <c r="C1785" s="71" t="s">
        <v>6963</v>
      </c>
      <c r="D1785" s="71" t="s">
        <v>6964</v>
      </c>
      <c r="E1785" s="71" t="s">
        <v>6965</v>
      </c>
      <c r="F1785" s="71" t="s">
        <v>115</v>
      </c>
    </row>
    <row r="1786" spans="1:6" x14ac:dyDescent="0.25">
      <c r="A1786" s="67" t="s">
        <v>3064</v>
      </c>
      <c r="B1786" s="67" t="s">
        <v>6966</v>
      </c>
      <c r="C1786" s="71" t="s">
        <v>6967</v>
      </c>
      <c r="D1786" s="71" t="s">
        <v>6968</v>
      </c>
      <c r="E1786" s="71" t="s">
        <v>6969</v>
      </c>
      <c r="F1786" s="71" t="s">
        <v>115</v>
      </c>
    </row>
    <row r="1787" spans="1:6" x14ac:dyDescent="0.25">
      <c r="A1787" s="67" t="s">
        <v>3064</v>
      </c>
      <c r="B1787" s="67" t="s">
        <v>6970</v>
      </c>
      <c r="C1787" s="71" t="s">
        <v>6971</v>
      </c>
      <c r="D1787" s="71" t="s">
        <v>6972</v>
      </c>
      <c r="E1787" s="71" t="s">
        <v>6973</v>
      </c>
      <c r="F1787" s="71" t="s">
        <v>115</v>
      </c>
    </row>
    <row r="1788" spans="1:6" x14ac:dyDescent="0.25">
      <c r="A1788" s="67" t="s">
        <v>3064</v>
      </c>
      <c r="B1788" s="67" t="s">
        <v>6974</v>
      </c>
      <c r="C1788" s="71" t="s">
        <v>6975</v>
      </c>
      <c r="D1788" s="71" t="s">
        <v>6976</v>
      </c>
      <c r="E1788" s="71" t="s">
        <v>6977</v>
      </c>
      <c r="F1788" s="71" t="s">
        <v>115</v>
      </c>
    </row>
    <row r="1789" spans="1:6" x14ac:dyDescent="0.25">
      <c r="A1789" s="67" t="s">
        <v>3064</v>
      </c>
      <c r="B1789" s="67" t="s">
        <v>6978</v>
      </c>
      <c r="C1789" s="71" t="s">
        <v>6979</v>
      </c>
      <c r="D1789" s="71" t="s">
        <v>6980</v>
      </c>
      <c r="E1789" s="71" t="s">
        <v>6981</v>
      </c>
      <c r="F1789" s="71" t="s">
        <v>115</v>
      </c>
    </row>
    <row r="1790" spans="1:6" x14ac:dyDescent="0.25">
      <c r="A1790" s="67" t="s">
        <v>3064</v>
      </c>
      <c r="B1790" s="67" t="s">
        <v>6982</v>
      </c>
      <c r="C1790" s="71" t="s">
        <v>6983</v>
      </c>
      <c r="D1790" s="71" t="s">
        <v>6984</v>
      </c>
      <c r="E1790" s="71" t="s">
        <v>6985</v>
      </c>
      <c r="F1790" s="71" t="s">
        <v>115</v>
      </c>
    </row>
    <row r="1791" spans="1:6" x14ac:dyDescent="0.25">
      <c r="A1791" s="67" t="s">
        <v>3064</v>
      </c>
      <c r="B1791" s="67" t="s">
        <v>6986</v>
      </c>
      <c r="C1791" s="71" t="s">
        <v>6987</v>
      </c>
      <c r="D1791" s="71" t="s">
        <v>6988</v>
      </c>
      <c r="E1791" s="71" t="s">
        <v>6989</v>
      </c>
      <c r="F1791" s="71" t="s">
        <v>115</v>
      </c>
    </row>
    <row r="1792" spans="1:6" x14ac:dyDescent="0.25">
      <c r="A1792" s="67" t="s">
        <v>3064</v>
      </c>
      <c r="B1792" s="67" t="s">
        <v>6990</v>
      </c>
      <c r="C1792" s="71" t="s">
        <v>6991</v>
      </c>
      <c r="D1792" s="71" t="s">
        <v>6992</v>
      </c>
      <c r="E1792" s="71" t="s">
        <v>6993</v>
      </c>
      <c r="F1792" s="71" t="s">
        <v>115</v>
      </c>
    </row>
    <row r="1793" spans="1:6" x14ac:dyDescent="0.25">
      <c r="A1793" s="67" t="s">
        <v>3064</v>
      </c>
      <c r="B1793" s="67" t="s">
        <v>6994</v>
      </c>
      <c r="C1793" s="71" t="s">
        <v>6995</v>
      </c>
      <c r="D1793" s="71" t="s">
        <v>6996</v>
      </c>
      <c r="E1793" s="71" t="s">
        <v>6997</v>
      </c>
      <c r="F1793" s="71" t="s">
        <v>115</v>
      </c>
    </row>
    <row r="1794" spans="1:6" x14ac:dyDescent="0.25">
      <c r="A1794" s="67" t="s">
        <v>3064</v>
      </c>
      <c r="B1794" s="67" t="s">
        <v>6998</v>
      </c>
      <c r="C1794" s="71" t="s">
        <v>6999</v>
      </c>
      <c r="D1794" s="71" t="s">
        <v>7000</v>
      </c>
      <c r="E1794" s="71" t="s">
        <v>7001</v>
      </c>
      <c r="F1794" s="71" t="s">
        <v>115</v>
      </c>
    </row>
    <row r="1795" spans="1:6" x14ac:dyDescent="0.25">
      <c r="A1795" s="67" t="s">
        <v>3064</v>
      </c>
      <c r="B1795" s="67" t="s">
        <v>7002</v>
      </c>
      <c r="C1795" s="71" t="s">
        <v>7003</v>
      </c>
      <c r="D1795" s="71" t="s">
        <v>7004</v>
      </c>
      <c r="E1795" s="71" t="s">
        <v>7005</v>
      </c>
      <c r="F1795" s="71" t="s">
        <v>115</v>
      </c>
    </row>
    <row r="1796" spans="1:6" x14ac:dyDescent="0.25">
      <c r="A1796" s="67" t="s">
        <v>3064</v>
      </c>
      <c r="B1796" s="67" t="s">
        <v>7006</v>
      </c>
      <c r="C1796" s="71" t="s">
        <v>7007</v>
      </c>
      <c r="D1796" s="71" t="s">
        <v>7008</v>
      </c>
      <c r="E1796" s="71" t="s">
        <v>7009</v>
      </c>
      <c r="F1796" s="71" t="s">
        <v>115</v>
      </c>
    </row>
    <row r="1797" spans="1:6" x14ac:dyDescent="0.25">
      <c r="A1797" s="67" t="s">
        <v>3064</v>
      </c>
      <c r="B1797" s="67" t="s">
        <v>7010</v>
      </c>
      <c r="C1797" s="71" t="s">
        <v>7011</v>
      </c>
      <c r="D1797" s="71" t="s">
        <v>7012</v>
      </c>
      <c r="E1797" s="71" t="s">
        <v>7013</v>
      </c>
      <c r="F1797" s="71" t="s">
        <v>115</v>
      </c>
    </row>
    <row r="1798" spans="1:6" x14ac:dyDescent="0.25">
      <c r="A1798" s="67" t="s">
        <v>3064</v>
      </c>
      <c r="B1798" s="67" t="s">
        <v>7014</v>
      </c>
      <c r="C1798" s="71" t="s">
        <v>7015</v>
      </c>
      <c r="D1798" s="71" t="s">
        <v>7016</v>
      </c>
      <c r="E1798" s="71" t="s">
        <v>7017</v>
      </c>
      <c r="F1798" s="71" t="s">
        <v>115</v>
      </c>
    </row>
    <row r="1799" spans="1:6" x14ac:dyDescent="0.25">
      <c r="A1799" s="67" t="s">
        <v>3064</v>
      </c>
      <c r="B1799" s="67" t="s">
        <v>7018</v>
      </c>
      <c r="C1799" s="71" t="s">
        <v>7019</v>
      </c>
      <c r="D1799" s="71" t="s">
        <v>7020</v>
      </c>
      <c r="E1799" s="71" t="s">
        <v>7021</v>
      </c>
      <c r="F1799" s="71" t="s">
        <v>115</v>
      </c>
    </row>
    <row r="1800" spans="1:6" x14ac:dyDescent="0.25">
      <c r="A1800" s="67" t="s">
        <v>3064</v>
      </c>
      <c r="B1800" s="67" t="s">
        <v>7022</v>
      </c>
      <c r="C1800" s="71" t="s">
        <v>7023</v>
      </c>
      <c r="D1800" s="71" t="s">
        <v>7024</v>
      </c>
      <c r="E1800" s="71" t="s">
        <v>7025</v>
      </c>
      <c r="F1800" s="71" t="s">
        <v>115</v>
      </c>
    </row>
    <row r="1801" spans="1:6" x14ac:dyDescent="0.25">
      <c r="A1801" s="67" t="s">
        <v>3064</v>
      </c>
      <c r="B1801" s="67" t="s">
        <v>7026</v>
      </c>
      <c r="C1801" s="71" t="s">
        <v>7027</v>
      </c>
      <c r="D1801" s="71" t="s">
        <v>7028</v>
      </c>
      <c r="E1801" s="71" t="s">
        <v>7029</v>
      </c>
      <c r="F1801" s="71" t="s">
        <v>115</v>
      </c>
    </row>
    <row r="1802" spans="1:6" x14ac:dyDescent="0.25">
      <c r="A1802" s="67" t="s">
        <v>3064</v>
      </c>
      <c r="B1802" s="67" t="s">
        <v>7030</v>
      </c>
      <c r="C1802" s="71" t="s">
        <v>7031</v>
      </c>
      <c r="D1802" s="71" t="s">
        <v>7032</v>
      </c>
      <c r="E1802" s="71" t="s">
        <v>7033</v>
      </c>
      <c r="F1802" s="71" t="s">
        <v>115</v>
      </c>
    </row>
    <row r="1803" spans="1:6" x14ac:dyDescent="0.25">
      <c r="A1803" s="67" t="s">
        <v>3064</v>
      </c>
      <c r="B1803" s="67" t="s">
        <v>7034</v>
      </c>
      <c r="C1803" s="71" t="s">
        <v>7035</v>
      </c>
      <c r="D1803" s="71" t="s">
        <v>7036</v>
      </c>
      <c r="E1803" s="71" t="s">
        <v>7037</v>
      </c>
      <c r="F1803" s="71" t="s">
        <v>115</v>
      </c>
    </row>
    <row r="1804" spans="1:6" x14ac:dyDescent="0.25">
      <c r="A1804" s="67" t="s">
        <v>3064</v>
      </c>
      <c r="B1804" s="67" t="s">
        <v>7038</v>
      </c>
      <c r="C1804" s="71" t="s">
        <v>7039</v>
      </c>
      <c r="D1804" s="71" t="s">
        <v>7040</v>
      </c>
      <c r="E1804" s="71" t="s">
        <v>7041</v>
      </c>
      <c r="F1804" s="71" t="s">
        <v>115</v>
      </c>
    </row>
    <row r="1805" spans="1:6" x14ac:dyDescent="0.25">
      <c r="A1805" s="67" t="s">
        <v>3064</v>
      </c>
      <c r="B1805" s="67" t="s">
        <v>7042</v>
      </c>
      <c r="C1805" s="71" t="s">
        <v>7043</v>
      </c>
      <c r="D1805" s="71" t="s">
        <v>7044</v>
      </c>
      <c r="E1805" s="71" t="s">
        <v>7045</v>
      </c>
      <c r="F1805" s="71" t="s">
        <v>115</v>
      </c>
    </row>
    <row r="1806" spans="1:6" x14ac:dyDescent="0.25">
      <c r="A1806" s="67" t="s">
        <v>3064</v>
      </c>
      <c r="B1806" s="67" t="s">
        <v>7046</v>
      </c>
      <c r="C1806" s="71" t="s">
        <v>7047</v>
      </c>
      <c r="D1806" s="71" t="s">
        <v>7048</v>
      </c>
      <c r="E1806" s="71" t="s">
        <v>7049</v>
      </c>
      <c r="F1806" s="71" t="s">
        <v>115</v>
      </c>
    </row>
    <row r="1807" spans="1:6" x14ac:dyDescent="0.25">
      <c r="A1807" s="67" t="s">
        <v>3064</v>
      </c>
      <c r="B1807" s="67" t="s">
        <v>7050</v>
      </c>
      <c r="C1807" s="71" t="s">
        <v>7051</v>
      </c>
      <c r="D1807" s="71" t="s">
        <v>7052</v>
      </c>
      <c r="E1807" s="71" t="s">
        <v>7053</v>
      </c>
      <c r="F1807" s="71" t="s">
        <v>115</v>
      </c>
    </row>
    <row r="1808" spans="1:6" x14ac:dyDescent="0.25">
      <c r="A1808" s="67" t="s">
        <v>3064</v>
      </c>
      <c r="B1808" s="67" t="s">
        <v>7054</v>
      </c>
      <c r="C1808" s="71" t="s">
        <v>7055</v>
      </c>
      <c r="D1808" s="71" t="s">
        <v>7056</v>
      </c>
      <c r="E1808" s="71" t="s">
        <v>7057</v>
      </c>
      <c r="F1808" s="71" t="s">
        <v>115</v>
      </c>
    </row>
    <row r="1809" spans="1:6" x14ac:dyDescent="0.25">
      <c r="A1809" s="67" t="s">
        <v>3064</v>
      </c>
      <c r="B1809" s="67" t="s">
        <v>7058</v>
      </c>
      <c r="C1809" s="71" t="s">
        <v>7059</v>
      </c>
      <c r="D1809" s="71" t="s">
        <v>7060</v>
      </c>
      <c r="E1809" s="71" t="s">
        <v>7061</v>
      </c>
      <c r="F1809" s="71" t="s">
        <v>115</v>
      </c>
    </row>
    <row r="1810" spans="1:6" x14ac:dyDescent="0.25">
      <c r="A1810" s="67" t="s">
        <v>3064</v>
      </c>
      <c r="B1810" s="67" t="s">
        <v>7062</v>
      </c>
      <c r="C1810" s="71" t="s">
        <v>7063</v>
      </c>
      <c r="D1810" s="71" t="s">
        <v>7064</v>
      </c>
      <c r="E1810" s="71" t="s">
        <v>7065</v>
      </c>
      <c r="F1810" s="71" t="s">
        <v>115</v>
      </c>
    </row>
    <row r="1811" spans="1:6" x14ac:dyDescent="0.25">
      <c r="A1811" s="67" t="s">
        <v>3064</v>
      </c>
      <c r="B1811" s="67" t="s">
        <v>7066</v>
      </c>
      <c r="C1811" s="71" t="s">
        <v>7067</v>
      </c>
      <c r="D1811" s="71" t="s">
        <v>7068</v>
      </c>
      <c r="E1811" s="71" t="s">
        <v>7069</v>
      </c>
      <c r="F1811" s="71" t="s">
        <v>115</v>
      </c>
    </row>
    <row r="1812" spans="1:6" x14ac:dyDescent="0.25">
      <c r="A1812" s="67" t="s">
        <v>3064</v>
      </c>
      <c r="B1812" s="67" t="s">
        <v>7070</v>
      </c>
      <c r="C1812" s="71" t="s">
        <v>7071</v>
      </c>
      <c r="D1812" s="71" t="s">
        <v>7072</v>
      </c>
      <c r="E1812" s="71" t="s">
        <v>7073</v>
      </c>
      <c r="F1812" s="71" t="s">
        <v>115</v>
      </c>
    </row>
    <row r="1813" spans="1:6" x14ac:dyDescent="0.25">
      <c r="A1813" s="67" t="s">
        <v>3064</v>
      </c>
      <c r="B1813" s="67" t="s">
        <v>7074</v>
      </c>
      <c r="C1813" s="71" t="s">
        <v>7075</v>
      </c>
      <c r="D1813" s="71" t="s">
        <v>7076</v>
      </c>
      <c r="E1813" s="71" t="s">
        <v>7077</v>
      </c>
      <c r="F1813" s="71" t="s">
        <v>115</v>
      </c>
    </row>
    <row r="1814" spans="1:6" x14ac:dyDescent="0.25">
      <c r="A1814" s="67" t="s">
        <v>3064</v>
      </c>
      <c r="B1814" s="67" t="s">
        <v>7078</v>
      </c>
      <c r="C1814" s="71" t="s">
        <v>7079</v>
      </c>
      <c r="D1814" s="71" t="s">
        <v>7080</v>
      </c>
      <c r="E1814" s="71" t="s">
        <v>7081</v>
      </c>
      <c r="F1814" s="71" t="s">
        <v>115</v>
      </c>
    </row>
    <row r="1815" spans="1:6" x14ac:dyDescent="0.25">
      <c r="A1815" s="67" t="s">
        <v>3064</v>
      </c>
      <c r="B1815" s="67" t="s">
        <v>7082</v>
      </c>
      <c r="C1815" s="71" t="s">
        <v>7083</v>
      </c>
      <c r="D1815" s="71" t="s">
        <v>7084</v>
      </c>
      <c r="E1815" s="71" t="s">
        <v>7085</v>
      </c>
      <c r="F1815" s="71" t="s">
        <v>115</v>
      </c>
    </row>
    <row r="1816" spans="1:6" x14ac:dyDescent="0.25">
      <c r="A1816" s="67" t="s">
        <v>3064</v>
      </c>
      <c r="B1816" s="67" t="s">
        <v>7086</v>
      </c>
      <c r="C1816" s="71" t="s">
        <v>7087</v>
      </c>
      <c r="D1816" s="71" t="s">
        <v>7088</v>
      </c>
      <c r="E1816" s="71" t="s">
        <v>7089</v>
      </c>
      <c r="F1816" s="71" t="s">
        <v>115</v>
      </c>
    </row>
    <row r="1817" spans="1:6" x14ac:dyDescent="0.25">
      <c r="A1817" s="67" t="s">
        <v>3064</v>
      </c>
      <c r="B1817" s="67" t="s">
        <v>7090</v>
      </c>
      <c r="C1817" s="71" t="s">
        <v>7091</v>
      </c>
      <c r="D1817" s="71" t="s">
        <v>7092</v>
      </c>
      <c r="E1817" s="71" t="s">
        <v>7093</v>
      </c>
      <c r="F1817" s="71" t="s">
        <v>115</v>
      </c>
    </row>
    <row r="1818" spans="1:6" x14ac:dyDescent="0.25">
      <c r="A1818" s="67" t="s">
        <v>3064</v>
      </c>
      <c r="B1818" s="67" t="s">
        <v>7094</v>
      </c>
      <c r="C1818" s="71" t="s">
        <v>7095</v>
      </c>
      <c r="D1818" s="71" t="s">
        <v>7096</v>
      </c>
      <c r="E1818" s="71" t="s">
        <v>7097</v>
      </c>
      <c r="F1818" s="71" t="s">
        <v>115</v>
      </c>
    </row>
    <row r="1819" spans="1:6" x14ac:dyDescent="0.25">
      <c r="A1819" s="67" t="s">
        <v>3064</v>
      </c>
      <c r="B1819" s="67" t="s">
        <v>7098</v>
      </c>
      <c r="C1819" s="71" t="s">
        <v>7099</v>
      </c>
      <c r="D1819" s="71" t="s">
        <v>7100</v>
      </c>
      <c r="E1819" s="71" t="s">
        <v>7101</v>
      </c>
      <c r="F1819" s="71" t="s">
        <v>115</v>
      </c>
    </row>
    <row r="1820" spans="1:6" x14ac:dyDescent="0.25">
      <c r="A1820" s="67" t="s">
        <v>3064</v>
      </c>
      <c r="B1820" s="67" t="s">
        <v>7102</v>
      </c>
      <c r="C1820" s="71" t="s">
        <v>7103</v>
      </c>
      <c r="D1820" s="71" t="s">
        <v>7104</v>
      </c>
      <c r="E1820" s="71" t="s">
        <v>7105</v>
      </c>
      <c r="F1820" s="71" t="s">
        <v>115</v>
      </c>
    </row>
    <row r="1821" spans="1:6" x14ac:dyDescent="0.25">
      <c r="A1821" s="67" t="s">
        <v>3064</v>
      </c>
      <c r="B1821" s="67" t="s">
        <v>7106</v>
      </c>
      <c r="C1821" s="71" t="s">
        <v>7107</v>
      </c>
      <c r="D1821" s="71" t="s">
        <v>7108</v>
      </c>
      <c r="E1821" s="71" t="s">
        <v>7109</v>
      </c>
      <c r="F1821" s="71" t="s">
        <v>115</v>
      </c>
    </row>
    <row r="1822" spans="1:6" x14ac:dyDescent="0.25">
      <c r="A1822" s="67" t="s">
        <v>3064</v>
      </c>
      <c r="B1822" s="67" t="s">
        <v>7110</v>
      </c>
      <c r="C1822" s="71" t="s">
        <v>7111</v>
      </c>
      <c r="D1822" s="71" t="s">
        <v>7112</v>
      </c>
      <c r="E1822" s="71" t="s">
        <v>7113</v>
      </c>
      <c r="F1822" s="71" t="s">
        <v>115</v>
      </c>
    </row>
    <row r="1823" spans="1:6" x14ac:dyDescent="0.25">
      <c r="A1823" s="67" t="s">
        <v>3064</v>
      </c>
      <c r="B1823" s="67" t="s">
        <v>7114</v>
      </c>
      <c r="C1823" s="71" t="s">
        <v>7115</v>
      </c>
      <c r="D1823" s="71" t="s">
        <v>7116</v>
      </c>
      <c r="E1823" s="71" t="s">
        <v>7117</v>
      </c>
      <c r="F1823" s="71" t="s">
        <v>115</v>
      </c>
    </row>
    <row r="1824" spans="1:6" x14ac:dyDescent="0.25">
      <c r="A1824" s="67" t="s">
        <v>3064</v>
      </c>
      <c r="B1824" s="67" t="s">
        <v>7118</v>
      </c>
      <c r="C1824" s="71" t="s">
        <v>7119</v>
      </c>
      <c r="D1824" s="71" t="s">
        <v>7120</v>
      </c>
      <c r="E1824" s="71" t="s">
        <v>7121</v>
      </c>
      <c r="F1824" s="71" t="s">
        <v>115</v>
      </c>
    </row>
    <row r="1825" spans="1:6" x14ac:dyDescent="0.25">
      <c r="A1825" s="67" t="s">
        <v>3064</v>
      </c>
      <c r="B1825" s="67" t="s">
        <v>7122</v>
      </c>
      <c r="C1825" s="71" t="s">
        <v>7123</v>
      </c>
      <c r="D1825" s="71" t="s">
        <v>7124</v>
      </c>
      <c r="E1825" s="71" t="s">
        <v>7125</v>
      </c>
      <c r="F1825" s="71" t="s">
        <v>115</v>
      </c>
    </row>
    <row r="1826" spans="1:6" x14ac:dyDescent="0.25">
      <c r="A1826" s="67" t="s">
        <v>3064</v>
      </c>
      <c r="B1826" s="67" t="s">
        <v>7126</v>
      </c>
      <c r="C1826" s="71" t="s">
        <v>7127</v>
      </c>
      <c r="D1826" s="71" t="s">
        <v>7128</v>
      </c>
      <c r="E1826" s="71" t="s">
        <v>7129</v>
      </c>
      <c r="F1826" s="71" t="s">
        <v>115</v>
      </c>
    </row>
    <row r="1827" spans="1:6" x14ac:dyDescent="0.25">
      <c r="A1827" s="67" t="s">
        <v>3064</v>
      </c>
      <c r="B1827" s="67" t="s">
        <v>7130</v>
      </c>
      <c r="C1827" s="71" t="s">
        <v>7131</v>
      </c>
      <c r="D1827" s="71" t="s">
        <v>7132</v>
      </c>
      <c r="E1827" s="71" t="s">
        <v>7133</v>
      </c>
      <c r="F1827" s="71" t="s">
        <v>115</v>
      </c>
    </row>
    <row r="1828" spans="1:6" x14ac:dyDescent="0.25">
      <c r="A1828" s="67" t="s">
        <v>3064</v>
      </c>
      <c r="B1828" s="67" t="s">
        <v>7134</v>
      </c>
      <c r="C1828" s="71" t="s">
        <v>7135</v>
      </c>
      <c r="D1828" s="71" t="s">
        <v>7136</v>
      </c>
      <c r="E1828" s="71" t="s">
        <v>7137</v>
      </c>
      <c r="F1828" s="71" t="s">
        <v>115</v>
      </c>
    </row>
    <row r="1829" spans="1:6" x14ac:dyDescent="0.25">
      <c r="A1829" s="67" t="s">
        <v>3064</v>
      </c>
      <c r="B1829" s="67" t="s">
        <v>7138</v>
      </c>
      <c r="C1829" s="71" t="s">
        <v>7139</v>
      </c>
      <c r="D1829" s="71" t="s">
        <v>7140</v>
      </c>
      <c r="E1829" s="71" t="s">
        <v>7141</v>
      </c>
      <c r="F1829" s="71" t="s">
        <v>115</v>
      </c>
    </row>
    <row r="1830" spans="1:6" x14ac:dyDescent="0.25">
      <c r="A1830" s="67" t="s">
        <v>3064</v>
      </c>
      <c r="B1830" s="67" t="s">
        <v>7142</v>
      </c>
      <c r="C1830" s="71" t="s">
        <v>7143</v>
      </c>
      <c r="D1830" s="71" t="s">
        <v>7144</v>
      </c>
      <c r="E1830" s="71" t="s">
        <v>7145</v>
      </c>
      <c r="F1830" s="71" t="s">
        <v>115</v>
      </c>
    </row>
    <row r="1831" spans="1:6" x14ac:dyDescent="0.25">
      <c r="A1831" s="67" t="s">
        <v>3064</v>
      </c>
      <c r="B1831" s="67" t="s">
        <v>7146</v>
      </c>
      <c r="C1831" s="71" t="s">
        <v>7147</v>
      </c>
      <c r="D1831" s="71" t="s">
        <v>7148</v>
      </c>
      <c r="E1831" s="71" t="s">
        <v>7149</v>
      </c>
      <c r="F1831" s="71" t="s">
        <v>115</v>
      </c>
    </row>
    <row r="1832" spans="1:6" x14ac:dyDescent="0.25">
      <c r="A1832" s="67" t="s">
        <v>3064</v>
      </c>
      <c r="B1832" s="67" t="s">
        <v>7150</v>
      </c>
      <c r="C1832" s="71" t="s">
        <v>7151</v>
      </c>
      <c r="D1832" s="71" t="s">
        <v>7152</v>
      </c>
      <c r="E1832" s="71" t="s">
        <v>7153</v>
      </c>
      <c r="F1832" s="71" t="s">
        <v>115</v>
      </c>
    </row>
    <row r="1833" spans="1:6" x14ac:dyDescent="0.25">
      <c r="A1833" s="67" t="s">
        <v>3064</v>
      </c>
      <c r="B1833" s="67" t="s">
        <v>7154</v>
      </c>
      <c r="C1833" s="71" t="s">
        <v>7155</v>
      </c>
      <c r="D1833" s="71" t="s">
        <v>7156</v>
      </c>
      <c r="E1833" s="71" t="s">
        <v>7157</v>
      </c>
      <c r="F1833" s="71" t="s">
        <v>115</v>
      </c>
    </row>
    <row r="1834" spans="1:6" x14ac:dyDescent="0.25">
      <c r="A1834" s="67" t="s">
        <v>3064</v>
      </c>
      <c r="B1834" s="67" t="s">
        <v>7158</v>
      </c>
      <c r="C1834" s="71" t="s">
        <v>7159</v>
      </c>
      <c r="D1834" s="71" t="s">
        <v>7160</v>
      </c>
      <c r="E1834" s="71" t="s">
        <v>7161</v>
      </c>
      <c r="F1834" s="71" t="s">
        <v>115</v>
      </c>
    </row>
    <row r="1835" spans="1:6" x14ac:dyDescent="0.25">
      <c r="A1835" s="67" t="s">
        <v>3064</v>
      </c>
      <c r="B1835" s="67" t="s">
        <v>7162</v>
      </c>
      <c r="C1835" s="71" t="s">
        <v>7163</v>
      </c>
      <c r="D1835" s="71" t="s">
        <v>7164</v>
      </c>
      <c r="E1835" s="71" t="s">
        <v>7165</v>
      </c>
      <c r="F1835" s="71" t="s">
        <v>115</v>
      </c>
    </row>
    <row r="1836" spans="1:6" x14ac:dyDescent="0.25">
      <c r="A1836" s="67" t="s">
        <v>3064</v>
      </c>
      <c r="B1836" s="67" t="s">
        <v>7166</v>
      </c>
      <c r="C1836" s="71" t="s">
        <v>7167</v>
      </c>
      <c r="D1836" s="71" t="s">
        <v>7168</v>
      </c>
      <c r="E1836" s="71" t="s">
        <v>7169</v>
      </c>
      <c r="F1836" s="71" t="s">
        <v>115</v>
      </c>
    </row>
    <row r="1837" spans="1:6" x14ac:dyDescent="0.25">
      <c r="A1837" s="67" t="s">
        <v>3064</v>
      </c>
      <c r="B1837" s="67" t="s">
        <v>7170</v>
      </c>
      <c r="C1837" s="71" t="s">
        <v>7171</v>
      </c>
      <c r="D1837" s="71" t="s">
        <v>7172</v>
      </c>
      <c r="E1837" s="71" t="s">
        <v>7173</v>
      </c>
      <c r="F1837" s="71" t="s">
        <v>115</v>
      </c>
    </row>
    <row r="1838" spans="1:6" x14ac:dyDescent="0.25">
      <c r="A1838" s="67" t="s">
        <v>3064</v>
      </c>
      <c r="B1838" s="67" t="s">
        <v>7174</v>
      </c>
      <c r="C1838" s="71" t="s">
        <v>7175</v>
      </c>
      <c r="D1838" s="71" t="s">
        <v>7176</v>
      </c>
      <c r="E1838" s="71" t="s">
        <v>7177</v>
      </c>
      <c r="F1838" s="71" t="s">
        <v>115</v>
      </c>
    </row>
    <row r="1839" spans="1:6" x14ac:dyDescent="0.25">
      <c r="A1839" s="67" t="s">
        <v>3064</v>
      </c>
      <c r="B1839" s="67" t="s">
        <v>7178</v>
      </c>
      <c r="C1839" s="71" t="s">
        <v>7179</v>
      </c>
      <c r="D1839" s="71" t="s">
        <v>7180</v>
      </c>
      <c r="E1839" s="71" t="s">
        <v>7181</v>
      </c>
      <c r="F1839" s="71" t="s">
        <v>115</v>
      </c>
    </row>
    <row r="1840" spans="1:6" x14ac:dyDescent="0.25">
      <c r="A1840" s="67" t="s">
        <v>3064</v>
      </c>
      <c r="B1840" s="67" t="s">
        <v>7182</v>
      </c>
      <c r="C1840" s="71" t="s">
        <v>7183</v>
      </c>
      <c r="D1840" s="71" t="s">
        <v>7184</v>
      </c>
      <c r="E1840" s="71" t="s">
        <v>7185</v>
      </c>
      <c r="F1840" s="71" t="s">
        <v>115</v>
      </c>
    </row>
    <row r="1841" spans="1:6" x14ac:dyDescent="0.25">
      <c r="A1841" s="67" t="s">
        <v>3064</v>
      </c>
      <c r="B1841" s="67" t="s">
        <v>7186</v>
      </c>
      <c r="C1841" s="71" t="s">
        <v>7187</v>
      </c>
      <c r="D1841" s="71" t="s">
        <v>7188</v>
      </c>
      <c r="E1841" s="71" t="s">
        <v>7189</v>
      </c>
      <c r="F1841" s="71" t="s">
        <v>115</v>
      </c>
    </row>
    <row r="1842" spans="1:6" x14ac:dyDescent="0.25">
      <c r="A1842" s="67" t="s">
        <v>3064</v>
      </c>
      <c r="B1842" s="67" t="s">
        <v>7190</v>
      </c>
      <c r="C1842" s="71" t="s">
        <v>7191</v>
      </c>
      <c r="D1842" s="71" t="s">
        <v>7192</v>
      </c>
      <c r="E1842" s="71" t="s">
        <v>7193</v>
      </c>
      <c r="F1842" s="71" t="s">
        <v>115</v>
      </c>
    </row>
    <row r="1843" spans="1:6" x14ac:dyDescent="0.25">
      <c r="A1843" s="67" t="s">
        <v>3064</v>
      </c>
      <c r="B1843" s="67" t="s">
        <v>7194</v>
      </c>
      <c r="C1843" s="71" t="s">
        <v>7195</v>
      </c>
      <c r="D1843" s="71" t="s">
        <v>7196</v>
      </c>
      <c r="E1843" s="71" t="s">
        <v>7197</v>
      </c>
      <c r="F1843" s="71" t="s">
        <v>115</v>
      </c>
    </row>
    <row r="1844" spans="1:6" x14ac:dyDescent="0.25">
      <c r="A1844" s="67" t="s">
        <v>3064</v>
      </c>
      <c r="B1844" s="67" t="s">
        <v>7198</v>
      </c>
      <c r="C1844" s="71" t="s">
        <v>7199</v>
      </c>
      <c r="D1844" s="71" t="s">
        <v>7200</v>
      </c>
      <c r="E1844" s="71" t="s">
        <v>7201</v>
      </c>
      <c r="F1844" s="71" t="s">
        <v>115</v>
      </c>
    </row>
    <row r="1845" spans="1:6" x14ac:dyDescent="0.25">
      <c r="A1845" s="67" t="s">
        <v>3064</v>
      </c>
      <c r="B1845" s="67" t="s">
        <v>7202</v>
      </c>
      <c r="C1845" s="71" t="s">
        <v>7203</v>
      </c>
      <c r="D1845" s="71" t="s">
        <v>7204</v>
      </c>
      <c r="E1845" s="71" t="s">
        <v>7205</v>
      </c>
      <c r="F1845" s="71" t="s">
        <v>115</v>
      </c>
    </row>
    <row r="1846" spans="1:6" x14ac:dyDescent="0.25">
      <c r="A1846" s="67" t="s">
        <v>3064</v>
      </c>
      <c r="B1846" s="67" t="s">
        <v>7206</v>
      </c>
      <c r="C1846" s="71" t="s">
        <v>7207</v>
      </c>
      <c r="D1846" s="71" t="s">
        <v>7208</v>
      </c>
      <c r="E1846" s="71" t="s">
        <v>7209</v>
      </c>
      <c r="F1846" s="71" t="s">
        <v>115</v>
      </c>
    </row>
    <row r="1847" spans="1:6" x14ac:dyDescent="0.25">
      <c r="A1847" s="67" t="s">
        <v>3064</v>
      </c>
      <c r="B1847" s="67" t="s">
        <v>7210</v>
      </c>
      <c r="C1847" s="71" t="s">
        <v>7211</v>
      </c>
      <c r="D1847" s="71" t="s">
        <v>7212</v>
      </c>
      <c r="E1847" s="71" t="s">
        <v>7213</v>
      </c>
      <c r="F1847" s="71" t="s">
        <v>115</v>
      </c>
    </row>
    <row r="1848" spans="1:6" x14ac:dyDescent="0.25">
      <c r="A1848" s="67" t="s">
        <v>3064</v>
      </c>
      <c r="B1848" s="67" t="s">
        <v>7214</v>
      </c>
      <c r="C1848" s="71" t="s">
        <v>7215</v>
      </c>
      <c r="D1848" s="71" t="s">
        <v>7216</v>
      </c>
      <c r="E1848" s="71" t="s">
        <v>7217</v>
      </c>
      <c r="F1848" s="71" t="s">
        <v>115</v>
      </c>
    </row>
    <row r="1849" spans="1:6" x14ac:dyDescent="0.25">
      <c r="A1849" s="67" t="s">
        <v>3064</v>
      </c>
      <c r="B1849" s="67" t="s">
        <v>7218</v>
      </c>
      <c r="C1849" s="71" t="s">
        <v>7219</v>
      </c>
      <c r="D1849" s="71" t="s">
        <v>7220</v>
      </c>
      <c r="E1849" s="71" t="s">
        <v>7221</v>
      </c>
      <c r="F1849" s="71" t="s">
        <v>115</v>
      </c>
    </row>
    <row r="1850" spans="1:6" x14ac:dyDescent="0.25">
      <c r="A1850" s="67" t="s">
        <v>3064</v>
      </c>
      <c r="B1850" s="67" t="s">
        <v>7222</v>
      </c>
      <c r="C1850" s="71" t="s">
        <v>7223</v>
      </c>
      <c r="D1850" s="71" t="s">
        <v>7224</v>
      </c>
      <c r="E1850" s="71" t="s">
        <v>7225</v>
      </c>
      <c r="F1850" s="71" t="s">
        <v>115</v>
      </c>
    </row>
    <row r="1851" spans="1:6" x14ac:dyDescent="0.25">
      <c r="A1851" s="67" t="s">
        <v>3064</v>
      </c>
      <c r="B1851" s="67" t="s">
        <v>7226</v>
      </c>
      <c r="C1851" s="71" t="s">
        <v>7227</v>
      </c>
      <c r="D1851" s="71" t="s">
        <v>7228</v>
      </c>
      <c r="E1851" s="71" t="s">
        <v>7229</v>
      </c>
      <c r="F1851" s="71" t="s">
        <v>115</v>
      </c>
    </row>
    <row r="1852" spans="1:6" x14ac:dyDescent="0.25">
      <c r="A1852" s="67" t="s">
        <v>3064</v>
      </c>
      <c r="B1852" s="67" t="s">
        <v>7230</v>
      </c>
      <c r="C1852" s="71" t="s">
        <v>7231</v>
      </c>
      <c r="D1852" s="71" t="s">
        <v>7232</v>
      </c>
      <c r="E1852" s="71" t="s">
        <v>7233</v>
      </c>
      <c r="F1852" s="71" t="s">
        <v>115</v>
      </c>
    </row>
    <row r="1853" spans="1:6" x14ac:dyDescent="0.25">
      <c r="A1853" s="67" t="s">
        <v>3064</v>
      </c>
      <c r="B1853" s="67" t="s">
        <v>7234</v>
      </c>
      <c r="C1853" s="71" t="s">
        <v>7235</v>
      </c>
      <c r="D1853" s="71" t="s">
        <v>7236</v>
      </c>
      <c r="E1853" s="71" t="s">
        <v>7237</v>
      </c>
      <c r="F1853" s="71" t="s">
        <v>115</v>
      </c>
    </row>
    <row r="1854" spans="1:6" x14ac:dyDescent="0.25">
      <c r="A1854" s="67" t="s">
        <v>3064</v>
      </c>
      <c r="B1854" s="67" t="s">
        <v>7238</v>
      </c>
      <c r="C1854" s="71" t="s">
        <v>7239</v>
      </c>
      <c r="D1854" s="71" t="s">
        <v>7240</v>
      </c>
      <c r="E1854" s="71" t="s">
        <v>7241</v>
      </c>
      <c r="F1854" s="71" t="s">
        <v>115</v>
      </c>
    </row>
    <row r="1855" spans="1:6" x14ac:dyDescent="0.25">
      <c r="A1855" s="67" t="s">
        <v>3064</v>
      </c>
      <c r="B1855" s="67" t="s">
        <v>7242</v>
      </c>
      <c r="C1855" s="71" t="s">
        <v>7243</v>
      </c>
      <c r="D1855" s="71" t="s">
        <v>7244</v>
      </c>
      <c r="E1855" s="71" t="s">
        <v>7245</v>
      </c>
      <c r="F1855" s="71" t="s">
        <v>115</v>
      </c>
    </row>
    <row r="1856" spans="1:6" x14ac:dyDescent="0.25">
      <c r="A1856" s="67" t="s">
        <v>3064</v>
      </c>
      <c r="B1856" s="67" t="s">
        <v>7246</v>
      </c>
      <c r="C1856" s="71" t="s">
        <v>7247</v>
      </c>
      <c r="D1856" s="71" t="s">
        <v>7248</v>
      </c>
      <c r="E1856" s="71" t="s">
        <v>7249</v>
      </c>
      <c r="F1856" s="71" t="s">
        <v>115</v>
      </c>
    </row>
    <row r="1857" spans="1:6" x14ac:dyDescent="0.25">
      <c r="A1857" s="67" t="s">
        <v>3064</v>
      </c>
      <c r="B1857" s="67" t="s">
        <v>7250</v>
      </c>
      <c r="C1857" s="71" t="s">
        <v>7251</v>
      </c>
      <c r="D1857" s="71" t="s">
        <v>7252</v>
      </c>
      <c r="E1857" s="71" t="s">
        <v>7253</v>
      </c>
      <c r="F1857" s="71" t="s">
        <v>115</v>
      </c>
    </row>
    <row r="1858" spans="1:6" x14ac:dyDescent="0.25">
      <c r="A1858" s="67" t="s">
        <v>3064</v>
      </c>
      <c r="B1858" s="67" t="s">
        <v>7254</v>
      </c>
      <c r="C1858" s="71" t="s">
        <v>7255</v>
      </c>
      <c r="D1858" s="71" t="s">
        <v>7256</v>
      </c>
      <c r="E1858" s="71" t="s">
        <v>7257</v>
      </c>
      <c r="F1858" s="71" t="s">
        <v>115</v>
      </c>
    </row>
    <row r="1859" spans="1:6" x14ac:dyDescent="0.25">
      <c r="A1859" s="67" t="s">
        <v>3064</v>
      </c>
      <c r="B1859" s="67" t="s">
        <v>7258</v>
      </c>
      <c r="C1859" s="71" t="s">
        <v>7259</v>
      </c>
      <c r="D1859" s="71" t="s">
        <v>7260</v>
      </c>
      <c r="E1859" s="71" t="s">
        <v>7261</v>
      </c>
      <c r="F1859" s="71" t="s">
        <v>115</v>
      </c>
    </row>
    <row r="1860" spans="1:6" x14ac:dyDescent="0.25">
      <c r="A1860" s="67" t="s">
        <v>3064</v>
      </c>
      <c r="B1860" s="67" t="s">
        <v>7262</v>
      </c>
      <c r="C1860" s="71" t="s">
        <v>7263</v>
      </c>
      <c r="D1860" s="71" t="s">
        <v>7264</v>
      </c>
      <c r="E1860" s="71" t="s">
        <v>7265</v>
      </c>
      <c r="F1860" s="71" t="s">
        <v>115</v>
      </c>
    </row>
    <row r="1861" spans="1:6" x14ac:dyDescent="0.25">
      <c r="A1861" s="67" t="s">
        <v>3064</v>
      </c>
      <c r="B1861" s="67" t="s">
        <v>7266</v>
      </c>
      <c r="C1861" s="71" t="s">
        <v>7267</v>
      </c>
      <c r="D1861" s="71" t="s">
        <v>7268</v>
      </c>
      <c r="E1861" s="71" t="s">
        <v>7269</v>
      </c>
      <c r="F1861" s="71" t="s">
        <v>115</v>
      </c>
    </row>
    <row r="1862" spans="1:6" x14ac:dyDescent="0.25">
      <c r="A1862" s="67" t="s">
        <v>3064</v>
      </c>
      <c r="B1862" s="67" t="s">
        <v>7270</v>
      </c>
      <c r="C1862" s="71" t="s">
        <v>7271</v>
      </c>
      <c r="D1862" s="71" t="s">
        <v>7272</v>
      </c>
      <c r="E1862" s="71" t="s">
        <v>7273</v>
      </c>
      <c r="F1862" s="71" t="s">
        <v>115</v>
      </c>
    </row>
    <row r="1863" spans="1:6" x14ac:dyDescent="0.25">
      <c r="A1863" s="67" t="s">
        <v>3064</v>
      </c>
      <c r="B1863" s="67" t="s">
        <v>7274</v>
      </c>
      <c r="C1863" s="71" t="s">
        <v>7275</v>
      </c>
      <c r="D1863" s="71" t="s">
        <v>7276</v>
      </c>
      <c r="E1863" s="71" t="s">
        <v>7277</v>
      </c>
      <c r="F1863" s="71" t="s">
        <v>115</v>
      </c>
    </row>
    <row r="1864" spans="1:6" x14ac:dyDescent="0.25">
      <c r="A1864" s="67" t="s">
        <v>3064</v>
      </c>
      <c r="B1864" s="67" t="s">
        <v>7278</v>
      </c>
      <c r="C1864" s="71" t="s">
        <v>7279</v>
      </c>
      <c r="D1864" s="71" t="s">
        <v>7280</v>
      </c>
      <c r="E1864" s="71" t="s">
        <v>7281</v>
      </c>
      <c r="F1864" s="71" t="s">
        <v>115</v>
      </c>
    </row>
    <row r="1865" spans="1:6" x14ac:dyDescent="0.25">
      <c r="A1865" s="67" t="s">
        <v>3064</v>
      </c>
      <c r="B1865" s="67" t="s">
        <v>7282</v>
      </c>
      <c r="C1865" s="71" t="s">
        <v>7283</v>
      </c>
      <c r="D1865" s="71" t="s">
        <v>7284</v>
      </c>
      <c r="E1865" s="71" t="s">
        <v>7285</v>
      </c>
      <c r="F1865" s="71" t="s">
        <v>115</v>
      </c>
    </row>
    <row r="1866" spans="1:6" x14ac:dyDescent="0.25">
      <c r="A1866" s="67" t="s">
        <v>3064</v>
      </c>
      <c r="B1866" s="67" t="s">
        <v>7286</v>
      </c>
      <c r="C1866" s="71" t="s">
        <v>7287</v>
      </c>
      <c r="D1866" s="71" t="s">
        <v>7288</v>
      </c>
      <c r="E1866" s="71" t="s">
        <v>7289</v>
      </c>
      <c r="F1866" s="71" t="s">
        <v>115</v>
      </c>
    </row>
    <row r="1867" spans="1:6" x14ac:dyDescent="0.25">
      <c r="A1867" s="67" t="s">
        <v>3064</v>
      </c>
      <c r="B1867" s="67" t="s">
        <v>7290</v>
      </c>
      <c r="C1867" s="71" t="s">
        <v>7291</v>
      </c>
      <c r="D1867" s="71" t="s">
        <v>7292</v>
      </c>
      <c r="E1867" s="71" t="s">
        <v>7293</v>
      </c>
      <c r="F1867" s="71" t="s">
        <v>115</v>
      </c>
    </row>
    <row r="1868" spans="1:6" x14ac:dyDescent="0.25">
      <c r="A1868" s="67" t="s">
        <v>3064</v>
      </c>
      <c r="B1868" s="67" t="s">
        <v>7294</v>
      </c>
      <c r="C1868" s="71" t="s">
        <v>7295</v>
      </c>
      <c r="D1868" s="71" t="s">
        <v>7296</v>
      </c>
      <c r="E1868" s="71" t="s">
        <v>7297</v>
      </c>
      <c r="F1868" s="71" t="s">
        <v>115</v>
      </c>
    </row>
    <row r="1869" spans="1:6" x14ac:dyDescent="0.25">
      <c r="A1869" s="67" t="s">
        <v>3064</v>
      </c>
      <c r="B1869" s="67" t="s">
        <v>7298</v>
      </c>
      <c r="C1869" s="71" t="s">
        <v>7299</v>
      </c>
      <c r="D1869" s="71" t="s">
        <v>7300</v>
      </c>
      <c r="E1869" s="71" t="s">
        <v>7301</v>
      </c>
      <c r="F1869" s="71" t="s">
        <v>115</v>
      </c>
    </row>
    <row r="1870" spans="1:6" x14ac:dyDescent="0.25">
      <c r="A1870" s="67" t="s">
        <v>3064</v>
      </c>
      <c r="B1870" s="67" t="s">
        <v>7302</v>
      </c>
      <c r="C1870" s="71" t="s">
        <v>7303</v>
      </c>
      <c r="D1870" s="71" t="s">
        <v>7304</v>
      </c>
      <c r="E1870" s="71" t="s">
        <v>7305</v>
      </c>
      <c r="F1870" s="71" t="s">
        <v>115</v>
      </c>
    </row>
    <row r="1871" spans="1:6" x14ac:dyDescent="0.25">
      <c r="A1871" s="67" t="s">
        <v>3064</v>
      </c>
      <c r="B1871" s="67" t="s">
        <v>7306</v>
      </c>
      <c r="C1871" s="71" t="s">
        <v>7307</v>
      </c>
      <c r="D1871" s="71" t="s">
        <v>7308</v>
      </c>
      <c r="E1871" s="71" t="s">
        <v>7309</v>
      </c>
      <c r="F1871" s="71" t="s">
        <v>115</v>
      </c>
    </row>
    <row r="1872" spans="1:6" x14ac:dyDescent="0.25">
      <c r="A1872" s="67" t="s">
        <v>3064</v>
      </c>
      <c r="B1872" s="67" t="s">
        <v>7310</v>
      </c>
      <c r="C1872" s="71" t="s">
        <v>7311</v>
      </c>
      <c r="D1872" s="71" t="s">
        <v>7312</v>
      </c>
      <c r="E1872" s="71" t="s">
        <v>7313</v>
      </c>
      <c r="F1872" s="71" t="s">
        <v>115</v>
      </c>
    </row>
    <row r="1873" spans="1:6" x14ac:dyDescent="0.25">
      <c r="A1873" s="67" t="s">
        <v>3064</v>
      </c>
      <c r="B1873" s="67" t="s">
        <v>7314</v>
      </c>
      <c r="C1873" s="71" t="s">
        <v>7315</v>
      </c>
      <c r="D1873" s="71" t="s">
        <v>7316</v>
      </c>
      <c r="E1873" s="71" t="s">
        <v>7317</v>
      </c>
      <c r="F1873" s="71" t="s">
        <v>115</v>
      </c>
    </row>
    <row r="1874" spans="1:6" x14ac:dyDescent="0.25">
      <c r="A1874" s="67" t="s">
        <v>3064</v>
      </c>
      <c r="B1874" s="67" t="s">
        <v>7318</v>
      </c>
      <c r="C1874" s="71" t="s">
        <v>7319</v>
      </c>
      <c r="D1874" s="71" t="s">
        <v>7320</v>
      </c>
      <c r="E1874" s="71" t="s">
        <v>7321</v>
      </c>
      <c r="F1874" s="71" t="s">
        <v>115</v>
      </c>
    </row>
    <row r="1875" spans="1:6" x14ac:dyDescent="0.25">
      <c r="A1875" s="67" t="s">
        <v>3064</v>
      </c>
      <c r="B1875" s="67" t="s">
        <v>7322</v>
      </c>
      <c r="C1875" s="71" t="s">
        <v>7323</v>
      </c>
      <c r="D1875" s="71" t="s">
        <v>7324</v>
      </c>
      <c r="E1875" s="71" t="s">
        <v>7325</v>
      </c>
      <c r="F1875" s="71" t="s">
        <v>115</v>
      </c>
    </row>
    <row r="1876" spans="1:6" x14ac:dyDescent="0.25">
      <c r="A1876" s="67" t="s">
        <v>3064</v>
      </c>
      <c r="B1876" s="67" t="s">
        <v>7326</v>
      </c>
      <c r="C1876" s="71" t="s">
        <v>7327</v>
      </c>
      <c r="D1876" s="71" t="s">
        <v>7328</v>
      </c>
      <c r="E1876" s="71" t="s">
        <v>7329</v>
      </c>
      <c r="F1876" s="71" t="s">
        <v>115</v>
      </c>
    </row>
    <row r="1877" spans="1:6" x14ac:dyDescent="0.25">
      <c r="A1877" s="67" t="s">
        <v>3064</v>
      </c>
      <c r="B1877" s="67" t="s">
        <v>7330</v>
      </c>
      <c r="C1877" s="71" t="s">
        <v>7331</v>
      </c>
      <c r="D1877" s="71" t="s">
        <v>7332</v>
      </c>
      <c r="E1877" s="71" t="s">
        <v>7333</v>
      </c>
      <c r="F1877" s="71" t="s">
        <v>115</v>
      </c>
    </row>
    <row r="1878" spans="1:6" x14ac:dyDescent="0.25">
      <c r="A1878" s="67" t="s">
        <v>3064</v>
      </c>
      <c r="B1878" s="67" t="s">
        <v>7334</v>
      </c>
      <c r="C1878" s="71" t="s">
        <v>7335</v>
      </c>
      <c r="D1878" s="71" t="s">
        <v>7336</v>
      </c>
      <c r="E1878" s="71" t="s">
        <v>7337</v>
      </c>
      <c r="F1878" s="71" t="s">
        <v>115</v>
      </c>
    </row>
    <row r="1879" spans="1:6" x14ac:dyDescent="0.25">
      <c r="A1879" s="67" t="s">
        <v>3064</v>
      </c>
      <c r="B1879" s="67" t="s">
        <v>7338</v>
      </c>
      <c r="C1879" s="71" t="s">
        <v>7339</v>
      </c>
      <c r="D1879" s="71" t="s">
        <v>7340</v>
      </c>
      <c r="E1879" s="71" t="s">
        <v>7341</v>
      </c>
      <c r="F1879" s="71" t="s">
        <v>115</v>
      </c>
    </row>
    <row r="1880" spans="1:6" x14ac:dyDescent="0.25">
      <c r="A1880" s="67" t="s">
        <v>3064</v>
      </c>
      <c r="B1880" s="67" t="s">
        <v>7342</v>
      </c>
      <c r="C1880" s="71" t="s">
        <v>7343</v>
      </c>
      <c r="D1880" s="71" t="s">
        <v>7344</v>
      </c>
      <c r="E1880" s="71" t="s">
        <v>7345</v>
      </c>
      <c r="F1880" s="71" t="s">
        <v>115</v>
      </c>
    </row>
    <row r="1881" spans="1:6" x14ac:dyDescent="0.25">
      <c r="A1881" s="67" t="s">
        <v>3064</v>
      </c>
      <c r="B1881" s="67" t="s">
        <v>7346</v>
      </c>
      <c r="C1881" s="71" t="s">
        <v>7347</v>
      </c>
      <c r="D1881" s="71" t="s">
        <v>7348</v>
      </c>
      <c r="E1881" s="71" t="s">
        <v>7349</v>
      </c>
      <c r="F1881" s="71" t="s">
        <v>115</v>
      </c>
    </row>
    <row r="1882" spans="1:6" x14ac:dyDescent="0.25">
      <c r="A1882" s="67" t="s">
        <v>3064</v>
      </c>
      <c r="B1882" s="67" t="s">
        <v>7350</v>
      </c>
      <c r="C1882" s="71" t="s">
        <v>7351</v>
      </c>
      <c r="D1882" s="71" t="s">
        <v>7352</v>
      </c>
      <c r="E1882" s="71" t="s">
        <v>7353</v>
      </c>
      <c r="F1882" s="71" t="s">
        <v>115</v>
      </c>
    </row>
    <row r="1883" spans="1:6" x14ac:dyDescent="0.25">
      <c r="A1883" s="67" t="s">
        <v>3064</v>
      </c>
      <c r="B1883" s="67" t="s">
        <v>7354</v>
      </c>
      <c r="C1883" s="71" t="s">
        <v>7355</v>
      </c>
      <c r="D1883" s="71" t="s">
        <v>7356</v>
      </c>
      <c r="E1883" s="71" t="s">
        <v>7357</v>
      </c>
      <c r="F1883" s="71" t="s">
        <v>115</v>
      </c>
    </row>
    <row r="1884" spans="1:6" x14ac:dyDescent="0.25">
      <c r="A1884" s="67" t="s">
        <v>3064</v>
      </c>
      <c r="B1884" s="67" t="s">
        <v>7358</v>
      </c>
      <c r="C1884" s="71" t="s">
        <v>7359</v>
      </c>
      <c r="D1884" s="71" t="s">
        <v>7360</v>
      </c>
      <c r="E1884" s="71" t="s">
        <v>7361</v>
      </c>
      <c r="F1884" s="71" t="s">
        <v>115</v>
      </c>
    </row>
    <row r="1885" spans="1:6" x14ac:dyDescent="0.25">
      <c r="A1885" s="67" t="s">
        <v>3064</v>
      </c>
      <c r="B1885" s="67" t="s">
        <v>7362</v>
      </c>
      <c r="C1885" s="71" t="s">
        <v>7363</v>
      </c>
      <c r="D1885" s="71" t="s">
        <v>7364</v>
      </c>
      <c r="E1885" s="71" t="s">
        <v>7365</v>
      </c>
      <c r="F1885" s="71" t="s">
        <v>115</v>
      </c>
    </row>
    <row r="1886" spans="1:6" x14ac:dyDescent="0.25">
      <c r="A1886" s="67" t="s">
        <v>3064</v>
      </c>
      <c r="B1886" s="67" t="s">
        <v>7366</v>
      </c>
      <c r="C1886" s="71" t="s">
        <v>7367</v>
      </c>
      <c r="D1886" s="71" t="s">
        <v>7368</v>
      </c>
      <c r="E1886" s="71" t="s">
        <v>7369</v>
      </c>
      <c r="F1886" s="71" t="s">
        <v>115</v>
      </c>
    </row>
    <row r="1887" spans="1:6" x14ac:dyDescent="0.25">
      <c r="A1887" s="67" t="s">
        <v>3064</v>
      </c>
      <c r="B1887" s="67" t="s">
        <v>7370</v>
      </c>
      <c r="C1887" s="71" t="s">
        <v>7371</v>
      </c>
      <c r="D1887" s="71" t="s">
        <v>7372</v>
      </c>
      <c r="E1887" s="71" t="s">
        <v>7373</v>
      </c>
      <c r="F1887" s="71" t="s">
        <v>115</v>
      </c>
    </row>
    <row r="1888" spans="1:6" x14ac:dyDescent="0.25">
      <c r="A1888" s="67" t="s">
        <v>3064</v>
      </c>
      <c r="B1888" s="67" t="s">
        <v>7374</v>
      </c>
      <c r="C1888" s="71" t="s">
        <v>7375</v>
      </c>
      <c r="D1888" s="71" t="s">
        <v>7376</v>
      </c>
      <c r="E1888" s="71" t="s">
        <v>7377</v>
      </c>
      <c r="F1888" s="71" t="s">
        <v>115</v>
      </c>
    </row>
    <row r="1889" spans="1:6" x14ac:dyDescent="0.25">
      <c r="A1889" s="67" t="s">
        <v>3064</v>
      </c>
      <c r="B1889" s="67" t="s">
        <v>7378</v>
      </c>
      <c r="C1889" s="71" t="s">
        <v>7379</v>
      </c>
      <c r="D1889" s="71" t="s">
        <v>7380</v>
      </c>
      <c r="E1889" s="71" t="s">
        <v>7381</v>
      </c>
      <c r="F1889" s="71" t="s">
        <v>115</v>
      </c>
    </row>
    <row r="1890" spans="1:6" x14ac:dyDescent="0.25">
      <c r="A1890" s="67" t="s">
        <v>3064</v>
      </c>
      <c r="B1890" s="67" t="s">
        <v>7382</v>
      </c>
      <c r="C1890" s="71" t="s">
        <v>7383</v>
      </c>
      <c r="D1890" s="71" t="s">
        <v>7384</v>
      </c>
      <c r="E1890" s="71" t="s">
        <v>7385</v>
      </c>
      <c r="F1890" s="71" t="s">
        <v>115</v>
      </c>
    </row>
    <row r="1891" spans="1:6" x14ac:dyDescent="0.25">
      <c r="A1891" s="67" t="s">
        <v>3064</v>
      </c>
      <c r="B1891" s="67" t="s">
        <v>7386</v>
      </c>
      <c r="C1891" s="71" t="s">
        <v>7387</v>
      </c>
      <c r="D1891" s="71" t="s">
        <v>7388</v>
      </c>
      <c r="E1891" s="71" t="s">
        <v>7389</v>
      </c>
      <c r="F1891" s="71" t="s">
        <v>115</v>
      </c>
    </row>
    <row r="1892" spans="1:6" x14ac:dyDescent="0.25">
      <c r="A1892" s="67" t="s">
        <v>3064</v>
      </c>
      <c r="B1892" s="67" t="s">
        <v>7390</v>
      </c>
      <c r="C1892" s="71" t="s">
        <v>7391</v>
      </c>
      <c r="D1892" s="71" t="s">
        <v>7392</v>
      </c>
      <c r="E1892" s="71" t="s">
        <v>7393</v>
      </c>
      <c r="F1892" s="71" t="s">
        <v>115</v>
      </c>
    </row>
    <row r="1893" spans="1:6" x14ac:dyDescent="0.25">
      <c r="A1893" s="67" t="s">
        <v>3064</v>
      </c>
      <c r="B1893" s="67" t="s">
        <v>7394</v>
      </c>
      <c r="C1893" s="71" t="s">
        <v>7395</v>
      </c>
      <c r="D1893" s="71" t="s">
        <v>7396</v>
      </c>
      <c r="E1893" s="71" t="s">
        <v>7397</v>
      </c>
      <c r="F1893" s="71" t="s">
        <v>115</v>
      </c>
    </row>
    <row r="1894" spans="1:6" x14ac:dyDescent="0.25">
      <c r="A1894" s="67" t="s">
        <v>3064</v>
      </c>
      <c r="B1894" s="67" t="s">
        <v>7398</v>
      </c>
      <c r="C1894" s="71" t="s">
        <v>7399</v>
      </c>
      <c r="D1894" s="71" t="s">
        <v>7400</v>
      </c>
      <c r="E1894" s="71" t="s">
        <v>7401</v>
      </c>
      <c r="F1894" s="71" t="s">
        <v>115</v>
      </c>
    </row>
    <row r="1895" spans="1:6" x14ac:dyDescent="0.25">
      <c r="A1895" s="67" t="s">
        <v>3064</v>
      </c>
      <c r="B1895" s="67" t="s">
        <v>7402</v>
      </c>
      <c r="C1895" s="71" t="s">
        <v>7403</v>
      </c>
      <c r="D1895" s="71" t="s">
        <v>7404</v>
      </c>
      <c r="E1895" s="71" t="s">
        <v>7405</v>
      </c>
      <c r="F1895" s="71" t="s">
        <v>115</v>
      </c>
    </row>
    <row r="1896" spans="1:6" x14ac:dyDescent="0.25">
      <c r="A1896" s="67" t="s">
        <v>3064</v>
      </c>
      <c r="B1896" s="67" t="s">
        <v>7406</v>
      </c>
      <c r="C1896" s="71" t="s">
        <v>7407</v>
      </c>
      <c r="D1896" s="71" t="s">
        <v>7408</v>
      </c>
      <c r="E1896" s="71" t="s">
        <v>7409</v>
      </c>
      <c r="F1896" s="71" t="s">
        <v>115</v>
      </c>
    </row>
    <row r="1897" spans="1:6" x14ac:dyDescent="0.25">
      <c r="A1897" s="67" t="s">
        <v>3064</v>
      </c>
      <c r="B1897" s="67" t="s">
        <v>7410</v>
      </c>
      <c r="C1897" s="71" t="s">
        <v>7411</v>
      </c>
      <c r="D1897" s="71" t="s">
        <v>7412</v>
      </c>
      <c r="E1897" s="71" t="s">
        <v>7413</v>
      </c>
      <c r="F1897" s="71" t="s">
        <v>115</v>
      </c>
    </row>
    <row r="1898" spans="1:6" x14ac:dyDescent="0.25">
      <c r="A1898" s="67" t="s">
        <v>3064</v>
      </c>
      <c r="B1898" s="67" t="s">
        <v>7414</v>
      </c>
      <c r="C1898" s="71" t="s">
        <v>7415</v>
      </c>
      <c r="D1898" s="71" t="s">
        <v>7416</v>
      </c>
      <c r="E1898" s="71" t="s">
        <v>7417</v>
      </c>
      <c r="F1898" s="71" t="s">
        <v>115</v>
      </c>
    </row>
    <row r="1899" spans="1:6" x14ac:dyDescent="0.25">
      <c r="A1899" s="67" t="s">
        <v>3064</v>
      </c>
      <c r="B1899" s="67" t="s">
        <v>7418</v>
      </c>
      <c r="C1899" s="71" t="s">
        <v>7419</v>
      </c>
      <c r="D1899" s="71" t="s">
        <v>7420</v>
      </c>
      <c r="E1899" s="71" t="s">
        <v>7421</v>
      </c>
      <c r="F1899" s="71" t="s">
        <v>115</v>
      </c>
    </row>
    <row r="1900" spans="1:6" x14ac:dyDescent="0.25">
      <c r="A1900" s="67" t="s">
        <v>3064</v>
      </c>
      <c r="B1900" s="67" t="s">
        <v>7422</v>
      </c>
      <c r="C1900" s="71" t="s">
        <v>7423</v>
      </c>
      <c r="D1900" s="71" t="s">
        <v>7424</v>
      </c>
      <c r="E1900" s="71" t="s">
        <v>7425</v>
      </c>
      <c r="F1900" s="71" t="s">
        <v>115</v>
      </c>
    </row>
    <row r="1901" spans="1:6" x14ac:dyDescent="0.25">
      <c r="A1901" s="67" t="s">
        <v>3064</v>
      </c>
      <c r="B1901" s="67" t="s">
        <v>7426</v>
      </c>
      <c r="C1901" s="71" t="s">
        <v>7427</v>
      </c>
      <c r="D1901" s="71" t="s">
        <v>7428</v>
      </c>
      <c r="E1901" s="71" t="s">
        <v>7429</v>
      </c>
      <c r="F1901" s="71" t="s">
        <v>115</v>
      </c>
    </row>
    <row r="1902" spans="1:6" x14ac:dyDescent="0.25">
      <c r="A1902" s="67" t="s">
        <v>3064</v>
      </c>
      <c r="B1902" s="67" t="s">
        <v>7430</v>
      </c>
      <c r="C1902" s="71" t="s">
        <v>7431</v>
      </c>
      <c r="D1902" s="71" t="s">
        <v>7432</v>
      </c>
      <c r="E1902" s="71" t="s">
        <v>7433</v>
      </c>
      <c r="F1902" s="71" t="s">
        <v>115</v>
      </c>
    </row>
    <row r="1903" spans="1:6" x14ac:dyDescent="0.25">
      <c r="A1903" s="67" t="s">
        <v>3064</v>
      </c>
      <c r="B1903" s="67" t="s">
        <v>7434</v>
      </c>
      <c r="C1903" s="71" t="s">
        <v>7435</v>
      </c>
      <c r="D1903" s="71" t="s">
        <v>7436</v>
      </c>
      <c r="E1903" s="71" t="s">
        <v>7437</v>
      </c>
      <c r="F1903" s="71" t="s">
        <v>115</v>
      </c>
    </row>
    <row r="1904" spans="1:6" x14ac:dyDescent="0.25">
      <c r="A1904" s="67" t="s">
        <v>3064</v>
      </c>
      <c r="B1904" s="67" t="s">
        <v>7438</v>
      </c>
      <c r="C1904" s="71" t="s">
        <v>7439</v>
      </c>
      <c r="D1904" s="71" t="s">
        <v>7440</v>
      </c>
      <c r="E1904" s="71" t="s">
        <v>7441</v>
      </c>
      <c r="F1904" s="71" t="s">
        <v>115</v>
      </c>
    </row>
    <row r="1905" spans="1:6" x14ac:dyDescent="0.25">
      <c r="A1905" s="67" t="s">
        <v>3064</v>
      </c>
      <c r="B1905" s="67" t="s">
        <v>7442</v>
      </c>
      <c r="C1905" s="71" t="s">
        <v>7443</v>
      </c>
      <c r="D1905" s="71" t="s">
        <v>7444</v>
      </c>
      <c r="E1905" s="71" t="s">
        <v>7445</v>
      </c>
      <c r="F1905" s="71" t="s">
        <v>115</v>
      </c>
    </row>
    <row r="1906" spans="1:6" x14ac:dyDescent="0.25">
      <c r="A1906" s="67" t="s">
        <v>3064</v>
      </c>
      <c r="B1906" s="67" t="s">
        <v>7446</v>
      </c>
      <c r="C1906" s="71" t="s">
        <v>7447</v>
      </c>
      <c r="D1906" s="71" t="s">
        <v>7448</v>
      </c>
      <c r="E1906" s="71" t="s">
        <v>7449</v>
      </c>
      <c r="F1906" s="71" t="s">
        <v>115</v>
      </c>
    </row>
    <row r="1907" spans="1:6" x14ac:dyDescent="0.25">
      <c r="A1907" s="67" t="s">
        <v>3064</v>
      </c>
      <c r="B1907" s="67" t="s">
        <v>7450</v>
      </c>
      <c r="C1907" s="71" t="s">
        <v>7451</v>
      </c>
      <c r="D1907" s="71" t="s">
        <v>7452</v>
      </c>
      <c r="E1907" s="71" t="s">
        <v>7453</v>
      </c>
      <c r="F1907" s="71" t="s">
        <v>115</v>
      </c>
    </row>
    <row r="1908" spans="1:6" x14ac:dyDescent="0.25">
      <c r="A1908" s="67" t="s">
        <v>3064</v>
      </c>
      <c r="B1908" s="67" t="s">
        <v>7454</v>
      </c>
      <c r="C1908" s="71" t="s">
        <v>7455</v>
      </c>
      <c r="D1908" s="71" t="s">
        <v>7456</v>
      </c>
      <c r="E1908" s="71" t="s">
        <v>7457</v>
      </c>
      <c r="F1908" s="71" t="s">
        <v>115</v>
      </c>
    </row>
    <row r="1909" spans="1:6" x14ac:dyDescent="0.25">
      <c r="A1909" s="67" t="s">
        <v>3064</v>
      </c>
      <c r="B1909" s="67" t="s">
        <v>7458</v>
      </c>
      <c r="C1909" s="71" t="s">
        <v>7459</v>
      </c>
      <c r="D1909" s="71" t="s">
        <v>7460</v>
      </c>
      <c r="E1909" s="71" t="s">
        <v>7461</v>
      </c>
      <c r="F1909" s="71" t="s">
        <v>115</v>
      </c>
    </row>
    <row r="1910" spans="1:6" x14ac:dyDescent="0.25">
      <c r="A1910" s="67" t="s">
        <v>3064</v>
      </c>
      <c r="B1910" s="67" t="s">
        <v>7462</v>
      </c>
      <c r="C1910" s="71" t="s">
        <v>7463</v>
      </c>
      <c r="D1910" s="71" t="s">
        <v>7464</v>
      </c>
      <c r="E1910" s="71" t="s">
        <v>7465</v>
      </c>
      <c r="F1910" s="71" t="s">
        <v>115</v>
      </c>
    </row>
    <row r="1911" spans="1:6" x14ac:dyDescent="0.25">
      <c r="A1911" s="67" t="s">
        <v>3064</v>
      </c>
      <c r="B1911" s="67" t="s">
        <v>7466</v>
      </c>
      <c r="C1911" s="71" t="s">
        <v>7467</v>
      </c>
      <c r="D1911" s="71" t="s">
        <v>7468</v>
      </c>
      <c r="E1911" s="71" t="s">
        <v>7469</v>
      </c>
      <c r="F1911" s="71" t="s">
        <v>115</v>
      </c>
    </row>
    <row r="1912" spans="1:6" x14ac:dyDescent="0.25">
      <c r="A1912" s="67" t="s">
        <v>3064</v>
      </c>
      <c r="B1912" s="67" t="s">
        <v>7470</v>
      </c>
      <c r="C1912" s="71" t="s">
        <v>7471</v>
      </c>
      <c r="D1912" s="71" t="s">
        <v>7472</v>
      </c>
      <c r="E1912" s="71" t="s">
        <v>7473</v>
      </c>
      <c r="F1912" s="71" t="s">
        <v>115</v>
      </c>
    </row>
    <row r="1913" spans="1:6" x14ac:dyDescent="0.25">
      <c r="A1913" s="67" t="s">
        <v>3064</v>
      </c>
      <c r="B1913" s="67" t="s">
        <v>7474</v>
      </c>
      <c r="C1913" s="71" t="s">
        <v>7475</v>
      </c>
      <c r="D1913" s="71" t="s">
        <v>7476</v>
      </c>
      <c r="E1913" s="71" t="s">
        <v>7477</v>
      </c>
      <c r="F1913" s="71" t="s">
        <v>115</v>
      </c>
    </row>
    <row r="1914" spans="1:6" x14ac:dyDescent="0.25">
      <c r="A1914" s="67" t="s">
        <v>3064</v>
      </c>
      <c r="B1914" s="67" t="s">
        <v>7478</v>
      </c>
      <c r="C1914" s="71" t="s">
        <v>7479</v>
      </c>
      <c r="D1914" s="71" t="s">
        <v>7480</v>
      </c>
      <c r="E1914" s="71" t="s">
        <v>7481</v>
      </c>
      <c r="F1914" s="71" t="s">
        <v>115</v>
      </c>
    </row>
    <row r="1915" spans="1:6" x14ac:dyDescent="0.25">
      <c r="A1915" s="67" t="s">
        <v>3064</v>
      </c>
      <c r="B1915" s="67" t="s">
        <v>7482</v>
      </c>
      <c r="C1915" s="71" t="s">
        <v>7483</v>
      </c>
      <c r="D1915" s="71" t="s">
        <v>7484</v>
      </c>
      <c r="E1915" s="71" t="s">
        <v>7485</v>
      </c>
      <c r="F1915" s="71" t="s">
        <v>115</v>
      </c>
    </row>
    <row r="1916" spans="1:6" x14ac:dyDescent="0.25">
      <c r="A1916" s="67" t="s">
        <v>3064</v>
      </c>
      <c r="B1916" s="67" t="s">
        <v>7486</v>
      </c>
      <c r="C1916" s="71" t="s">
        <v>7487</v>
      </c>
      <c r="D1916" s="71" t="s">
        <v>7488</v>
      </c>
      <c r="E1916" s="71" t="s">
        <v>7489</v>
      </c>
      <c r="F1916" s="71" t="s">
        <v>115</v>
      </c>
    </row>
    <row r="1917" spans="1:6" x14ac:dyDescent="0.25">
      <c r="A1917" s="67" t="s">
        <v>3064</v>
      </c>
      <c r="B1917" s="67" t="s">
        <v>7490</v>
      </c>
      <c r="C1917" s="71" t="s">
        <v>7491</v>
      </c>
      <c r="D1917" s="71" t="s">
        <v>7492</v>
      </c>
      <c r="E1917" s="71" t="s">
        <v>7493</v>
      </c>
      <c r="F1917" s="71" t="s">
        <v>115</v>
      </c>
    </row>
    <row r="1918" spans="1:6" x14ac:dyDescent="0.25">
      <c r="A1918" s="67" t="s">
        <v>3064</v>
      </c>
      <c r="B1918" s="67" t="s">
        <v>7494</v>
      </c>
      <c r="C1918" s="71" t="s">
        <v>7495</v>
      </c>
      <c r="D1918" s="71" t="s">
        <v>7496</v>
      </c>
      <c r="E1918" s="71" t="s">
        <v>7497</v>
      </c>
      <c r="F1918" s="71" t="s">
        <v>115</v>
      </c>
    </row>
    <row r="1919" spans="1:6" x14ac:dyDescent="0.25">
      <c r="A1919" s="67" t="s">
        <v>3064</v>
      </c>
      <c r="B1919" s="67" t="s">
        <v>7498</v>
      </c>
      <c r="C1919" s="71" t="s">
        <v>7499</v>
      </c>
      <c r="D1919" s="71" t="s">
        <v>7500</v>
      </c>
      <c r="E1919" s="71" t="s">
        <v>7501</v>
      </c>
      <c r="F1919" s="71" t="s">
        <v>115</v>
      </c>
    </row>
    <row r="1920" spans="1:6" x14ac:dyDescent="0.25">
      <c r="A1920" s="67" t="s">
        <v>3064</v>
      </c>
      <c r="B1920" s="67" t="s">
        <v>7502</v>
      </c>
      <c r="C1920" s="71" t="s">
        <v>7503</v>
      </c>
      <c r="D1920" s="71" t="s">
        <v>7504</v>
      </c>
      <c r="E1920" s="71" t="s">
        <v>7505</v>
      </c>
      <c r="F1920" s="71" t="s">
        <v>115</v>
      </c>
    </row>
    <row r="1921" spans="1:6" x14ac:dyDescent="0.25">
      <c r="A1921" s="67" t="s">
        <v>3064</v>
      </c>
      <c r="B1921" s="67" t="s">
        <v>7506</v>
      </c>
      <c r="C1921" s="71" t="s">
        <v>7507</v>
      </c>
      <c r="D1921" s="71" t="s">
        <v>7508</v>
      </c>
      <c r="E1921" s="71" t="s">
        <v>7509</v>
      </c>
      <c r="F1921" s="71" t="s">
        <v>115</v>
      </c>
    </row>
    <row r="1922" spans="1:6" x14ac:dyDescent="0.25">
      <c r="A1922" s="67" t="s">
        <v>3064</v>
      </c>
      <c r="B1922" s="67" t="s">
        <v>7510</v>
      </c>
      <c r="C1922" s="71" t="s">
        <v>7511</v>
      </c>
      <c r="D1922" s="71" t="s">
        <v>7512</v>
      </c>
      <c r="E1922" s="71" t="s">
        <v>7513</v>
      </c>
      <c r="F1922" s="71" t="s">
        <v>115</v>
      </c>
    </row>
    <row r="1923" spans="1:6" x14ac:dyDescent="0.25">
      <c r="A1923" s="67" t="s">
        <v>3064</v>
      </c>
      <c r="B1923" s="67" t="s">
        <v>7514</v>
      </c>
      <c r="C1923" s="71" t="s">
        <v>7515</v>
      </c>
      <c r="D1923" s="71" t="s">
        <v>7516</v>
      </c>
      <c r="E1923" s="71" t="s">
        <v>7517</v>
      </c>
      <c r="F1923" s="71" t="s">
        <v>115</v>
      </c>
    </row>
    <row r="1924" spans="1:6" x14ac:dyDescent="0.25">
      <c r="A1924" s="67" t="s">
        <v>3064</v>
      </c>
      <c r="B1924" s="67" t="s">
        <v>7518</v>
      </c>
      <c r="C1924" s="71" t="s">
        <v>7519</v>
      </c>
      <c r="D1924" s="71" t="s">
        <v>7520</v>
      </c>
      <c r="E1924" s="71" t="s">
        <v>7521</v>
      </c>
      <c r="F1924" s="71" t="s">
        <v>115</v>
      </c>
    </row>
    <row r="1925" spans="1:6" x14ac:dyDescent="0.25">
      <c r="A1925" s="67" t="s">
        <v>3064</v>
      </c>
      <c r="B1925" s="67" t="s">
        <v>7522</v>
      </c>
      <c r="C1925" s="71" t="s">
        <v>7523</v>
      </c>
      <c r="D1925" s="71" t="s">
        <v>7524</v>
      </c>
      <c r="E1925" s="71" t="s">
        <v>7525</v>
      </c>
      <c r="F1925" s="71" t="s">
        <v>115</v>
      </c>
    </row>
    <row r="1926" spans="1:6" x14ac:dyDescent="0.25">
      <c r="A1926" s="67" t="s">
        <v>3064</v>
      </c>
      <c r="B1926" s="67" t="s">
        <v>7526</v>
      </c>
      <c r="C1926" s="71" t="s">
        <v>7527</v>
      </c>
      <c r="D1926" s="71" t="s">
        <v>7528</v>
      </c>
      <c r="E1926" s="71" t="s">
        <v>7529</v>
      </c>
      <c r="F1926" s="71" t="s">
        <v>115</v>
      </c>
    </row>
    <row r="1927" spans="1:6" x14ac:dyDescent="0.25">
      <c r="A1927" s="67" t="s">
        <v>3064</v>
      </c>
      <c r="B1927" s="67" t="s">
        <v>7530</v>
      </c>
      <c r="C1927" s="71" t="s">
        <v>7531</v>
      </c>
      <c r="D1927" s="71" t="s">
        <v>7532</v>
      </c>
      <c r="E1927" s="71" t="s">
        <v>7533</v>
      </c>
      <c r="F1927" s="71" t="s">
        <v>115</v>
      </c>
    </row>
    <row r="1928" spans="1:6" x14ac:dyDescent="0.25">
      <c r="A1928" s="67" t="s">
        <v>3064</v>
      </c>
      <c r="B1928" s="67" t="s">
        <v>7534</v>
      </c>
      <c r="C1928" s="71" t="s">
        <v>7535</v>
      </c>
      <c r="D1928" s="71" t="s">
        <v>7536</v>
      </c>
      <c r="E1928" s="71" t="s">
        <v>7537</v>
      </c>
      <c r="F1928" s="71" t="s">
        <v>115</v>
      </c>
    </row>
    <row r="1929" spans="1:6" x14ac:dyDescent="0.25">
      <c r="A1929" s="67" t="s">
        <v>3064</v>
      </c>
      <c r="B1929" s="67" t="s">
        <v>7538</v>
      </c>
      <c r="C1929" s="71" t="s">
        <v>7539</v>
      </c>
      <c r="D1929" s="71" t="s">
        <v>7540</v>
      </c>
      <c r="E1929" s="71" t="s">
        <v>7541</v>
      </c>
      <c r="F1929" s="71" t="s">
        <v>115</v>
      </c>
    </row>
    <row r="1930" spans="1:6" x14ac:dyDescent="0.25">
      <c r="A1930" s="67" t="s">
        <v>3064</v>
      </c>
      <c r="B1930" s="67" t="s">
        <v>7542</v>
      </c>
      <c r="C1930" s="71" t="s">
        <v>7543</v>
      </c>
      <c r="D1930" s="71" t="s">
        <v>7544</v>
      </c>
      <c r="E1930" s="71" t="s">
        <v>7545</v>
      </c>
      <c r="F1930" s="71" t="s">
        <v>115</v>
      </c>
    </row>
    <row r="1931" spans="1:6" x14ac:dyDescent="0.25">
      <c r="A1931" s="67" t="s">
        <v>3064</v>
      </c>
      <c r="B1931" s="67" t="s">
        <v>7546</v>
      </c>
      <c r="C1931" s="71" t="s">
        <v>7547</v>
      </c>
      <c r="D1931" s="71" t="s">
        <v>7548</v>
      </c>
      <c r="E1931" s="71" t="s">
        <v>7549</v>
      </c>
      <c r="F1931" s="71" t="s">
        <v>115</v>
      </c>
    </row>
    <row r="1932" spans="1:6" x14ac:dyDescent="0.25">
      <c r="A1932" s="67" t="s">
        <v>3064</v>
      </c>
      <c r="B1932" s="67" t="s">
        <v>7550</v>
      </c>
      <c r="C1932" s="71" t="s">
        <v>7551</v>
      </c>
      <c r="D1932" s="71" t="s">
        <v>7552</v>
      </c>
      <c r="E1932" s="71" t="s">
        <v>7553</v>
      </c>
      <c r="F1932" s="71" t="s">
        <v>115</v>
      </c>
    </row>
    <row r="1933" spans="1:6" x14ac:dyDescent="0.25">
      <c r="A1933" s="67" t="s">
        <v>3064</v>
      </c>
      <c r="B1933" s="67" t="s">
        <v>7554</v>
      </c>
      <c r="C1933" s="71" t="s">
        <v>7555</v>
      </c>
      <c r="D1933" s="71" t="s">
        <v>7556</v>
      </c>
      <c r="E1933" s="71" t="s">
        <v>7557</v>
      </c>
      <c r="F1933" s="71" t="s">
        <v>115</v>
      </c>
    </row>
    <row r="1934" spans="1:6" x14ac:dyDescent="0.25">
      <c r="A1934" s="67" t="s">
        <v>3064</v>
      </c>
      <c r="B1934" s="67" t="s">
        <v>7558</v>
      </c>
      <c r="C1934" s="71" t="s">
        <v>7559</v>
      </c>
      <c r="D1934" s="71" t="s">
        <v>7560</v>
      </c>
      <c r="E1934" s="71" t="s">
        <v>7561</v>
      </c>
      <c r="F1934" s="71" t="s">
        <v>115</v>
      </c>
    </row>
    <row r="1935" spans="1:6" x14ac:dyDescent="0.25">
      <c r="A1935" s="67" t="s">
        <v>3064</v>
      </c>
      <c r="B1935" s="67" t="s">
        <v>7562</v>
      </c>
      <c r="C1935" s="71" t="s">
        <v>7563</v>
      </c>
      <c r="D1935" s="71" t="s">
        <v>7564</v>
      </c>
      <c r="E1935" s="71" t="s">
        <v>7565</v>
      </c>
      <c r="F1935" s="71" t="s">
        <v>115</v>
      </c>
    </row>
    <row r="1936" spans="1:6" x14ac:dyDescent="0.25">
      <c r="A1936" s="67" t="s">
        <v>3064</v>
      </c>
      <c r="B1936" s="67" t="s">
        <v>7566</v>
      </c>
      <c r="C1936" s="71" t="s">
        <v>7567</v>
      </c>
      <c r="D1936" s="71" t="s">
        <v>7568</v>
      </c>
      <c r="E1936" s="71" t="s">
        <v>7569</v>
      </c>
      <c r="F1936" s="71" t="s">
        <v>115</v>
      </c>
    </row>
    <row r="1937" spans="1:6" x14ac:dyDescent="0.25">
      <c r="A1937" s="67" t="s">
        <v>3064</v>
      </c>
      <c r="B1937" s="67" t="s">
        <v>7570</v>
      </c>
      <c r="C1937" s="71" t="s">
        <v>7571</v>
      </c>
      <c r="D1937" s="71" t="s">
        <v>7572</v>
      </c>
      <c r="E1937" s="71" t="s">
        <v>7573</v>
      </c>
      <c r="F1937" s="71" t="s">
        <v>115</v>
      </c>
    </row>
    <row r="1938" spans="1:6" x14ac:dyDescent="0.25">
      <c r="A1938" s="67" t="s">
        <v>3064</v>
      </c>
      <c r="B1938" s="67" t="s">
        <v>7574</v>
      </c>
      <c r="C1938" s="71" t="s">
        <v>7575</v>
      </c>
      <c r="D1938" s="71" t="s">
        <v>7576</v>
      </c>
      <c r="E1938" s="71" t="s">
        <v>7577</v>
      </c>
      <c r="F1938" s="71" t="s">
        <v>115</v>
      </c>
    </row>
    <row r="1939" spans="1:6" x14ac:dyDescent="0.25">
      <c r="A1939" s="67" t="s">
        <v>3064</v>
      </c>
      <c r="B1939" s="67" t="s">
        <v>7578</v>
      </c>
      <c r="C1939" s="71" t="s">
        <v>7579</v>
      </c>
      <c r="D1939" s="71" t="s">
        <v>7580</v>
      </c>
      <c r="E1939" s="71" t="s">
        <v>7581</v>
      </c>
      <c r="F1939" s="71" t="s">
        <v>115</v>
      </c>
    </row>
    <row r="1940" spans="1:6" x14ac:dyDescent="0.25">
      <c r="A1940" s="67" t="s">
        <v>3064</v>
      </c>
      <c r="B1940" s="67" t="s">
        <v>7582</v>
      </c>
      <c r="C1940" s="71" t="s">
        <v>7583</v>
      </c>
      <c r="D1940" s="71" t="s">
        <v>7584</v>
      </c>
      <c r="E1940" s="71" t="s">
        <v>7585</v>
      </c>
      <c r="F1940" s="71" t="s">
        <v>115</v>
      </c>
    </row>
    <row r="1941" spans="1:6" x14ac:dyDescent="0.25">
      <c r="A1941" s="67" t="s">
        <v>3064</v>
      </c>
      <c r="B1941" s="67" t="s">
        <v>7586</v>
      </c>
      <c r="C1941" s="71" t="s">
        <v>7587</v>
      </c>
      <c r="D1941" s="71" t="s">
        <v>7588</v>
      </c>
      <c r="E1941" s="71" t="s">
        <v>7589</v>
      </c>
      <c r="F1941" s="71" t="s">
        <v>115</v>
      </c>
    </row>
    <row r="1942" spans="1:6" x14ac:dyDescent="0.25">
      <c r="A1942" s="67" t="s">
        <v>3064</v>
      </c>
      <c r="B1942" s="67" t="s">
        <v>7590</v>
      </c>
      <c r="C1942" s="71" t="s">
        <v>7591</v>
      </c>
      <c r="D1942" s="71" t="s">
        <v>7592</v>
      </c>
      <c r="E1942" s="71" t="s">
        <v>7593</v>
      </c>
      <c r="F1942" s="71" t="s">
        <v>115</v>
      </c>
    </row>
    <row r="1943" spans="1:6" x14ac:dyDescent="0.25">
      <c r="A1943" s="67" t="s">
        <v>3064</v>
      </c>
      <c r="B1943" s="67" t="s">
        <v>7594</v>
      </c>
      <c r="C1943" s="71" t="s">
        <v>7595</v>
      </c>
      <c r="D1943" s="71" t="s">
        <v>7596</v>
      </c>
      <c r="E1943" s="71" t="s">
        <v>7597</v>
      </c>
      <c r="F1943" s="71" t="s">
        <v>115</v>
      </c>
    </row>
    <row r="1944" spans="1:6" x14ac:dyDescent="0.25">
      <c r="A1944" s="67" t="s">
        <v>3064</v>
      </c>
      <c r="B1944" s="67" t="s">
        <v>7598</v>
      </c>
      <c r="C1944" s="71" t="s">
        <v>7599</v>
      </c>
      <c r="D1944" s="71" t="s">
        <v>7600</v>
      </c>
      <c r="E1944" s="71" t="s">
        <v>7601</v>
      </c>
      <c r="F1944" s="71" t="s">
        <v>115</v>
      </c>
    </row>
    <row r="1945" spans="1:6" x14ac:dyDescent="0.25">
      <c r="A1945" s="67" t="s">
        <v>3064</v>
      </c>
      <c r="B1945" s="67" t="s">
        <v>7602</v>
      </c>
      <c r="C1945" s="71" t="s">
        <v>7603</v>
      </c>
      <c r="D1945" s="71" t="s">
        <v>7604</v>
      </c>
      <c r="E1945" s="71" t="s">
        <v>7605</v>
      </c>
      <c r="F1945" s="71" t="s">
        <v>115</v>
      </c>
    </row>
    <row r="1946" spans="1:6" x14ac:dyDescent="0.25">
      <c r="A1946" s="67" t="s">
        <v>3064</v>
      </c>
      <c r="B1946" s="67" t="s">
        <v>7606</v>
      </c>
      <c r="C1946" s="71" t="s">
        <v>7607</v>
      </c>
      <c r="D1946" s="71" t="s">
        <v>7608</v>
      </c>
      <c r="E1946" s="71" t="s">
        <v>7609</v>
      </c>
      <c r="F1946" s="71" t="s">
        <v>115</v>
      </c>
    </row>
    <row r="1947" spans="1:6" x14ac:dyDescent="0.25">
      <c r="A1947" s="67" t="s">
        <v>3064</v>
      </c>
      <c r="B1947" s="67" t="s">
        <v>7610</v>
      </c>
      <c r="C1947" s="71" t="s">
        <v>7611</v>
      </c>
      <c r="D1947" s="71" t="s">
        <v>7612</v>
      </c>
      <c r="E1947" s="71" t="s">
        <v>7613</v>
      </c>
      <c r="F1947" s="71" t="s">
        <v>115</v>
      </c>
    </row>
    <row r="1948" spans="1:6" x14ac:dyDescent="0.25">
      <c r="A1948" s="67" t="s">
        <v>3064</v>
      </c>
      <c r="B1948" s="67" t="s">
        <v>7614</v>
      </c>
      <c r="C1948" s="71" t="s">
        <v>7615</v>
      </c>
      <c r="D1948" s="71" t="s">
        <v>7616</v>
      </c>
      <c r="E1948" s="71" t="s">
        <v>7617</v>
      </c>
      <c r="F1948" s="71" t="s">
        <v>115</v>
      </c>
    </row>
    <row r="1949" spans="1:6" x14ac:dyDescent="0.25">
      <c r="A1949" s="67" t="s">
        <v>3064</v>
      </c>
      <c r="B1949" s="67" t="s">
        <v>7618</v>
      </c>
      <c r="C1949" s="71" t="s">
        <v>7619</v>
      </c>
      <c r="D1949" s="71" t="s">
        <v>7620</v>
      </c>
      <c r="E1949" s="71" t="s">
        <v>7621</v>
      </c>
      <c r="F1949" s="71" t="s">
        <v>115</v>
      </c>
    </row>
    <row r="1950" spans="1:6" x14ac:dyDescent="0.25">
      <c r="A1950" s="67" t="s">
        <v>3064</v>
      </c>
      <c r="B1950" s="67" t="s">
        <v>7622</v>
      </c>
      <c r="C1950" s="71" t="s">
        <v>7623</v>
      </c>
      <c r="D1950" s="71" t="s">
        <v>7624</v>
      </c>
      <c r="E1950" s="71" t="s">
        <v>7625</v>
      </c>
      <c r="F1950" s="71" t="s">
        <v>115</v>
      </c>
    </row>
    <row r="1951" spans="1:6" x14ac:dyDescent="0.25">
      <c r="A1951" s="67" t="s">
        <v>3064</v>
      </c>
      <c r="B1951" s="67" t="s">
        <v>7626</v>
      </c>
      <c r="C1951" s="71" t="s">
        <v>7627</v>
      </c>
      <c r="D1951" s="71" t="s">
        <v>7628</v>
      </c>
      <c r="E1951" s="71" t="s">
        <v>7629</v>
      </c>
      <c r="F1951" s="71" t="s">
        <v>115</v>
      </c>
    </row>
    <row r="1952" spans="1:6" x14ac:dyDescent="0.25">
      <c r="A1952" s="67" t="s">
        <v>3064</v>
      </c>
      <c r="B1952" s="67" t="s">
        <v>7630</v>
      </c>
      <c r="C1952" s="71" t="s">
        <v>7631</v>
      </c>
      <c r="D1952" s="71" t="s">
        <v>7632</v>
      </c>
      <c r="E1952" s="71" t="s">
        <v>7633</v>
      </c>
      <c r="F1952" s="71" t="s">
        <v>115</v>
      </c>
    </row>
    <row r="1953" spans="1:6" x14ac:dyDescent="0.25">
      <c r="A1953" s="67" t="s">
        <v>3064</v>
      </c>
      <c r="B1953" s="67" t="s">
        <v>7634</v>
      </c>
      <c r="C1953" s="71" t="s">
        <v>7635</v>
      </c>
      <c r="D1953" s="71" t="s">
        <v>7636</v>
      </c>
      <c r="E1953" s="71" t="s">
        <v>7637</v>
      </c>
      <c r="F1953" s="71" t="s">
        <v>115</v>
      </c>
    </row>
    <row r="1954" spans="1:6" x14ac:dyDescent="0.25">
      <c r="A1954" s="67" t="s">
        <v>3064</v>
      </c>
      <c r="B1954" s="67" t="s">
        <v>7638</v>
      </c>
      <c r="C1954" s="71" t="s">
        <v>7639</v>
      </c>
      <c r="D1954" s="71" t="s">
        <v>7640</v>
      </c>
      <c r="E1954" s="71" t="s">
        <v>7641</v>
      </c>
      <c r="F1954" s="71" t="s">
        <v>115</v>
      </c>
    </row>
    <row r="1955" spans="1:6" x14ac:dyDescent="0.25">
      <c r="A1955" s="67" t="s">
        <v>3064</v>
      </c>
      <c r="B1955" s="67" t="s">
        <v>7642</v>
      </c>
      <c r="C1955" s="71" t="s">
        <v>7643</v>
      </c>
      <c r="D1955" s="71" t="s">
        <v>7644</v>
      </c>
      <c r="E1955" s="71" t="s">
        <v>7645</v>
      </c>
      <c r="F1955" s="71" t="s">
        <v>115</v>
      </c>
    </row>
    <row r="1956" spans="1:6" x14ac:dyDescent="0.25">
      <c r="A1956" s="67" t="s">
        <v>3064</v>
      </c>
      <c r="B1956" s="67" t="s">
        <v>7646</v>
      </c>
      <c r="C1956" s="71" t="s">
        <v>7647</v>
      </c>
      <c r="D1956" s="71" t="s">
        <v>7648</v>
      </c>
      <c r="E1956" s="71" t="s">
        <v>7649</v>
      </c>
      <c r="F1956" s="71" t="s">
        <v>115</v>
      </c>
    </row>
    <row r="1957" spans="1:6" x14ac:dyDescent="0.25">
      <c r="A1957" s="67" t="s">
        <v>3064</v>
      </c>
      <c r="B1957" s="67" t="s">
        <v>7650</v>
      </c>
      <c r="C1957" s="71" t="s">
        <v>7651</v>
      </c>
      <c r="D1957" s="71" t="s">
        <v>7652</v>
      </c>
      <c r="E1957" s="71" t="s">
        <v>7653</v>
      </c>
      <c r="F1957" s="71" t="s">
        <v>115</v>
      </c>
    </row>
    <row r="1958" spans="1:6" x14ac:dyDescent="0.25">
      <c r="A1958" s="67" t="s">
        <v>3064</v>
      </c>
      <c r="B1958" s="67" t="s">
        <v>7654</v>
      </c>
      <c r="C1958" s="71" t="s">
        <v>7655</v>
      </c>
      <c r="D1958" s="71" t="s">
        <v>7656</v>
      </c>
      <c r="E1958" s="71" t="s">
        <v>7657</v>
      </c>
      <c r="F1958" s="71" t="s">
        <v>115</v>
      </c>
    </row>
    <row r="1959" spans="1:6" x14ac:dyDescent="0.25">
      <c r="A1959" s="67" t="s">
        <v>3064</v>
      </c>
      <c r="B1959" s="67" t="s">
        <v>7658</v>
      </c>
      <c r="C1959" s="71" t="s">
        <v>7659</v>
      </c>
      <c r="D1959" s="71" t="s">
        <v>7660</v>
      </c>
      <c r="E1959" s="71" t="s">
        <v>7661</v>
      </c>
      <c r="F1959" s="71" t="s">
        <v>115</v>
      </c>
    </row>
    <row r="1960" spans="1:6" x14ac:dyDescent="0.25">
      <c r="A1960" s="67" t="s">
        <v>3064</v>
      </c>
      <c r="B1960" s="67" t="s">
        <v>7662</v>
      </c>
      <c r="C1960" s="71" t="s">
        <v>7663</v>
      </c>
      <c r="D1960" s="71" t="s">
        <v>7664</v>
      </c>
      <c r="E1960" s="71" t="s">
        <v>7665</v>
      </c>
      <c r="F1960" s="71" t="s">
        <v>115</v>
      </c>
    </row>
    <row r="1961" spans="1:6" x14ac:dyDescent="0.25">
      <c r="A1961" s="67" t="s">
        <v>3064</v>
      </c>
      <c r="B1961" s="67" t="s">
        <v>7666</v>
      </c>
      <c r="C1961" s="71" t="s">
        <v>7667</v>
      </c>
      <c r="D1961" s="71" t="s">
        <v>7668</v>
      </c>
      <c r="E1961" s="71" t="s">
        <v>7669</v>
      </c>
      <c r="F1961" s="71" t="s">
        <v>115</v>
      </c>
    </row>
    <row r="1962" spans="1:6" x14ac:dyDescent="0.25">
      <c r="A1962" s="67" t="s">
        <v>3064</v>
      </c>
      <c r="B1962" s="67" t="s">
        <v>7670</v>
      </c>
      <c r="C1962" s="71" t="s">
        <v>7671</v>
      </c>
      <c r="D1962" s="71" t="s">
        <v>7672</v>
      </c>
      <c r="E1962" s="71" t="s">
        <v>7673</v>
      </c>
      <c r="F1962" s="71" t="s">
        <v>115</v>
      </c>
    </row>
    <row r="1963" spans="1:6" x14ac:dyDescent="0.25">
      <c r="A1963" s="67" t="s">
        <v>3064</v>
      </c>
      <c r="B1963" s="67" t="s">
        <v>7674</v>
      </c>
      <c r="C1963" s="71" t="s">
        <v>7675</v>
      </c>
      <c r="D1963" s="71" t="s">
        <v>7676</v>
      </c>
      <c r="E1963" s="71" t="s">
        <v>7677</v>
      </c>
      <c r="F1963" s="71" t="s">
        <v>115</v>
      </c>
    </row>
    <row r="1964" spans="1:6" x14ac:dyDescent="0.25">
      <c r="A1964" s="67" t="s">
        <v>3064</v>
      </c>
      <c r="B1964" s="67" t="s">
        <v>7678</v>
      </c>
      <c r="C1964" s="71" t="s">
        <v>7679</v>
      </c>
      <c r="D1964" s="71" t="s">
        <v>7680</v>
      </c>
      <c r="E1964" s="71" t="s">
        <v>7681</v>
      </c>
      <c r="F1964" s="71" t="s">
        <v>115</v>
      </c>
    </row>
    <row r="1965" spans="1:6" x14ac:dyDescent="0.25">
      <c r="A1965" s="67" t="s">
        <v>3064</v>
      </c>
      <c r="B1965" s="67" t="s">
        <v>7682</v>
      </c>
      <c r="C1965" s="71" t="s">
        <v>7683</v>
      </c>
      <c r="D1965" s="71" t="s">
        <v>7684</v>
      </c>
      <c r="E1965" s="71" t="s">
        <v>7685</v>
      </c>
      <c r="F1965" s="71" t="s">
        <v>115</v>
      </c>
    </row>
    <row r="1966" spans="1:6" x14ac:dyDescent="0.25">
      <c r="A1966" s="67" t="s">
        <v>3064</v>
      </c>
      <c r="B1966" s="67" t="s">
        <v>7686</v>
      </c>
      <c r="C1966" s="71" t="s">
        <v>7687</v>
      </c>
      <c r="D1966" s="71" t="s">
        <v>7688</v>
      </c>
      <c r="E1966" s="71" t="s">
        <v>7689</v>
      </c>
      <c r="F1966" s="71" t="s">
        <v>115</v>
      </c>
    </row>
    <row r="1967" spans="1:6" x14ac:dyDescent="0.25">
      <c r="A1967" s="67" t="s">
        <v>3064</v>
      </c>
      <c r="B1967" s="67" t="s">
        <v>7690</v>
      </c>
      <c r="C1967" s="71" t="s">
        <v>7691</v>
      </c>
      <c r="D1967" s="71" t="s">
        <v>7692</v>
      </c>
      <c r="E1967" s="71" t="s">
        <v>7693</v>
      </c>
      <c r="F1967" s="71" t="s">
        <v>115</v>
      </c>
    </row>
    <row r="1968" spans="1:6" x14ac:dyDescent="0.25">
      <c r="A1968" s="67" t="s">
        <v>3064</v>
      </c>
      <c r="B1968" s="67" t="s">
        <v>7694</v>
      </c>
      <c r="C1968" s="71" t="s">
        <v>7695</v>
      </c>
      <c r="D1968" s="71" t="s">
        <v>7696</v>
      </c>
      <c r="E1968" s="71" t="s">
        <v>7697</v>
      </c>
      <c r="F1968" s="71" t="s">
        <v>115</v>
      </c>
    </row>
    <row r="1969" spans="1:6" x14ac:dyDescent="0.25">
      <c r="A1969" s="67" t="s">
        <v>3064</v>
      </c>
      <c r="B1969" s="67" t="s">
        <v>7698</v>
      </c>
      <c r="C1969" s="71" t="s">
        <v>7699</v>
      </c>
      <c r="D1969" s="71" t="s">
        <v>7700</v>
      </c>
      <c r="E1969" s="71" t="s">
        <v>7701</v>
      </c>
      <c r="F1969" s="71" t="s">
        <v>115</v>
      </c>
    </row>
    <row r="1970" spans="1:6" x14ac:dyDescent="0.25">
      <c r="A1970" s="67" t="s">
        <v>3064</v>
      </c>
      <c r="B1970" s="67" t="s">
        <v>7702</v>
      </c>
      <c r="C1970" s="71" t="s">
        <v>7703</v>
      </c>
      <c r="D1970" s="71" t="s">
        <v>7704</v>
      </c>
      <c r="E1970" s="71" t="s">
        <v>7705</v>
      </c>
      <c r="F1970" s="71" t="s">
        <v>115</v>
      </c>
    </row>
    <row r="1971" spans="1:6" x14ac:dyDescent="0.25">
      <c r="A1971" s="67" t="s">
        <v>3064</v>
      </c>
      <c r="B1971" s="67" t="s">
        <v>7706</v>
      </c>
      <c r="C1971" s="71" t="s">
        <v>7707</v>
      </c>
      <c r="D1971" s="71" t="s">
        <v>7708</v>
      </c>
      <c r="E1971" s="71" t="s">
        <v>7709</v>
      </c>
      <c r="F1971" s="71" t="s">
        <v>115</v>
      </c>
    </row>
    <row r="1972" spans="1:6" x14ac:dyDescent="0.25">
      <c r="A1972" s="67" t="s">
        <v>3064</v>
      </c>
      <c r="B1972" s="67" t="s">
        <v>7710</v>
      </c>
      <c r="C1972" s="71" t="s">
        <v>7711</v>
      </c>
      <c r="D1972" s="71" t="s">
        <v>7712</v>
      </c>
      <c r="E1972" s="71" t="s">
        <v>7713</v>
      </c>
      <c r="F1972" s="71" t="s">
        <v>115</v>
      </c>
    </row>
    <row r="1973" spans="1:6" x14ac:dyDescent="0.25">
      <c r="A1973" s="67" t="s">
        <v>3064</v>
      </c>
      <c r="B1973" s="67" t="s">
        <v>7714</v>
      </c>
      <c r="C1973" s="71" t="s">
        <v>7715</v>
      </c>
      <c r="D1973" s="71" t="s">
        <v>7716</v>
      </c>
      <c r="E1973" s="71" t="s">
        <v>7717</v>
      </c>
      <c r="F1973" s="71" t="s">
        <v>115</v>
      </c>
    </row>
    <row r="1974" spans="1:6" x14ac:dyDescent="0.25">
      <c r="A1974" s="67" t="s">
        <v>3064</v>
      </c>
      <c r="B1974" s="67" t="s">
        <v>7718</v>
      </c>
      <c r="C1974" s="71" t="s">
        <v>7719</v>
      </c>
      <c r="D1974" s="71" t="s">
        <v>7720</v>
      </c>
      <c r="E1974" s="71" t="s">
        <v>7721</v>
      </c>
      <c r="F1974" s="71" t="s">
        <v>115</v>
      </c>
    </row>
    <row r="1975" spans="1:6" x14ac:dyDescent="0.25">
      <c r="A1975" s="67" t="s">
        <v>3064</v>
      </c>
      <c r="B1975" s="67" t="s">
        <v>7722</v>
      </c>
      <c r="C1975" s="71" t="s">
        <v>7723</v>
      </c>
      <c r="D1975" s="71" t="s">
        <v>7724</v>
      </c>
      <c r="E1975" s="71" t="s">
        <v>7725</v>
      </c>
      <c r="F1975" s="71" t="s">
        <v>115</v>
      </c>
    </row>
    <row r="1976" spans="1:6" x14ac:dyDescent="0.25">
      <c r="A1976" s="67" t="s">
        <v>3064</v>
      </c>
      <c r="B1976" s="67" t="s">
        <v>7726</v>
      </c>
      <c r="C1976" s="71" t="s">
        <v>7727</v>
      </c>
      <c r="D1976" s="71" t="s">
        <v>7728</v>
      </c>
      <c r="E1976" s="71" t="s">
        <v>7729</v>
      </c>
      <c r="F1976" s="71" t="s">
        <v>115</v>
      </c>
    </row>
    <row r="1977" spans="1:6" x14ac:dyDescent="0.25">
      <c r="A1977" s="67" t="s">
        <v>3064</v>
      </c>
      <c r="B1977" s="67" t="s">
        <v>3060</v>
      </c>
      <c r="C1977" s="71" t="s">
        <v>7730</v>
      </c>
      <c r="D1977" s="71" t="s">
        <v>7731</v>
      </c>
      <c r="E1977" s="71" t="s">
        <v>7732</v>
      </c>
      <c r="F1977" s="71" t="s">
        <v>115</v>
      </c>
    </row>
    <row r="1978" spans="1:6" x14ac:dyDescent="0.25">
      <c r="A1978" s="67" t="s">
        <v>3064</v>
      </c>
      <c r="B1978" s="67" t="s">
        <v>7733</v>
      </c>
      <c r="C1978" s="71" t="s">
        <v>7734</v>
      </c>
      <c r="D1978" s="71" t="s">
        <v>7735</v>
      </c>
      <c r="E1978" s="71" t="s">
        <v>7736</v>
      </c>
      <c r="F1978" s="71" t="s">
        <v>115</v>
      </c>
    </row>
    <row r="1979" spans="1:6" x14ac:dyDescent="0.25">
      <c r="A1979" s="67" t="s">
        <v>3064</v>
      </c>
      <c r="B1979" s="67" t="s">
        <v>7737</v>
      </c>
      <c r="C1979" s="71" t="s">
        <v>7738</v>
      </c>
      <c r="D1979" s="71" t="s">
        <v>7739</v>
      </c>
      <c r="E1979" s="71" t="s">
        <v>7740</v>
      </c>
      <c r="F1979" s="71" t="s">
        <v>115</v>
      </c>
    </row>
    <row r="1980" spans="1:6" x14ac:dyDescent="0.25">
      <c r="A1980" s="67" t="s">
        <v>3064</v>
      </c>
      <c r="B1980" s="67" t="s">
        <v>7741</v>
      </c>
      <c r="C1980" s="71" t="s">
        <v>7742</v>
      </c>
      <c r="D1980" s="71" t="s">
        <v>7743</v>
      </c>
      <c r="E1980" s="71" t="s">
        <v>7744</v>
      </c>
      <c r="F1980" s="71" t="s">
        <v>115</v>
      </c>
    </row>
    <row r="1981" spans="1:6" x14ac:dyDescent="0.25">
      <c r="A1981" s="67" t="s">
        <v>3064</v>
      </c>
      <c r="B1981" s="67" t="s">
        <v>7745</v>
      </c>
      <c r="C1981" s="71" t="s">
        <v>7746</v>
      </c>
      <c r="D1981" s="71" t="s">
        <v>7747</v>
      </c>
      <c r="E1981" s="71" t="s">
        <v>7748</v>
      </c>
      <c r="F1981" s="71" t="s">
        <v>115</v>
      </c>
    </row>
    <row r="1982" spans="1:6" x14ac:dyDescent="0.25">
      <c r="A1982" s="67" t="s">
        <v>3064</v>
      </c>
      <c r="B1982" s="67" t="s">
        <v>7749</v>
      </c>
      <c r="C1982" s="71" t="s">
        <v>7750</v>
      </c>
      <c r="D1982" s="71" t="s">
        <v>7751</v>
      </c>
      <c r="E1982" s="71" t="s">
        <v>7752</v>
      </c>
      <c r="F1982" s="71" t="s">
        <v>115</v>
      </c>
    </row>
    <row r="1983" spans="1:6" x14ac:dyDescent="0.25">
      <c r="A1983" s="67" t="s">
        <v>3064</v>
      </c>
      <c r="B1983" s="67" t="s">
        <v>7753</v>
      </c>
      <c r="C1983" s="71" t="s">
        <v>7754</v>
      </c>
      <c r="D1983" s="71" t="s">
        <v>7755</v>
      </c>
      <c r="E1983" s="71" t="s">
        <v>7756</v>
      </c>
      <c r="F1983" s="71" t="s">
        <v>115</v>
      </c>
    </row>
    <row r="1984" spans="1:6" x14ac:dyDescent="0.25">
      <c r="A1984" s="67" t="s">
        <v>3064</v>
      </c>
      <c r="B1984" s="67" t="s">
        <v>7757</v>
      </c>
      <c r="C1984" s="71" t="s">
        <v>7758</v>
      </c>
      <c r="D1984" s="71" t="s">
        <v>7759</v>
      </c>
      <c r="E1984" s="71" t="s">
        <v>7760</v>
      </c>
      <c r="F1984" s="71" t="s">
        <v>115</v>
      </c>
    </row>
    <row r="1985" spans="1:6" x14ac:dyDescent="0.25">
      <c r="A1985" s="67" t="s">
        <v>3064</v>
      </c>
      <c r="B1985" s="67" t="s">
        <v>7761</v>
      </c>
      <c r="C1985" s="71" t="s">
        <v>7762</v>
      </c>
      <c r="D1985" s="71" t="s">
        <v>7763</v>
      </c>
      <c r="E1985" s="71" t="s">
        <v>7764</v>
      </c>
      <c r="F1985" s="71" t="s">
        <v>115</v>
      </c>
    </row>
    <row r="1986" spans="1:6" x14ac:dyDescent="0.25">
      <c r="A1986" s="67" t="s">
        <v>3064</v>
      </c>
      <c r="B1986" s="67" t="s">
        <v>7765</v>
      </c>
      <c r="C1986" s="71" t="s">
        <v>7766</v>
      </c>
      <c r="D1986" s="71" t="s">
        <v>7767</v>
      </c>
      <c r="E1986" s="71" t="s">
        <v>7768</v>
      </c>
      <c r="F1986" s="71" t="s">
        <v>115</v>
      </c>
    </row>
    <row r="1987" spans="1:6" x14ac:dyDescent="0.25">
      <c r="A1987" s="67" t="s">
        <v>3064</v>
      </c>
      <c r="B1987" s="67" t="s">
        <v>7769</v>
      </c>
      <c r="C1987" s="71" t="s">
        <v>7770</v>
      </c>
      <c r="D1987" s="71" t="s">
        <v>7771</v>
      </c>
      <c r="E1987" s="71" t="s">
        <v>7772</v>
      </c>
      <c r="F1987" s="71" t="s">
        <v>115</v>
      </c>
    </row>
    <row r="1988" spans="1:6" x14ac:dyDescent="0.25">
      <c r="A1988" s="67" t="s">
        <v>3064</v>
      </c>
      <c r="B1988" s="67" t="s">
        <v>7773</v>
      </c>
      <c r="C1988" s="71" t="s">
        <v>7774</v>
      </c>
      <c r="D1988" s="71" t="s">
        <v>7775</v>
      </c>
      <c r="E1988" s="71" t="s">
        <v>7776</v>
      </c>
      <c r="F1988" s="71" t="s">
        <v>115</v>
      </c>
    </row>
    <row r="1989" spans="1:6" x14ac:dyDescent="0.25">
      <c r="A1989" s="67" t="s">
        <v>3064</v>
      </c>
      <c r="B1989" s="67" t="s">
        <v>7777</v>
      </c>
      <c r="C1989" s="71" t="s">
        <v>7778</v>
      </c>
      <c r="D1989" s="71" t="s">
        <v>7779</v>
      </c>
      <c r="E1989" s="71" t="s">
        <v>7780</v>
      </c>
      <c r="F1989" s="71" t="s">
        <v>115</v>
      </c>
    </row>
    <row r="1990" spans="1:6" x14ac:dyDescent="0.25">
      <c r="A1990" s="67" t="s">
        <v>3064</v>
      </c>
      <c r="B1990" s="67" t="s">
        <v>7781</v>
      </c>
      <c r="C1990" s="71" t="s">
        <v>7782</v>
      </c>
      <c r="D1990" s="71" t="s">
        <v>7783</v>
      </c>
      <c r="E1990" s="71" t="s">
        <v>7784</v>
      </c>
      <c r="F1990" s="71" t="s">
        <v>115</v>
      </c>
    </row>
    <row r="1991" spans="1:6" x14ac:dyDescent="0.25">
      <c r="A1991" s="67" t="s">
        <v>3064</v>
      </c>
      <c r="B1991" s="67" t="s">
        <v>7785</v>
      </c>
      <c r="C1991" s="71" t="s">
        <v>7786</v>
      </c>
      <c r="D1991" s="71" t="s">
        <v>7787</v>
      </c>
      <c r="E1991" s="71" t="s">
        <v>7788</v>
      </c>
      <c r="F1991" s="71" t="s">
        <v>115</v>
      </c>
    </row>
    <row r="1992" spans="1:6" x14ac:dyDescent="0.25">
      <c r="A1992" s="67" t="s">
        <v>3064</v>
      </c>
      <c r="B1992" s="67" t="s">
        <v>7789</v>
      </c>
      <c r="C1992" s="71" t="s">
        <v>7790</v>
      </c>
      <c r="D1992" s="71" t="s">
        <v>7791</v>
      </c>
      <c r="E1992" s="71" t="s">
        <v>7792</v>
      </c>
      <c r="F1992" s="71" t="s">
        <v>115</v>
      </c>
    </row>
    <row r="1993" spans="1:6" x14ac:dyDescent="0.25">
      <c r="A1993" s="67" t="s">
        <v>3064</v>
      </c>
      <c r="B1993" s="67" t="s">
        <v>7793</v>
      </c>
      <c r="C1993" s="71" t="s">
        <v>7794</v>
      </c>
      <c r="D1993" s="71" t="s">
        <v>7795</v>
      </c>
      <c r="E1993" s="71" t="s">
        <v>7796</v>
      </c>
      <c r="F1993" s="71" t="s">
        <v>115</v>
      </c>
    </row>
    <row r="1994" spans="1:6" x14ac:dyDescent="0.25">
      <c r="A1994" s="67" t="s">
        <v>3064</v>
      </c>
      <c r="B1994" s="67" t="s">
        <v>7797</v>
      </c>
      <c r="C1994" s="71" t="s">
        <v>7798</v>
      </c>
      <c r="D1994" s="71" t="s">
        <v>7799</v>
      </c>
      <c r="E1994" s="71" t="s">
        <v>7800</v>
      </c>
      <c r="F1994" s="71" t="s">
        <v>115</v>
      </c>
    </row>
    <row r="1995" spans="1:6" x14ac:dyDescent="0.25">
      <c r="A1995" s="67" t="s">
        <v>3064</v>
      </c>
      <c r="B1995" s="67" t="s">
        <v>7801</v>
      </c>
      <c r="C1995" s="71" t="s">
        <v>7802</v>
      </c>
      <c r="D1995" s="71" t="s">
        <v>7803</v>
      </c>
      <c r="E1995" s="71" t="s">
        <v>7804</v>
      </c>
      <c r="F1995" s="71" t="s">
        <v>115</v>
      </c>
    </row>
    <row r="1996" spans="1:6" x14ac:dyDescent="0.25">
      <c r="A1996" s="67" t="s">
        <v>3064</v>
      </c>
      <c r="B1996" s="67" t="s">
        <v>7805</v>
      </c>
      <c r="C1996" s="71" t="s">
        <v>7806</v>
      </c>
      <c r="D1996" s="71" t="s">
        <v>7807</v>
      </c>
      <c r="E1996" s="71" t="s">
        <v>7808</v>
      </c>
      <c r="F1996" s="71" t="s">
        <v>115</v>
      </c>
    </row>
    <row r="1997" spans="1:6" x14ac:dyDescent="0.25">
      <c r="A1997" s="67" t="s">
        <v>3064</v>
      </c>
      <c r="B1997" s="67" t="s">
        <v>7809</v>
      </c>
      <c r="C1997" s="71" t="s">
        <v>7810</v>
      </c>
      <c r="D1997" s="71" t="s">
        <v>7811</v>
      </c>
      <c r="E1997" s="71" t="s">
        <v>7812</v>
      </c>
      <c r="F1997" s="71" t="s">
        <v>115</v>
      </c>
    </row>
    <row r="1998" spans="1:6" x14ac:dyDescent="0.25">
      <c r="A1998" s="67" t="s">
        <v>3064</v>
      </c>
      <c r="B1998" s="67" t="s">
        <v>7813</v>
      </c>
      <c r="C1998" s="71" t="s">
        <v>7814</v>
      </c>
      <c r="D1998" s="71" t="s">
        <v>7815</v>
      </c>
      <c r="E1998" s="71" t="s">
        <v>7816</v>
      </c>
      <c r="F1998" s="71" t="s">
        <v>115</v>
      </c>
    </row>
    <row r="1999" spans="1:6" x14ac:dyDescent="0.25">
      <c r="A1999" s="67" t="s">
        <v>3064</v>
      </c>
      <c r="B1999" s="67" t="s">
        <v>7817</v>
      </c>
      <c r="C1999" s="71" t="s">
        <v>7818</v>
      </c>
      <c r="D1999" s="71" t="s">
        <v>7819</v>
      </c>
      <c r="E1999" s="71" t="s">
        <v>7820</v>
      </c>
      <c r="F1999" s="71" t="s">
        <v>115</v>
      </c>
    </row>
    <row r="2000" spans="1:6" x14ac:dyDescent="0.25">
      <c r="A2000" s="67" t="s">
        <v>3064</v>
      </c>
      <c r="B2000" s="67" t="s">
        <v>2790</v>
      </c>
      <c r="C2000" s="71" t="s">
        <v>7821</v>
      </c>
      <c r="D2000" s="71" t="s">
        <v>7822</v>
      </c>
      <c r="E2000" s="71" t="s">
        <v>7823</v>
      </c>
      <c r="F2000" s="71" t="s">
        <v>115</v>
      </c>
    </row>
    <row r="2001" spans="1:6" x14ac:dyDescent="0.25">
      <c r="A2001" s="67" t="s">
        <v>3064</v>
      </c>
      <c r="B2001" s="67" t="s">
        <v>7824</v>
      </c>
      <c r="C2001" s="71" t="s">
        <v>7825</v>
      </c>
      <c r="D2001" s="71" t="s">
        <v>7826</v>
      </c>
      <c r="E2001" s="71" t="s">
        <v>7827</v>
      </c>
      <c r="F2001" s="71" t="s">
        <v>115</v>
      </c>
    </row>
    <row r="2002" spans="1:6" x14ac:dyDescent="0.25">
      <c r="A2002" s="67" t="s">
        <v>3064</v>
      </c>
      <c r="B2002" s="67" t="s">
        <v>7828</v>
      </c>
      <c r="C2002" s="71" t="s">
        <v>7829</v>
      </c>
      <c r="D2002" s="71" t="s">
        <v>7830</v>
      </c>
      <c r="E2002" s="71" t="s">
        <v>7831</v>
      </c>
      <c r="F2002" s="71" t="s">
        <v>115</v>
      </c>
    </row>
    <row r="2003" spans="1:6" x14ac:dyDescent="0.25">
      <c r="A2003" s="67" t="s">
        <v>3064</v>
      </c>
      <c r="B2003" s="67" t="s">
        <v>7832</v>
      </c>
      <c r="C2003" s="71" t="s">
        <v>7833</v>
      </c>
      <c r="D2003" s="71" t="s">
        <v>7834</v>
      </c>
      <c r="E2003" s="71" t="s">
        <v>7835</v>
      </c>
      <c r="F2003" s="71" t="s">
        <v>115</v>
      </c>
    </row>
    <row r="2004" spans="1:6" x14ac:dyDescent="0.25">
      <c r="A2004" s="67" t="s">
        <v>3064</v>
      </c>
      <c r="B2004" s="67" t="s">
        <v>7836</v>
      </c>
      <c r="C2004" s="71" t="s">
        <v>7837</v>
      </c>
      <c r="D2004" s="71" t="s">
        <v>7838</v>
      </c>
      <c r="E2004" s="71" t="s">
        <v>7839</v>
      </c>
      <c r="F2004" s="71" t="s">
        <v>115</v>
      </c>
    </row>
    <row r="2005" spans="1:6" x14ac:dyDescent="0.25">
      <c r="A2005" s="67" t="s">
        <v>3064</v>
      </c>
      <c r="B2005" s="67" t="s">
        <v>7840</v>
      </c>
      <c r="C2005" s="71" t="s">
        <v>7841</v>
      </c>
      <c r="D2005" s="71" t="s">
        <v>7842</v>
      </c>
      <c r="E2005" s="71" t="s">
        <v>7843</v>
      </c>
      <c r="F2005" s="71" t="s">
        <v>115</v>
      </c>
    </row>
    <row r="2006" spans="1:6" x14ac:dyDescent="0.25">
      <c r="A2006" s="67" t="s">
        <v>3064</v>
      </c>
      <c r="B2006" s="67" t="s">
        <v>7844</v>
      </c>
      <c r="C2006" s="71" t="s">
        <v>7845</v>
      </c>
      <c r="D2006" s="71" t="s">
        <v>7846</v>
      </c>
      <c r="E2006" s="71" t="s">
        <v>7847</v>
      </c>
      <c r="F2006" s="71" t="s">
        <v>115</v>
      </c>
    </row>
    <row r="2007" spans="1:6" x14ac:dyDescent="0.25">
      <c r="A2007" s="67" t="s">
        <v>3064</v>
      </c>
      <c r="B2007" s="67" t="s">
        <v>7848</v>
      </c>
      <c r="C2007" s="71" t="s">
        <v>7849</v>
      </c>
      <c r="D2007" s="71" t="s">
        <v>7850</v>
      </c>
      <c r="E2007" s="71" t="s">
        <v>7851</v>
      </c>
      <c r="F2007" s="71" t="s">
        <v>115</v>
      </c>
    </row>
    <row r="2008" spans="1:6" x14ac:dyDescent="0.25">
      <c r="A2008" s="67" t="s">
        <v>3064</v>
      </c>
      <c r="B2008" s="67" t="s">
        <v>7852</v>
      </c>
      <c r="C2008" s="71" t="s">
        <v>7853</v>
      </c>
      <c r="D2008" s="71" t="s">
        <v>7854</v>
      </c>
      <c r="E2008" s="71" t="s">
        <v>7855</v>
      </c>
      <c r="F2008" s="71" t="s">
        <v>115</v>
      </c>
    </row>
    <row r="2009" spans="1:6" x14ac:dyDescent="0.25">
      <c r="A2009" s="67" t="s">
        <v>3064</v>
      </c>
      <c r="B2009" s="67" t="s">
        <v>7856</v>
      </c>
      <c r="C2009" s="71" t="s">
        <v>7857</v>
      </c>
      <c r="D2009" s="71" t="s">
        <v>7858</v>
      </c>
      <c r="E2009" s="71" t="s">
        <v>7859</v>
      </c>
      <c r="F2009" s="71" t="s">
        <v>115</v>
      </c>
    </row>
    <row r="2010" spans="1:6" x14ac:dyDescent="0.25">
      <c r="A2010" s="67" t="s">
        <v>3064</v>
      </c>
      <c r="B2010" s="67" t="s">
        <v>7860</v>
      </c>
      <c r="C2010" s="71" t="s">
        <v>7861</v>
      </c>
      <c r="D2010" s="71" t="s">
        <v>7862</v>
      </c>
      <c r="E2010" s="71" t="s">
        <v>7863</v>
      </c>
      <c r="F2010" s="71" t="s">
        <v>115</v>
      </c>
    </row>
    <row r="2011" spans="1:6" x14ac:dyDescent="0.25">
      <c r="A2011" s="67" t="s">
        <v>3064</v>
      </c>
      <c r="B2011" s="67" t="s">
        <v>7864</v>
      </c>
      <c r="C2011" s="71" t="s">
        <v>7865</v>
      </c>
      <c r="D2011" s="71" t="s">
        <v>7866</v>
      </c>
      <c r="E2011" s="71" t="s">
        <v>7867</v>
      </c>
      <c r="F2011" s="71" t="s">
        <v>115</v>
      </c>
    </row>
    <row r="2012" spans="1:6" x14ac:dyDescent="0.25">
      <c r="A2012" s="67" t="s">
        <v>3064</v>
      </c>
      <c r="B2012" s="67" t="s">
        <v>7868</v>
      </c>
      <c r="C2012" s="71" t="s">
        <v>7869</v>
      </c>
      <c r="D2012" s="71" t="s">
        <v>7870</v>
      </c>
      <c r="E2012" s="71" t="s">
        <v>7871</v>
      </c>
      <c r="F2012" s="71" t="s">
        <v>115</v>
      </c>
    </row>
    <row r="2013" spans="1:6" x14ac:dyDescent="0.25">
      <c r="A2013" s="67" t="s">
        <v>3064</v>
      </c>
      <c r="B2013" s="67" t="s">
        <v>7872</v>
      </c>
      <c r="C2013" s="71" t="s">
        <v>7873</v>
      </c>
      <c r="D2013" s="71" t="s">
        <v>7874</v>
      </c>
      <c r="E2013" s="71" t="s">
        <v>7875</v>
      </c>
      <c r="F2013" s="71" t="s">
        <v>115</v>
      </c>
    </row>
    <row r="2014" spans="1:6" x14ac:dyDescent="0.25">
      <c r="A2014" s="67" t="s">
        <v>3064</v>
      </c>
      <c r="B2014" s="67" t="s">
        <v>7876</v>
      </c>
      <c r="C2014" s="71" t="s">
        <v>7877</v>
      </c>
      <c r="D2014" s="71" t="s">
        <v>7878</v>
      </c>
      <c r="E2014" s="71" t="s">
        <v>7879</v>
      </c>
      <c r="F2014" s="71" t="s">
        <v>115</v>
      </c>
    </row>
    <row r="2015" spans="1:6" x14ac:dyDescent="0.25">
      <c r="A2015" s="67" t="s">
        <v>3064</v>
      </c>
      <c r="B2015" s="67" t="s">
        <v>7880</v>
      </c>
      <c r="C2015" s="71" t="s">
        <v>7881</v>
      </c>
      <c r="D2015" s="71" t="s">
        <v>7882</v>
      </c>
      <c r="E2015" s="71" t="s">
        <v>7883</v>
      </c>
      <c r="F2015" s="71" t="s">
        <v>115</v>
      </c>
    </row>
    <row r="2016" spans="1:6" x14ac:dyDescent="0.25">
      <c r="A2016" s="67" t="s">
        <v>3064</v>
      </c>
      <c r="B2016" s="67" t="s">
        <v>7884</v>
      </c>
      <c r="C2016" s="71" t="s">
        <v>7885</v>
      </c>
      <c r="D2016" s="71" t="s">
        <v>7886</v>
      </c>
      <c r="E2016" s="71" t="s">
        <v>7887</v>
      </c>
      <c r="F2016" s="71" t="s">
        <v>115</v>
      </c>
    </row>
    <row r="2017" spans="1:6" x14ac:dyDescent="0.25">
      <c r="A2017" s="67" t="s">
        <v>3064</v>
      </c>
      <c r="B2017" s="67" t="s">
        <v>7888</v>
      </c>
      <c r="C2017" s="71" t="s">
        <v>7889</v>
      </c>
      <c r="D2017" s="71" t="s">
        <v>7890</v>
      </c>
      <c r="E2017" s="71" t="s">
        <v>7891</v>
      </c>
      <c r="F2017" s="71" t="s">
        <v>115</v>
      </c>
    </row>
    <row r="2018" spans="1:6" x14ac:dyDescent="0.25">
      <c r="A2018" s="67" t="s">
        <v>3064</v>
      </c>
      <c r="B2018" s="67" t="s">
        <v>7892</v>
      </c>
      <c r="C2018" s="71" t="s">
        <v>7893</v>
      </c>
      <c r="D2018" s="71" t="s">
        <v>7894</v>
      </c>
      <c r="E2018" s="71" t="s">
        <v>7895</v>
      </c>
      <c r="F2018" s="71" t="s">
        <v>115</v>
      </c>
    </row>
    <row r="2019" spans="1:6" x14ac:dyDescent="0.25">
      <c r="A2019" s="67" t="s">
        <v>3064</v>
      </c>
      <c r="B2019" s="67" t="s">
        <v>7896</v>
      </c>
      <c r="C2019" s="71" t="s">
        <v>7897</v>
      </c>
      <c r="D2019" s="71" t="s">
        <v>7898</v>
      </c>
      <c r="E2019" s="71" t="s">
        <v>7899</v>
      </c>
      <c r="F2019" s="71" t="s">
        <v>115</v>
      </c>
    </row>
    <row r="2020" spans="1:6" x14ac:dyDescent="0.25">
      <c r="A2020" s="67" t="s">
        <v>3064</v>
      </c>
      <c r="B2020" s="67" t="s">
        <v>7900</v>
      </c>
      <c r="C2020" s="71" t="s">
        <v>7901</v>
      </c>
      <c r="D2020" s="71" t="s">
        <v>7902</v>
      </c>
      <c r="E2020" s="71" t="s">
        <v>7903</v>
      </c>
      <c r="F2020" s="71" t="s">
        <v>115</v>
      </c>
    </row>
    <row r="2021" spans="1:6" x14ac:dyDescent="0.25">
      <c r="A2021" s="67" t="s">
        <v>3064</v>
      </c>
      <c r="B2021" s="67" t="s">
        <v>7904</v>
      </c>
      <c r="C2021" s="71" t="s">
        <v>7905</v>
      </c>
      <c r="D2021" s="71" t="s">
        <v>7906</v>
      </c>
      <c r="E2021" s="71" t="s">
        <v>7907</v>
      </c>
      <c r="F2021" s="71" t="s">
        <v>115</v>
      </c>
    </row>
    <row r="2022" spans="1:6" x14ac:dyDescent="0.25">
      <c r="A2022" s="67" t="s">
        <v>3064</v>
      </c>
      <c r="B2022" s="67" t="s">
        <v>7908</v>
      </c>
      <c r="C2022" s="71" t="s">
        <v>7909</v>
      </c>
      <c r="D2022" s="71" t="s">
        <v>7910</v>
      </c>
      <c r="E2022" s="71" t="s">
        <v>7911</v>
      </c>
      <c r="F2022" s="71" t="s">
        <v>115</v>
      </c>
    </row>
    <row r="2023" spans="1:6" x14ac:dyDescent="0.25">
      <c r="A2023" s="67" t="s">
        <v>3064</v>
      </c>
      <c r="B2023" s="67" t="s">
        <v>7912</v>
      </c>
      <c r="C2023" s="71" t="s">
        <v>7913</v>
      </c>
      <c r="D2023" s="71" t="s">
        <v>7914</v>
      </c>
      <c r="E2023" s="71" t="s">
        <v>7915</v>
      </c>
      <c r="F2023" s="71" t="s">
        <v>115</v>
      </c>
    </row>
    <row r="2024" spans="1:6" x14ac:dyDescent="0.25">
      <c r="A2024" s="67" t="s">
        <v>3064</v>
      </c>
      <c r="B2024" s="67" t="s">
        <v>7916</v>
      </c>
      <c r="C2024" s="71" t="s">
        <v>7917</v>
      </c>
      <c r="D2024" s="71" t="s">
        <v>7918</v>
      </c>
      <c r="E2024" s="71" t="s">
        <v>7919</v>
      </c>
      <c r="F2024" s="71" t="s">
        <v>115</v>
      </c>
    </row>
    <row r="2025" spans="1:6" x14ac:dyDescent="0.25">
      <c r="A2025" s="67" t="s">
        <v>3064</v>
      </c>
      <c r="B2025" s="67" t="s">
        <v>7920</v>
      </c>
      <c r="C2025" s="71" t="s">
        <v>7921</v>
      </c>
      <c r="D2025" s="71" t="s">
        <v>7922</v>
      </c>
      <c r="E2025" s="71" t="s">
        <v>7923</v>
      </c>
      <c r="F2025" s="71" t="s">
        <v>115</v>
      </c>
    </row>
    <row r="2026" spans="1:6" x14ac:dyDescent="0.25">
      <c r="A2026" s="67" t="s">
        <v>3064</v>
      </c>
      <c r="B2026" s="67" t="s">
        <v>7924</v>
      </c>
      <c r="C2026" s="71" t="s">
        <v>7925</v>
      </c>
      <c r="D2026" s="71" t="s">
        <v>7926</v>
      </c>
      <c r="E2026" s="71" t="s">
        <v>7927</v>
      </c>
      <c r="F2026" s="71" t="s">
        <v>115</v>
      </c>
    </row>
    <row r="2027" spans="1:6" x14ac:dyDescent="0.25">
      <c r="A2027" s="67" t="s">
        <v>3064</v>
      </c>
      <c r="B2027" s="67" t="s">
        <v>7928</v>
      </c>
      <c r="C2027" s="71" t="s">
        <v>7929</v>
      </c>
      <c r="D2027" s="71" t="s">
        <v>7930</v>
      </c>
      <c r="E2027" s="71" t="s">
        <v>7931</v>
      </c>
      <c r="F2027" s="71" t="s">
        <v>115</v>
      </c>
    </row>
    <row r="2028" spans="1:6" x14ac:dyDescent="0.25">
      <c r="A2028" s="67" t="s">
        <v>3064</v>
      </c>
      <c r="B2028" s="67" t="s">
        <v>7932</v>
      </c>
      <c r="C2028" s="71" t="s">
        <v>7933</v>
      </c>
      <c r="D2028" s="71" t="s">
        <v>7934</v>
      </c>
      <c r="E2028" s="71" t="s">
        <v>7935</v>
      </c>
      <c r="F2028" s="71" t="s">
        <v>115</v>
      </c>
    </row>
    <row r="2029" spans="1:6" x14ac:dyDescent="0.25">
      <c r="A2029" s="67" t="s">
        <v>3064</v>
      </c>
      <c r="B2029" s="67" t="s">
        <v>7936</v>
      </c>
      <c r="C2029" s="71" t="s">
        <v>7937</v>
      </c>
      <c r="D2029" s="71" t="s">
        <v>7938</v>
      </c>
      <c r="E2029" s="71" t="s">
        <v>7939</v>
      </c>
      <c r="F2029" s="71" t="s">
        <v>115</v>
      </c>
    </row>
    <row r="2030" spans="1:6" x14ac:dyDescent="0.25">
      <c r="A2030" s="67" t="s">
        <v>3064</v>
      </c>
      <c r="B2030" s="67" t="s">
        <v>7940</v>
      </c>
      <c r="C2030" s="71" t="s">
        <v>7941</v>
      </c>
      <c r="D2030" s="71" t="s">
        <v>7942</v>
      </c>
      <c r="E2030" s="71" t="s">
        <v>7943</v>
      </c>
      <c r="F2030" s="71" t="s">
        <v>115</v>
      </c>
    </row>
    <row r="2031" spans="1:6" x14ac:dyDescent="0.25">
      <c r="A2031" s="67" t="s">
        <v>3064</v>
      </c>
      <c r="B2031" s="67" t="s">
        <v>7944</v>
      </c>
      <c r="C2031" s="71" t="s">
        <v>7945</v>
      </c>
      <c r="D2031" s="71" t="s">
        <v>7946</v>
      </c>
      <c r="E2031" s="71" t="s">
        <v>7947</v>
      </c>
      <c r="F2031" s="71" t="s">
        <v>115</v>
      </c>
    </row>
    <row r="2032" spans="1:6" x14ac:dyDescent="0.25">
      <c r="A2032" s="67" t="s">
        <v>3064</v>
      </c>
      <c r="B2032" s="67" t="s">
        <v>7948</v>
      </c>
      <c r="C2032" s="71" t="s">
        <v>7949</v>
      </c>
      <c r="D2032" s="71" t="s">
        <v>7950</v>
      </c>
      <c r="E2032" s="71" t="s">
        <v>7951</v>
      </c>
      <c r="F2032" s="71" t="s">
        <v>115</v>
      </c>
    </row>
    <row r="2033" spans="1:6" x14ac:dyDescent="0.25">
      <c r="A2033" s="67" t="s">
        <v>3064</v>
      </c>
      <c r="B2033" s="67" t="s">
        <v>7952</v>
      </c>
      <c r="C2033" s="71" t="s">
        <v>7953</v>
      </c>
      <c r="D2033" s="71" t="s">
        <v>7954</v>
      </c>
      <c r="E2033" s="71" t="s">
        <v>7955</v>
      </c>
      <c r="F2033" s="71" t="s">
        <v>115</v>
      </c>
    </row>
    <row r="2034" spans="1:6" x14ac:dyDescent="0.25">
      <c r="A2034" s="67" t="s">
        <v>3064</v>
      </c>
      <c r="B2034" s="67" t="s">
        <v>7956</v>
      </c>
      <c r="C2034" s="71" t="s">
        <v>7957</v>
      </c>
      <c r="D2034" s="71" t="s">
        <v>7958</v>
      </c>
      <c r="E2034" s="71" t="s">
        <v>7959</v>
      </c>
      <c r="F2034" s="71" t="s">
        <v>115</v>
      </c>
    </row>
    <row r="2035" spans="1:6" x14ac:dyDescent="0.25">
      <c r="A2035" s="67" t="s">
        <v>3064</v>
      </c>
      <c r="B2035" s="67" t="s">
        <v>7960</v>
      </c>
      <c r="C2035" s="71" t="s">
        <v>7961</v>
      </c>
      <c r="D2035" s="71" t="s">
        <v>7962</v>
      </c>
      <c r="E2035" s="71" t="s">
        <v>7963</v>
      </c>
      <c r="F2035" s="71" t="s">
        <v>115</v>
      </c>
    </row>
    <row r="2036" spans="1:6" x14ac:dyDescent="0.25">
      <c r="A2036" s="67" t="s">
        <v>3064</v>
      </c>
      <c r="B2036" s="67" t="s">
        <v>7964</v>
      </c>
      <c r="C2036" s="71" t="s">
        <v>7965</v>
      </c>
      <c r="D2036" s="71" t="s">
        <v>7966</v>
      </c>
      <c r="E2036" s="71" t="s">
        <v>7967</v>
      </c>
      <c r="F2036" s="71" t="s">
        <v>115</v>
      </c>
    </row>
    <row r="2037" spans="1:6" x14ac:dyDescent="0.25">
      <c r="A2037" s="67" t="s">
        <v>3064</v>
      </c>
      <c r="B2037" s="67" t="s">
        <v>7968</v>
      </c>
      <c r="C2037" s="71" t="s">
        <v>7969</v>
      </c>
      <c r="D2037" s="71" t="s">
        <v>7970</v>
      </c>
      <c r="E2037" s="71" t="s">
        <v>7971</v>
      </c>
      <c r="F2037" s="71" t="s">
        <v>115</v>
      </c>
    </row>
    <row r="2038" spans="1:6" x14ac:dyDescent="0.25">
      <c r="A2038" s="67" t="s">
        <v>3064</v>
      </c>
      <c r="B2038" s="67" t="s">
        <v>7972</v>
      </c>
      <c r="C2038" s="71" t="s">
        <v>7973</v>
      </c>
      <c r="D2038" s="71" t="s">
        <v>7974</v>
      </c>
      <c r="E2038" s="71" t="s">
        <v>7975</v>
      </c>
      <c r="F2038" s="71" t="s">
        <v>115</v>
      </c>
    </row>
    <row r="2039" spans="1:6" x14ac:dyDescent="0.25">
      <c r="A2039" s="67" t="s">
        <v>3064</v>
      </c>
      <c r="B2039" s="67" t="s">
        <v>7976</v>
      </c>
      <c r="C2039" s="71" t="s">
        <v>7977</v>
      </c>
      <c r="D2039" s="71" t="s">
        <v>7978</v>
      </c>
      <c r="E2039" s="71" t="s">
        <v>7979</v>
      </c>
      <c r="F2039" s="71" t="s">
        <v>115</v>
      </c>
    </row>
    <row r="2040" spans="1:6" x14ac:dyDescent="0.25">
      <c r="A2040" s="67" t="s">
        <v>3064</v>
      </c>
      <c r="B2040" s="67" t="s">
        <v>7980</v>
      </c>
      <c r="C2040" s="71" t="s">
        <v>7981</v>
      </c>
      <c r="D2040" s="71" t="s">
        <v>7982</v>
      </c>
      <c r="E2040" s="71" t="s">
        <v>7983</v>
      </c>
      <c r="F2040" s="71" t="s">
        <v>115</v>
      </c>
    </row>
    <row r="2041" spans="1:6" x14ac:dyDescent="0.25">
      <c r="A2041" s="67" t="s">
        <v>3064</v>
      </c>
      <c r="B2041" s="67" t="s">
        <v>7984</v>
      </c>
      <c r="C2041" s="71" t="s">
        <v>7985</v>
      </c>
      <c r="D2041" s="71" t="s">
        <v>7986</v>
      </c>
      <c r="E2041" s="71" t="s">
        <v>7987</v>
      </c>
      <c r="F2041" s="71" t="s">
        <v>115</v>
      </c>
    </row>
    <row r="2042" spans="1:6" x14ac:dyDescent="0.25">
      <c r="A2042" s="67" t="s">
        <v>3064</v>
      </c>
      <c r="B2042" s="67" t="s">
        <v>7988</v>
      </c>
      <c r="C2042" s="71" t="s">
        <v>7989</v>
      </c>
      <c r="D2042" s="71" t="s">
        <v>7990</v>
      </c>
      <c r="E2042" s="71" t="s">
        <v>7991</v>
      </c>
      <c r="F2042" s="71" t="s">
        <v>115</v>
      </c>
    </row>
    <row r="2043" spans="1:6" x14ac:dyDescent="0.25">
      <c r="A2043" s="67" t="s">
        <v>3064</v>
      </c>
      <c r="B2043" s="67" t="s">
        <v>7992</v>
      </c>
      <c r="C2043" s="71" t="s">
        <v>7993</v>
      </c>
      <c r="D2043" s="71" t="s">
        <v>7994</v>
      </c>
      <c r="E2043" s="71" t="s">
        <v>7995</v>
      </c>
      <c r="F2043" s="71" t="s">
        <v>115</v>
      </c>
    </row>
    <row r="2044" spans="1:6" x14ac:dyDescent="0.25">
      <c r="A2044" s="67" t="s">
        <v>3064</v>
      </c>
      <c r="B2044" s="67" t="s">
        <v>7996</v>
      </c>
      <c r="C2044" s="71" t="s">
        <v>7997</v>
      </c>
      <c r="D2044" s="71" t="s">
        <v>7998</v>
      </c>
      <c r="E2044" s="71" t="s">
        <v>7999</v>
      </c>
      <c r="F2044" s="71" t="s">
        <v>115</v>
      </c>
    </row>
    <row r="2045" spans="1:6" x14ac:dyDescent="0.25">
      <c r="A2045" s="67" t="s">
        <v>3064</v>
      </c>
      <c r="B2045" s="67" t="s">
        <v>8000</v>
      </c>
      <c r="C2045" s="71" t="s">
        <v>8001</v>
      </c>
      <c r="D2045" s="71" t="s">
        <v>8002</v>
      </c>
      <c r="E2045" s="71" t="s">
        <v>8003</v>
      </c>
      <c r="F2045" s="71" t="s">
        <v>115</v>
      </c>
    </row>
    <row r="2046" spans="1:6" x14ac:dyDescent="0.25">
      <c r="A2046" s="67" t="s">
        <v>3064</v>
      </c>
      <c r="B2046" s="67" t="s">
        <v>8004</v>
      </c>
      <c r="C2046" s="71" t="s">
        <v>8005</v>
      </c>
      <c r="D2046" s="71" t="s">
        <v>8006</v>
      </c>
      <c r="E2046" s="71" t="s">
        <v>8007</v>
      </c>
      <c r="F2046" s="71" t="s">
        <v>115</v>
      </c>
    </row>
    <row r="2047" spans="1:6" x14ac:dyDescent="0.25">
      <c r="A2047" s="67" t="s">
        <v>3064</v>
      </c>
      <c r="B2047" s="67" t="s">
        <v>8008</v>
      </c>
      <c r="C2047" s="71" t="s">
        <v>8009</v>
      </c>
      <c r="D2047" s="71" t="s">
        <v>8010</v>
      </c>
      <c r="E2047" s="71" t="s">
        <v>8011</v>
      </c>
      <c r="F2047" s="71" t="s">
        <v>115</v>
      </c>
    </row>
    <row r="2048" spans="1:6" x14ac:dyDescent="0.25">
      <c r="A2048" s="67" t="s">
        <v>3064</v>
      </c>
      <c r="B2048" s="67" t="s">
        <v>8012</v>
      </c>
      <c r="C2048" s="71" t="s">
        <v>8013</v>
      </c>
      <c r="D2048" s="71" t="s">
        <v>8014</v>
      </c>
      <c r="E2048" s="71" t="s">
        <v>8015</v>
      </c>
      <c r="F2048" s="71" t="s">
        <v>115</v>
      </c>
    </row>
    <row r="2049" spans="1:6" x14ac:dyDescent="0.25">
      <c r="A2049" s="67" t="s">
        <v>3064</v>
      </c>
      <c r="B2049" s="67" t="s">
        <v>8016</v>
      </c>
      <c r="C2049" s="71" t="s">
        <v>8017</v>
      </c>
      <c r="D2049" s="71" t="s">
        <v>8018</v>
      </c>
      <c r="E2049" s="71" t="s">
        <v>8019</v>
      </c>
      <c r="F2049" s="71" t="s">
        <v>115</v>
      </c>
    </row>
    <row r="2050" spans="1:6" x14ac:dyDescent="0.25">
      <c r="A2050" s="67" t="s">
        <v>3064</v>
      </c>
      <c r="B2050" s="67" t="s">
        <v>8020</v>
      </c>
      <c r="C2050" s="71" t="s">
        <v>8021</v>
      </c>
      <c r="D2050" s="71" t="s">
        <v>8022</v>
      </c>
      <c r="E2050" s="71" t="s">
        <v>8023</v>
      </c>
      <c r="F2050" s="71" t="s">
        <v>115</v>
      </c>
    </row>
    <row r="2051" spans="1:6" x14ac:dyDescent="0.25">
      <c r="A2051" s="67" t="s">
        <v>3064</v>
      </c>
      <c r="B2051" s="67" t="s">
        <v>8024</v>
      </c>
      <c r="C2051" s="71" t="s">
        <v>8025</v>
      </c>
      <c r="D2051" s="71" t="s">
        <v>8026</v>
      </c>
      <c r="E2051" s="71" t="s">
        <v>8027</v>
      </c>
      <c r="F2051" s="71" t="s">
        <v>115</v>
      </c>
    </row>
    <row r="2052" spans="1:6" x14ac:dyDescent="0.25">
      <c r="A2052" s="67" t="s">
        <v>3064</v>
      </c>
      <c r="B2052" s="67" t="s">
        <v>8028</v>
      </c>
      <c r="C2052" s="71" t="s">
        <v>8029</v>
      </c>
      <c r="D2052" s="71" t="s">
        <v>8030</v>
      </c>
      <c r="E2052" s="71" t="s">
        <v>8031</v>
      </c>
      <c r="F2052" s="71" t="s">
        <v>115</v>
      </c>
    </row>
    <row r="2053" spans="1:6" x14ac:dyDescent="0.25">
      <c r="A2053" s="67" t="s">
        <v>3064</v>
      </c>
      <c r="B2053" s="67" t="s">
        <v>8032</v>
      </c>
      <c r="C2053" s="71" t="s">
        <v>8033</v>
      </c>
      <c r="D2053" s="71" t="s">
        <v>8034</v>
      </c>
      <c r="E2053" s="71" t="s">
        <v>8035</v>
      </c>
      <c r="F2053" s="71" t="s">
        <v>115</v>
      </c>
    </row>
    <row r="2054" spans="1:6" x14ac:dyDescent="0.25">
      <c r="A2054" s="67" t="s">
        <v>3064</v>
      </c>
      <c r="B2054" s="67" t="s">
        <v>8036</v>
      </c>
      <c r="C2054" s="71" t="s">
        <v>8037</v>
      </c>
      <c r="D2054" s="71" t="s">
        <v>8038</v>
      </c>
      <c r="E2054" s="71" t="s">
        <v>8039</v>
      </c>
      <c r="F2054" s="71" t="s">
        <v>115</v>
      </c>
    </row>
    <row r="2055" spans="1:6" x14ac:dyDescent="0.25">
      <c r="A2055" s="67" t="s">
        <v>3064</v>
      </c>
      <c r="B2055" s="67" t="s">
        <v>8040</v>
      </c>
      <c r="C2055" s="71" t="s">
        <v>8041</v>
      </c>
      <c r="D2055" s="71" t="s">
        <v>8042</v>
      </c>
      <c r="E2055" s="71" t="s">
        <v>8043</v>
      </c>
      <c r="F2055" s="71" t="s">
        <v>115</v>
      </c>
    </row>
    <row r="2056" spans="1:6" x14ac:dyDescent="0.25">
      <c r="A2056" s="67" t="s">
        <v>3064</v>
      </c>
      <c r="B2056" s="67" t="s">
        <v>8044</v>
      </c>
      <c r="C2056" s="71" t="s">
        <v>8045</v>
      </c>
      <c r="D2056" s="71" t="s">
        <v>8046</v>
      </c>
      <c r="E2056" s="71" t="s">
        <v>8047</v>
      </c>
      <c r="F2056" s="71" t="s">
        <v>115</v>
      </c>
    </row>
    <row r="2057" spans="1:6" x14ac:dyDescent="0.25">
      <c r="A2057" s="67" t="s">
        <v>3064</v>
      </c>
      <c r="B2057" s="67" t="s">
        <v>8048</v>
      </c>
      <c r="C2057" s="71" t="s">
        <v>8049</v>
      </c>
      <c r="D2057" s="71" t="s">
        <v>8050</v>
      </c>
      <c r="E2057" s="71" t="s">
        <v>8051</v>
      </c>
      <c r="F2057" s="71" t="s">
        <v>115</v>
      </c>
    </row>
    <row r="2058" spans="1:6" x14ac:dyDescent="0.25">
      <c r="A2058" s="67" t="s">
        <v>3064</v>
      </c>
      <c r="B2058" s="67" t="s">
        <v>8052</v>
      </c>
      <c r="C2058" s="71" t="s">
        <v>8053</v>
      </c>
      <c r="D2058" s="71" t="s">
        <v>8054</v>
      </c>
      <c r="E2058" s="71" t="s">
        <v>8055</v>
      </c>
      <c r="F2058" s="71" t="s">
        <v>115</v>
      </c>
    </row>
    <row r="2059" spans="1:6" x14ac:dyDescent="0.25">
      <c r="A2059" s="67" t="s">
        <v>3064</v>
      </c>
      <c r="B2059" s="67" t="s">
        <v>8056</v>
      </c>
      <c r="C2059" s="71" t="s">
        <v>8057</v>
      </c>
      <c r="D2059" s="71" t="s">
        <v>8058</v>
      </c>
      <c r="E2059" s="71" t="s">
        <v>8059</v>
      </c>
      <c r="F2059" s="71" t="s">
        <v>115</v>
      </c>
    </row>
    <row r="2060" spans="1:6" x14ac:dyDescent="0.25">
      <c r="A2060" s="67" t="s">
        <v>3064</v>
      </c>
      <c r="B2060" s="67" t="s">
        <v>8060</v>
      </c>
      <c r="C2060" s="71" t="s">
        <v>8061</v>
      </c>
      <c r="D2060" s="71" t="s">
        <v>8062</v>
      </c>
      <c r="E2060" s="71" t="s">
        <v>8063</v>
      </c>
      <c r="F2060" s="71" t="s">
        <v>115</v>
      </c>
    </row>
    <row r="2061" spans="1:6" x14ac:dyDescent="0.25">
      <c r="A2061" s="67" t="s">
        <v>3064</v>
      </c>
      <c r="B2061" s="67" t="s">
        <v>8064</v>
      </c>
      <c r="C2061" s="71" t="s">
        <v>8065</v>
      </c>
      <c r="D2061" s="71" t="s">
        <v>8066</v>
      </c>
      <c r="E2061" s="71" t="s">
        <v>8067</v>
      </c>
      <c r="F2061" s="71" t="s">
        <v>115</v>
      </c>
    </row>
    <row r="2062" spans="1:6" x14ac:dyDescent="0.25">
      <c r="A2062" s="67" t="s">
        <v>3064</v>
      </c>
      <c r="B2062" s="67" t="s">
        <v>8068</v>
      </c>
      <c r="C2062" s="71" t="s">
        <v>8069</v>
      </c>
      <c r="D2062" s="71" t="s">
        <v>8070</v>
      </c>
      <c r="E2062" s="71" t="s">
        <v>8071</v>
      </c>
      <c r="F2062" s="71" t="s">
        <v>115</v>
      </c>
    </row>
    <row r="2063" spans="1:6" x14ac:dyDescent="0.25">
      <c r="A2063" s="67" t="s">
        <v>3064</v>
      </c>
      <c r="B2063" s="67" t="s">
        <v>8072</v>
      </c>
      <c r="C2063" s="71" t="s">
        <v>8073</v>
      </c>
      <c r="D2063" s="71" t="s">
        <v>8074</v>
      </c>
      <c r="E2063" s="71" t="s">
        <v>8075</v>
      </c>
      <c r="F2063" s="71" t="s">
        <v>115</v>
      </c>
    </row>
    <row r="2064" spans="1:6" x14ac:dyDescent="0.25">
      <c r="A2064" s="67" t="s">
        <v>3064</v>
      </c>
      <c r="B2064" s="67" t="s">
        <v>8076</v>
      </c>
      <c r="C2064" s="71" t="s">
        <v>8077</v>
      </c>
      <c r="D2064" s="71" t="s">
        <v>8078</v>
      </c>
      <c r="E2064" s="71" t="s">
        <v>8079</v>
      </c>
      <c r="F2064" s="71" t="s">
        <v>115</v>
      </c>
    </row>
    <row r="2065" spans="1:6" x14ac:dyDescent="0.25">
      <c r="A2065" s="67" t="s">
        <v>3064</v>
      </c>
      <c r="B2065" s="67" t="s">
        <v>8080</v>
      </c>
      <c r="C2065" s="71" t="s">
        <v>8081</v>
      </c>
      <c r="D2065" s="71" t="s">
        <v>8082</v>
      </c>
      <c r="E2065" s="71" t="s">
        <v>8083</v>
      </c>
      <c r="F2065" s="71" t="s">
        <v>115</v>
      </c>
    </row>
    <row r="2066" spans="1:6" x14ac:dyDescent="0.25">
      <c r="A2066" s="67" t="s">
        <v>3064</v>
      </c>
      <c r="B2066" s="67" t="s">
        <v>8084</v>
      </c>
      <c r="C2066" s="71" t="s">
        <v>8085</v>
      </c>
      <c r="D2066" s="71" t="s">
        <v>8086</v>
      </c>
      <c r="E2066" s="71" t="s">
        <v>8087</v>
      </c>
      <c r="F2066" s="71" t="s">
        <v>115</v>
      </c>
    </row>
    <row r="2067" spans="1:6" x14ac:dyDescent="0.25">
      <c r="A2067" s="67" t="s">
        <v>3064</v>
      </c>
      <c r="B2067" s="67" t="s">
        <v>8088</v>
      </c>
      <c r="C2067" s="71" t="s">
        <v>8089</v>
      </c>
      <c r="D2067" s="71" t="s">
        <v>8090</v>
      </c>
      <c r="E2067" s="71" t="s">
        <v>8091</v>
      </c>
      <c r="F2067" s="71" t="s">
        <v>115</v>
      </c>
    </row>
    <row r="2068" spans="1:6" x14ac:dyDescent="0.25">
      <c r="A2068" s="67" t="s">
        <v>3064</v>
      </c>
      <c r="B2068" s="67" t="s">
        <v>8092</v>
      </c>
      <c r="C2068" s="71" t="s">
        <v>8093</v>
      </c>
      <c r="D2068" s="71" t="s">
        <v>8094</v>
      </c>
      <c r="E2068" s="71" t="s">
        <v>8095</v>
      </c>
      <c r="F2068" s="71" t="s">
        <v>115</v>
      </c>
    </row>
    <row r="2069" spans="1:6" x14ac:dyDescent="0.25">
      <c r="A2069" s="67" t="s">
        <v>3064</v>
      </c>
      <c r="B2069" s="67" t="s">
        <v>8096</v>
      </c>
      <c r="C2069" s="71" t="s">
        <v>8097</v>
      </c>
      <c r="D2069" s="71" t="s">
        <v>8098</v>
      </c>
      <c r="E2069" s="71" t="s">
        <v>8099</v>
      </c>
      <c r="F2069" s="71" t="s">
        <v>115</v>
      </c>
    </row>
    <row r="2070" spans="1:6" x14ac:dyDescent="0.25">
      <c r="A2070" s="67" t="s">
        <v>3064</v>
      </c>
      <c r="B2070" s="67" t="s">
        <v>8100</v>
      </c>
      <c r="C2070" s="71" t="s">
        <v>8101</v>
      </c>
      <c r="D2070" s="71" t="s">
        <v>8102</v>
      </c>
      <c r="E2070" s="71" t="s">
        <v>8103</v>
      </c>
      <c r="F2070" s="71" t="s">
        <v>115</v>
      </c>
    </row>
    <row r="2071" spans="1:6" x14ac:dyDescent="0.25">
      <c r="A2071" s="67" t="s">
        <v>3064</v>
      </c>
      <c r="B2071" s="67" t="s">
        <v>8104</v>
      </c>
      <c r="C2071" s="71" t="s">
        <v>8105</v>
      </c>
      <c r="D2071" s="71" t="s">
        <v>8106</v>
      </c>
      <c r="E2071" s="71" t="s">
        <v>8107</v>
      </c>
      <c r="F2071" s="71" t="s">
        <v>115</v>
      </c>
    </row>
    <row r="2072" spans="1:6" x14ac:dyDescent="0.25">
      <c r="A2072" s="67" t="s">
        <v>3064</v>
      </c>
      <c r="B2072" s="67" t="s">
        <v>8108</v>
      </c>
      <c r="C2072" s="71" t="s">
        <v>8109</v>
      </c>
      <c r="D2072" s="71" t="s">
        <v>8110</v>
      </c>
      <c r="E2072" s="71" t="s">
        <v>8111</v>
      </c>
      <c r="F2072" s="71" t="s">
        <v>115</v>
      </c>
    </row>
    <row r="2073" spans="1:6" x14ac:dyDescent="0.25">
      <c r="A2073" s="67" t="s">
        <v>3064</v>
      </c>
      <c r="B2073" s="67" t="s">
        <v>8112</v>
      </c>
      <c r="C2073" s="71" t="s">
        <v>8113</v>
      </c>
      <c r="D2073" s="71" t="s">
        <v>8114</v>
      </c>
      <c r="E2073" s="71" t="s">
        <v>8115</v>
      </c>
      <c r="F2073" s="71" t="s">
        <v>115</v>
      </c>
    </row>
    <row r="2074" spans="1:6" x14ac:dyDescent="0.25">
      <c r="A2074" s="67" t="s">
        <v>3064</v>
      </c>
      <c r="B2074" s="67" t="s">
        <v>8116</v>
      </c>
      <c r="C2074" s="71" t="s">
        <v>8117</v>
      </c>
      <c r="D2074" s="71" t="s">
        <v>8118</v>
      </c>
      <c r="E2074" s="71" t="s">
        <v>8119</v>
      </c>
      <c r="F2074" s="71" t="s">
        <v>115</v>
      </c>
    </row>
    <row r="2075" spans="1:6" x14ac:dyDescent="0.25">
      <c r="A2075" s="67" t="s">
        <v>3064</v>
      </c>
      <c r="B2075" s="67" t="s">
        <v>8120</v>
      </c>
      <c r="C2075" s="71" t="s">
        <v>8121</v>
      </c>
      <c r="D2075" s="71" t="s">
        <v>8122</v>
      </c>
      <c r="E2075" s="71" t="s">
        <v>8123</v>
      </c>
      <c r="F2075" s="71" t="s">
        <v>115</v>
      </c>
    </row>
    <row r="2076" spans="1:6" x14ac:dyDescent="0.25">
      <c r="A2076" s="67" t="s">
        <v>3064</v>
      </c>
      <c r="B2076" s="67" t="s">
        <v>8124</v>
      </c>
      <c r="C2076" s="71" t="s">
        <v>8125</v>
      </c>
      <c r="D2076" s="71" t="s">
        <v>8126</v>
      </c>
      <c r="E2076" s="71" t="s">
        <v>8127</v>
      </c>
      <c r="F2076" s="71" t="s">
        <v>115</v>
      </c>
    </row>
    <row r="2077" spans="1:6" x14ac:dyDescent="0.25">
      <c r="A2077" s="67" t="s">
        <v>3064</v>
      </c>
      <c r="B2077" s="67" t="s">
        <v>8128</v>
      </c>
      <c r="C2077" s="71" t="s">
        <v>8129</v>
      </c>
      <c r="D2077" s="71" t="s">
        <v>8130</v>
      </c>
      <c r="E2077" s="71" t="s">
        <v>8131</v>
      </c>
      <c r="F2077" s="71" t="s">
        <v>115</v>
      </c>
    </row>
    <row r="2078" spans="1:6" x14ac:dyDescent="0.25">
      <c r="A2078" s="67" t="s">
        <v>3064</v>
      </c>
      <c r="B2078" s="67" t="s">
        <v>8132</v>
      </c>
      <c r="C2078" s="71" t="s">
        <v>8133</v>
      </c>
      <c r="D2078" s="71" t="s">
        <v>8134</v>
      </c>
      <c r="E2078" s="71" t="s">
        <v>8135</v>
      </c>
      <c r="F2078" s="71" t="s">
        <v>115</v>
      </c>
    </row>
    <row r="2079" spans="1:6" x14ac:dyDescent="0.25">
      <c r="A2079" s="67" t="s">
        <v>3064</v>
      </c>
      <c r="B2079" s="67" t="s">
        <v>8136</v>
      </c>
      <c r="C2079" s="71" t="s">
        <v>8137</v>
      </c>
      <c r="D2079" s="71" t="s">
        <v>8138</v>
      </c>
      <c r="E2079" s="71" t="s">
        <v>8139</v>
      </c>
      <c r="F2079" s="71" t="s">
        <v>115</v>
      </c>
    </row>
    <row r="2080" spans="1:6" x14ac:dyDescent="0.25">
      <c r="A2080" s="67" t="s">
        <v>3064</v>
      </c>
      <c r="B2080" s="67" t="s">
        <v>8140</v>
      </c>
      <c r="C2080" s="71" t="s">
        <v>8141</v>
      </c>
      <c r="D2080" s="71" t="s">
        <v>8142</v>
      </c>
      <c r="E2080" s="71" t="s">
        <v>8143</v>
      </c>
      <c r="F2080" s="71" t="s">
        <v>115</v>
      </c>
    </row>
    <row r="2081" spans="1:6" x14ac:dyDescent="0.25">
      <c r="A2081" s="67" t="s">
        <v>3064</v>
      </c>
      <c r="B2081" s="67" t="s">
        <v>8144</v>
      </c>
      <c r="C2081" s="71" t="s">
        <v>8145</v>
      </c>
      <c r="D2081" s="71" t="s">
        <v>8146</v>
      </c>
      <c r="E2081" s="71" t="s">
        <v>8147</v>
      </c>
      <c r="F2081" s="71" t="s">
        <v>115</v>
      </c>
    </row>
    <row r="2082" spans="1:6" x14ac:dyDescent="0.25">
      <c r="A2082" s="67" t="s">
        <v>3064</v>
      </c>
      <c r="B2082" s="67" t="s">
        <v>8148</v>
      </c>
      <c r="C2082" s="71" t="s">
        <v>8149</v>
      </c>
      <c r="D2082" s="71" t="s">
        <v>8150</v>
      </c>
      <c r="E2082" s="71" t="s">
        <v>8151</v>
      </c>
      <c r="F2082" s="71" t="s">
        <v>115</v>
      </c>
    </row>
    <row r="2083" spans="1:6" x14ac:dyDescent="0.25">
      <c r="A2083" s="67" t="s">
        <v>3064</v>
      </c>
      <c r="B2083" s="67" t="s">
        <v>8152</v>
      </c>
      <c r="C2083" s="71" t="s">
        <v>8153</v>
      </c>
      <c r="D2083" s="71" t="s">
        <v>8154</v>
      </c>
      <c r="E2083" s="71" t="s">
        <v>8155</v>
      </c>
      <c r="F2083" s="71" t="s">
        <v>115</v>
      </c>
    </row>
    <row r="2084" spans="1:6" x14ac:dyDescent="0.25">
      <c r="A2084" s="67" t="s">
        <v>3064</v>
      </c>
      <c r="B2084" s="67" t="s">
        <v>8156</v>
      </c>
      <c r="C2084" s="71" t="s">
        <v>8157</v>
      </c>
      <c r="D2084" s="71" t="s">
        <v>8158</v>
      </c>
      <c r="E2084" s="71" t="s">
        <v>8159</v>
      </c>
      <c r="F2084" s="71" t="s">
        <v>115</v>
      </c>
    </row>
    <row r="2085" spans="1:6" x14ac:dyDescent="0.25">
      <c r="A2085" s="67" t="s">
        <v>3064</v>
      </c>
      <c r="B2085" s="67" t="s">
        <v>8160</v>
      </c>
      <c r="C2085" s="71" t="s">
        <v>8161</v>
      </c>
      <c r="D2085" s="71" t="s">
        <v>8162</v>
      </c>
      <c r="E2085" s="71" t="s">
        <v>8163</v>
      </c>
      <c r="F2085" s="71" t="s">
        <v>115</v>
      </c>
    </row>
    <row r="2086" spans="1:6" x14ac:dyDescent="0.25">
      <c r="A2086" s="67" t="s">
        <v>3064</v>
      </c>
      <c r="B2086" s="67" t="s">
        <v>8164</v>
      </c>
      <c r="C2086" s="71" t="s">
        <v>8165</v>
      </c>
      <c r="D2086" s="71" t="s">
        <v>8166</v>
      </c>
      <c r="E2086" s="71" t="s">
        <v>8167</v>
      </c>
      <c r="F2086" s="71" t="s">
        <v>115</v>
      </c>
    </row>
    <row r="2087" spans="1:6" x14ac:dyDescent="0.25">
      <c r="A2087" s="67" t="s">
        <v>3064</v>
      </c>
      <c r="B2087" s="67" t="s">
        <v>8168</v>
      </c>
      <c r="C2087" s="71" t="s">
        <v>8169</v>
      </c>
      <c r="D2087" s="71" t="s">
        <v>8170</v>
      </c>
      <c r="E2087" s="71" t="s">
        <v>8171</v>
      </c>
      <c r="F2087" s="71" t="s">
        <v>115</v>
      </c>
    </row>
    <row r="2088" spans="1:6" x14ac:dyDescent="0.25">
      <c r="A2088" s="67" t="s">
        <v>3064</v>
      </c>
      <c r="B2088" s="67" t="s">
        <v>8172</v>
      </c>
      <c r="C2088" s="71" t="s">
        <v>8173</v>
      </c>
      <c r="D2088" s="71" t="s">
        <v>8174</v>
      </c>
      <c r="E2088" s="71" t="s">
        <v>8175</v>
      </c>
      <c r="F2088" s="71" t="s">
        <v>115</v>
      </c>
    </row>
    <row r="2089" spans="1:6" x14ac:dyDescent="0.25">
      <c r="A2089" s="67" t="s">
        <v>3064</v>
      </c>
      <c r="B2089" s="67" t="s">
        <v>8176</v>
      </c>
      <c r="C2089" s="71" t="s">
        <v>8177</v>
      </c>
      <c r="D2089" s="71" t="s">
        <v>8178</v>
      </c>
      <c r="E2089" s="71" t="s">
        <v>8179</v>
      </c>
      <c r="F2089" s="71" t="s">
        <v>115</v>
      </c>
    </row>
    <row r="2090" spans="1:6" x14ac:dyDescent="0.25">
      <c r="A2090" s="67" t="s">
        <v>3064</v>
      </c>
      <c r="B2090" s="67" t="s">
        <v>8180</v>
      </c>
      <c r="C2090" s="71" t="s">
        <v>8181</v>
      </c>
      <c r="D2090" s="71" t="s">
        <v>8182</v>
      </c>
      <c r="E2090" s="71" t="s">
        <v>8183</v>
      </c>
      <c r="F2090" s="71" t="s">
        <v>115</v>
      </c>
    </row>
    <row r="2091" spans="1:6" x14ac:dyDescent="0.25">
      <c r="A2091" s="67" t="s">
        <v>3064</v>
      </c>
      <c r="B2091" s="67" t="s">
        <v>8184</v>
      </c>
      <c r="C2091" s="71" t="s">
        <v>8185</v>
      </c>
      <c r="D2091" s="71" t="s">
        <v>8186</v>
      </c>
      <c r="E2091" s="71" t="s">
        <v>8187</v>
      </c>
      <c r="F2091" s="71" t="s">
        <v>115</v>
      </c>
    </row>
    <row r="2092" spans="1:6" x14ac:dyDescent="0.25">
      <c r="A2092" s="67" t="s">
        <v>3064</v>
      </c>
      <c r="B2092" s="67" t="s">
        <v>8188</v>
      </c>
      <c r="C2092" s="71" t="s">
        <v>8189</v>
      </c>
      <c r="D2092" s="71" t="s">
        <v>8190</v>
      </c>
      <c r="E2092" s="71" t="s">
        <v>8191</v>
      </c>
      <c r="F2092" s="71" t="s">
        <v>115</v>
      </c>
    </row>
    <row r="2093" spans="1:6" x14ac:dyDescent="0.25">
      <c r="A2093" s="67" t="s">
        <v>3064</v>
      </c>
      <c r="B2093" s="67" t="s">
        <v>8192</v>
      </c>
      <c r="C2093" s="71" t="s">
        <v>8193</v>
      </c>
      <c r="D2093" s="71" t="s">
        <v>8194</v>
      </c>
      <c r="E2093" s="71" t="s">
        <v>8195</v>
      </c>
      <c r="F2093" s="71" t="s">
        <v>115</v>
      </c>
    </row>
    <row r="2094" spans="1:6" x14ac:dyDescent="0.25">
      <c r="A2094" s="67" t="s">
        <v>3064</v>
      </c>
      <c r="B2094" s="67" t="s">
        <v>8196</v>
      </c>
      <c r="C2094" s="71" t="s">
        <v>8197</v>
      </c>
      <c r="D2094" s="71" t="s">
        <v>8198</v>
      </c>
      <c r="E2094" s="71" t="s">
        <v>8199</v>
      </c>
      <c r="F2094" s="71" t="s">
        <v>115</v>
      </c>
    </row>
    <row r="2095" spans="1:6" x14ac:dyDescent="0.25">
      <c r="A2095" s="67" t="s">
        <v>3064</v>
      </c>
      <c r="B2095" s="67" t="s">
        <v>8200</v>
      </c>
      <c r="C2095" s="71" t="s">
        <v>8201</v>
      </c>
      <c r="D2095" s="71" t="s">
        <v>8202</v>
      </c>
      <c r="E2095" s="71" t="s">
        <v>8203</v>
      </c>
      <c r="F2095" s="71" t="s">
        <v>115</v>
      </c>
    </row>
    <row r="2096" spans="1:6" x14ac:dyDescent="0.25">
      <c r="A2096" s="67" t="s">
        <v>3064</v>
      </c>
      <c r="B2096" s="67" t="s">
        <v>8204</v>
      </c>
      <c r="C2096" s="71" t="s">
        <v>8205</v>
      </c>
      <c r="D2096" s="71" t="s">
        <v>8206</v>
      </c>
      <c r="E2096" s="71" t="s">
        <v>8207</v>
      </c>
      <c r="F2096" s="71" t="s">
        <v>115</v>
      </c>
    </row>
    <row r="2097" spans="1:6" x14ac:dyDescent="0.25">
      <c r="A2097" s="67" t="s">
        <v>3064</v>
      </c>
      <c r="B2097" s="67" t="s">
        <v>8208</v>
      </c>
      <c r="C2097" s="71" t="s">
        <v>8209</v>
      </c>
      <c r="D2097" s="71" t="s">
        <v>8210</v>
      </c>
      <c r="E2097" s="71" t="s">
        <v>8211</v>
      </c>
      <c r="F2097" s="71" t="s">
        <v>115</v>
      </c>
    </row>
    <row r="2098" spans="1:6" x14ac:dyDescent="0.25">
      <c r="A2098" s="67" t="s">
        <v>3064</v>
      </c>
      <c r="B2098" s="67" t="s">
        <v>8212</v>
      </c>
      <c r="C2098" s="71" t="s">
        <v>8213</v>
      </c>
      <c r="D2098" s="71" t="s">
        <v>8214</v>
      </c>
      <c r="E2098" s="71" t="s">
        <v>8215</v>
      </c>
      <c r="F2098" s="71" t="s">
        <v>115</v>
      </c>
    </row>
    <row r="2099" spans="1:6" x14ac:dyDescent="0.25">
      <c r="A2099" s="67" t="s">
        <v>3064</v>
      </c>
      <c r="B2099" s="67" t="s">
        <v>8216</v>
      </c>
      <c r="C2099" s="71" t="s">
        <v>8217</v>
      </c>
      <c r="D2099" s="71" t="s">
        <v>8218</v>
      </c>
      <c r="E2099" s="71" t="s">
        <v>8219</v>
      </c>
      <c r="F2099" s="71" t="s">
        <v>115</v>
      </c>
    </row>
    <row r="2100" spans="1:6" x14ac:dyDescent="0.25">
      <c r="A2100" s="67" t="s">
        <v>3064</v>
      </c>
      <c r="B2100" s="67" t="s">
        <v>8220</v>
      </c>
      <c r="C2100" s="71" t="s">
        <v>8221</v>
      </c>
      <c r="D2100" s="71" t="s">
        <v>8222</v>
      </c>
      <c r="E2100" s="71" t="s">
        <v>8223</v>
      </c>
      <c r="F2100" s="71" t="s">
        <v>115</v>
      </c>
    </row>
    <row r="2101" spans="1:6" x14ac:dyDescent="0.25">
      <c r="A2101" s="67" t="s">
        <v>3064</v>
      </c>
      <c r="B2101" s="67" t="s">
        <v>8224</v>
      </c>
      <c r="C2101" s="71" t="s">
        <v>8225</v>
      </c>
      <c r="D2101" s="71" t="s">
        <v>8226</v>
      </c>
      <c r="E2101" s="71" t="s">
        <v>8227</v>
      </c>
      <c r="F2101" s="71" t="s">
        <v>115</v>
      </c>
    </row>
    <row r="2102" spans="1:6" x14ac:dyDescent="0.25">
      <c r="A2102" s="67" t="s">
        <v>3064</v>
      </c>
      <c r="B2102" s="67" t="s">
        <v>8228</v>
      </c>
      <c r="C2102" s="71" t="s">
        <v>8229</v>
      </c>
      <c r="D2102" s="71" t="s">
        <v>8230</v>
      </c>
      <c r="E2102" s="71" t="s">
        <v>8231</v>
      </c>
      <c r="F2102" s="71" t="s">
        <v>115</v>
      </c>
    </row>
    <row r="2103" spans="1:6" x14ac:dyDescent="0.25">
      <c r="A2103" s="67" t="s">
        <v>3064</v>
      </c>
      <c r="B2103" s="67" t="s">
        <v>8232</v>
      </c>
      <c r="C2103" s="71" t="s">
        <v>8233</v>
      </c>
      <c r="D2103" s="71" t="s">
        <v>8234</v>
      </c>
      <c r="E2103" s="71" t="s">
        <v>8235</v>
      </c>
      <c r="F2103" s="71" t="s">
        <v>115</v>
      </c>
    </row>
    <row r="2104" spans="1:6" x14ac:dyDescent="0.25">
      <c r="A2104" s="67" t="s">
        <v>3064</v>
      </c>
      <c r="B2104" s="67" t="s">
        <v>8236</v>
      </c>
      <c r="C2104" s="71" t="s">
        <v>8237</v>
      </c>
      <c r="D2104" s="71" t="s">
        <v>8238</v>
      </c>
      <c r="E2104" s="71" t="s">
        <v>8239</v>
      </c>
      <c r="F2104" s="71" t="s">
        <v>115</v>
      </c>
    </row>
    <row r="2105" spans="1:6" x14ac:dyDescent="0.25">
      <c r="A2105" s="67" t="s">
        <v>3064</v>
      </c>
      <c r="B2105" s="67" t="s">
        <v>8240</v>
      </c>
      <c r="C2105" s="71" t="s">
        <v>8241</v>
      </c>
      <c r="D2105" s="71" t="s">
        <v>8242</v>
      </c>
      <c r="E2105" s="71" t="s">
        <v>8243</v>
      </c>
      <c r="F2105" s="71" t="s">
        <v>115</v>
      </c>
    </row>
    <row r="2106" spans="1:6" x14ac:dyDescent="0.25">
      <c r="A2106" s="67" t="s">
        <v>3064</v>
      </c>
      <c r="B2106" s="67" t="s">
        <v>8244</v>
      </c>
      <c r="C2106" s="71" t="s">
        <v>8245</v>
      </c>
      <c r="D2106" s="71" t="s">
        <v>8246</v>
      </c>
      <c r="E2106" s="71" t="s">
        <v>8247</v>
      </c>
      <c r="F2106" s="71" t="s">
        <v>115</v>
      </c>
    </row>
    <row r="2107" spans="1:6" x14ac:dyDescent="0.25">
      <c r="A2107" s="67" t="s">
        <v>3064</v>
      </c>
      <c r="B2107" s="67" t="s">
        <v>8248</v>
      </c>
      <c r="C2107" s="71" t="s">
        <v>8249</v>
      </c>
      <c r="D2107" s="71" t="s">
        <v>8250</v>
      </c>
      <c r="E2107" s="71" t="s">
        <v>8251</v>
      </c>
      <c r="F2107" s="71" t="s">
        <v>115</v>
      </c>
    </row>
    <row r="2108" spans="1:6" x14ac:dyDescent="0.25">
      <c r="A2108" s="67" t="s">
        <v>3064</v>
      </c>
      <c r="B2108" s="67" t="s">
        <v>8252</v>
      </c>
      <c r="C2108" s="71" t="s">
        <v>8253</v>
      </c>
      <c r="D2108" s="71" t="s">
        <v>8254</v>
      </c>
      <c r="E2108" s="71" t="s">
        <v>8255</v>
      </c>
      <c r="F2108" s="71" t="s">
        <v>115</v>
      </c>
    </row>
    <row r="2109" spans="1:6" x14ac:dyDescent="0.25">
      <c r="A2109" s="67" t="s">
        <v>3064</v>
      </c>
      <c r="B2109" s="67" t="s">
        <v>8256</v>
      </c>
      <c r="C2109" s="71" t="s">
        <v>8257</v>
      </c>
      <c r="D2109" s="71" t="s">
        <v>8258</v>
      </c>
      <c r="E2109" s="71" t="s">
        <v>8259</v>
      </c>
      <c r="F2109" s="71" t="s">
        <v>115</v>
      </c>
    </row>
    <row r="2110" spans="1:6" x14ac:dyDescent="0.25">
      <c r="A2110" s="67" t="s">
        <v>3064</v>
      </c>
      <c r="B2110" s="67" t="s">
        <v>8260</v>
      </c>
      <c r="C2110" s="71" t="s">
        <v>8261</v>
      </c>
      <c r="D2110" s="71" t="s">
        <v>8262</v>
      </c>
      <c r="E2110" s="71" t="s">
        <v>8263</v>
      </c>
      <c r="F2110" s="71" t="s">
        <v>115</v>
      </c>
    </row>
    <row r="2111" spans="1:6" x14ac:dyDescent="0.25">
      <c r="A2111" s="67" t="s">
        <v>3064</v>
      </c>
      <c r="B2111" s="67" t="s">
        <v>8264</v>
      </c>
      <c r="C2111" s="71" t="s">
        <v>8265</v>
      </c>
      <c r="D2111" s="71" t="s">
        <v>8266</v>
      </c>
      <c r="E2111" s="71" t="s">
        <v>8267</v>
      </c>
      <c r="F2111" s="71" t="s">
        <v>115</v>
      </c>
    </row>
    <row r="2112" spans="1:6" x14ac:dyDescent="0.25">
      <c r="A2112" s="67" t="s">
        <v>3064</v>
      </c>
      <c r="B2112" s="67" t="s">
        <v>8268</v>
      </c>
      <c r="C2112" s="71" t="s">
        <v>8269</v>
      </c>
      <c r="D2112" s="71" t="s">
        <v>8270</v>
      </c>
      <c r="E2112" s="71" t="s">
        <v>8271</v>
      </c>
      <c r="F2112" s="71" t="s">
        <v>115</v>
      </c>
    </row>
    <row r="2113" spans="1:6" x14ac:dyDescent="0.25">
      <c r="A2113" s="67" t="s">
        <v>3064</v>
      </c>
      <c r="B2113" s="67" t="s">
        <v>8272</v>
      </c>
      <c r="C2113" s="71" t="s">
        <v>8273</v>
      </c>
      <c r="D2113" s="71" t="s">
        <v>8274</v>
      </c>
      <c r="E2113" s="71" t="s">
        <v>8275</v>
      </c>
      <c r="F2113" s="71" t="s">
        <v>115</v>
      </c>
    </row>
    <row r="2114" spans="1:6" x14ac:dyDescent="0.25">
      <c r="A2114" s="67" t="s">
        <v>3064</v>
      </c>
      <c r="B2114" s="67" t="s">
        <v>8276</v>
      </c>
      <c r="C2114" s="71" t="s">
        <v>8277</v>
      </c>
      <c r="D2114" s="71" t="s">
        <v>8278</v>
      </c>
      <c r="E2114" s="71" t="s">
        <v>8279</v>
      </c>
      <c r="F2114" s="71" t="s">
        <v>115</v>
      </c>
    </row>
    <row r="2115" spans="1:6" x14ac:dyDescent="0.25">
      <c r="A2115" s="67" t="s">
        <v>3064</v>
      </c>
      <c r="B2115" s="67" t="s">
        <v>8280</v>
      </c>
      <c r="C2115" s="71" t="s">
        <v>8281</v>
      </c>
      <c r="D2115" s="71" t="s">
        <v>8282</v>
      </c>
      <c r="E2115" s="71" t="s">
        <v>8283</v>
      </c>
      <c r="F2115" s="71" t="s">
        <v>115</v>
      </c>
    </row>
    <row r="2116" spans="1:6" x14ac:dyDescent="0.25">
      <c r="A2116" s="67" t="s">
        <v>3064</v>
      </c>
      <c r="B2116" s="67" t="s">
        <v>8284</v>
      </c>
      <c r="C2116" s="71" t="s">
        <v>8285</v>
      </c>
      <c r="D2116" s="71" t="s">
        <v>8286</v>
      </c>
      <c r="E2116" s="71" t="s">
        <v>8287</v>
      </c>
      <c r="F2116" s="71" t="s">
        <v>115</v>
      </c>
    </row>
    <row r="2117" spans="1:6" x14ac:dyDescent="0.25">
      <c r="A2117" s="67" t="s">
        <v>3064</v>
      </c>
      <c r="B2117" s="67" t="s">
        <v>8288</v>
      </c>
      <c r="C2117" s="71" t="s">
        <v>8289</v>
      </c>
      <c r="D2117" s="71" t="s">
        <v>8290</v>
      </c>
      <c r="E2117" s="71" t="s">
        <v>8291</v>
      </c>
      <c r="F2117" s="71" t="s">
        <v>115</v>
      </c>
    </row>
    <row r="2118" spans="1:6" x14ac:dyDescent="0.25">
      <c r="A2118" s="67" t="s">
        <v>3064</v>
      </c>
      <c r="B2118" s="67" t="s">
        <v>8292</v>
      </c>
      <c r="C2118" s="71" t="s">
        <v>8293</v>
      </c>
      <c r="D2118" s="71" t="s">
        <v>8294</v>
      </c>
      <c r="E2118" s="71" t="s">
        <v>8295</v>
      </c>
      <c r="F2118" s="71" t="s">
        <v>115</v>
      </c>
    </row>
    <row r="2119" spans="1:6" x14ac:dyDescent="0.25">
      <c r="A2119" s="67" t="s">
        <v>3064</v>
      </c>
      <c r="B2119" s="67" t="s">
        <v>8296</v>
      </c>
      <c r="C2119" s="71" t="s">
        <v>8297</v>
      </c>
      <c r="D2119" s="71" t="s">
        <v>8298</v>
      </c>
      <c r="E2119" s="71" t="s">
        <v>8299</v>
      </c>
      <c r="F2119" s="71" t="s">
        <v>115</v>
      </c>
    </row>
    <row r="2120" spans="1:6" x14ac:dyDescent="0.25">
      <c r="A2120" s="67" t="s">
        <v>3064</v>
      </c>
      <c r="B2120" s="67" t="s">
        <v>8300</v>
      </c>
      <c r="C2120" s="71" t="s">
        <v>8301</v>
      </c>
      <c r="D2120" s="71" t="s">
        <v>8302</v>
      </c>
      <c r="E2120" s="71" t="s">
        <v>8303</v>
      </c>
      <c r="F2120" s="71" t="s">
        <v>115</v>
      </c>
    </row>
    <row r="2121" spans="1:6" x14ac:dyDescent="0.25">
      <c r="A2121" s="67" t="s">
        <v>3064</v>
      </c>
      <c r="B2121" s="67" t="s">
        <v>8304</v>
      </c>
      <c r="C2121" s="71" t="s">
        <v>8305</v>
      </c>
      <c r="D2121" s="71" t="s">
        <v>8306</v>
      </c>
      <c r="E2121" s="71" t="s">
        <v>8307</v>
      </c>
      <c r="F2121" s="71" t="s">
        <v>115</v>
      </c>
    </row>
    <row r="2122" spans="1:6" x14ac:dyDescent="0.25">
      <c r="A2122" s="67" t="s">
        <v>3064</v>
      </c>
      <c r="B2122" s="67" t="s">
        <v>8308</v>
      </c>
      <c r="C2122" s="71" t="s">
        <v>8309</v>
      </c>
      <c r="D2122" s="71" t="s">
        <v>8310</v>
      </c>
      <c r="E2122" s="71" t="s">
        <v>8311</v>
      </c>
      <c r="F2122" s="71" t="s">
        <v>115</v>
      </c>
    </row>
    <row r="2123" spans="1:6" x14ac:dyDescent="0.25">
      <c r="A2123" s="67" t="s">
        <v>3064</v>
      </c>
      <c r="B2123" s="67" t="s">
        <v>8312</v>
      </c>
      <c r="C2123" s="71" t="s">
        <v>8313</v>
      </c>
      <c r="D2123" s="71" t="s">
        <v>8314</v>
      </c>
      <c r="E2123" s="71" t="s">
        <v>8315</v>
      </c>
      <c r="F2123" s="71" t="s">
        <v>115</v>
      </c>
    </row>
    <row r="2124" spans="1:6" x14ac:dyDescent="0.25">
      <c r="A2124" s="67" t="s">
        <v>3064</v>
      </c>
      <c r="B2124" s="67" t="s">
        <v>8316</v>
      </c>
      <c r="C2124" s="71" t="s">
        <v>8317</v>
      </c>
      <c r="D2124" s="71" t="s">
        <v>8318</v>
      </c>
      <c r="E2124" s="71" t="s">
        <v>8319</v>
      </c>
      <c r="F2124" s="71" t="s">
        <v>115</v>
      </c>
    </row>
    <row r="2125" spans="1:6" x14ac:dyDescent="0.25">
      <c r="A2125" s="67" t="s">
        <v>3064</v>
      </c>
      <c r="B2125" s="67" t="s">
        <v>8320</v>
      </c>
      <c r="C2125" s="71" t="s">
        <v>8321</v>
      </c>
      <c r="D2125" s="71" t="s">
        <v>8322</v>
      </c>
      <c r="E2125" s="71" t="s">
        <v>8323</v>
      </c>
      <c r="F2125" s="71" t="s">
        <v>115</v>
      </c>
    </row>
    <row r="2126" spans="1:6" x14ac:dyDescent="0.25">
      <c r="A2126" s="67" t="s">
        <v>3064</v>
      </c>
      <c r="B2126" s="67" t="s">
        <v>8324</v>
      </c>
      <c r="C2126" s="71" t="s">
        <v>8325</v>
      </c>
      <c r="D2126" s="71" t="s">
        <v>8326</v>
      </c>
      <c r="E2126" s="71" t="s">
        <v>8327</v>
      </c>
      <c r="F2126" s="71" t="s">
        <v>115</v>
      </c>
    </row>
    <row r="2127" spans="1:6" x14ac:dyDescent="0.25">
      <c r="A2127" s="67" t="s">
        <v>3064</v>
      </c>
      <c r="B2127" s="67" t="s">
        <v>8328</v>
      </c>
      <c r="C2127" s="71" t="s">
        <v>8329</v>
      </c>
      <c r="D2127" s="71" t="s">
        <v>8330</v>
      </c>
      <c r="E2127" s="71" t="s">
        <v>8331</v>
      </c>
      <c r="F2127" s="71" t="s">
        <v>115</v>
      </c>
    </row>
    <row r="2128" spans="1:6" x14ac:dyDescent="0.25">
      <c r="A2128" s="67" t="s">
        <v>3064</v>
      </c>
      <c r="B2128" s="67" t="s">
        <v>8332</v>
      </c>
      <c r="C2128" s="71" t="s">
        <v>8333</v>
      </c>
      <c r="D2128" s="71" t="s">
        <v>8334</v>
      </c>
      <c r="E2128" s="71" t="s">
        <v>8335</v>
      </c>
      <c r="F2128" s="71" t="s">
        <v>115</v>
      </c>
    </row>
    <row r="2129" spans="1:6" x14ac:dyDescent="0.25">
      <c r="A2129" s="67" t="s">
        <v>3064</v>
      </c>
      <c r="B2129" s="67" t="s">
        <v>8336</v>
      </c>
      <c r="C2129" s="71" t="s">
        <v>8337</v>
      </c>
      <c r="D2129" s="71" t="s">
        <v>8338</v>
      </c>
      <c r="E2129" s="71" t="s">
        <v>8339</v>
      </c>
      <c r="F2129" s="71" t="s">
        <v>115</v>
      </c>
    </row>
    <row r="2130" spans="1:6" x14ac:dyDescent="0.25">
      <c r="A2130" s="67" t="s">
        <v>3064</v>
      </c>
      <c r="B2130" s="67" t="s">
        <v>8340</v>
      </c>
      <c r="C2130" s="71" t="s">
        <v>8341</v>
      </c>
      <c r="D2130" s="71" t="s">
        <v>8342</v>
      </c>
      <c r="E2130" s="71" t="s">
        <v>8343</v>
      </c>
      <c r="F2130" s="71" t="s">
        <v>115</v>
      </c>
    </row>
    <row r="2131" spans="1:6" x14ac:dyDescent="0.25">
      <c r="A2131" s="67" t="s">
        <v>3064</v>
      </c>
      <c r="B2131" s="67" t="s">
        <v>8344</v>
      </c>
      <c r="C2131" s="71" t="s">
        <v>8345</v>
      </c>
      <c r="D2131" s="71" t="s">
        <v>8346</v>
      </c>
      <c r="E2131" s="71" t="s">
        <v>8347</v>
      </c>
      <c r="F2131" s="71" t="s">
        <v>115</v>
      </c>
    </row>
    <row r="2132" spans="1:6" x14ac:dyDescent="0.25">
      <c r="A2132" s="67" t="s">
        <v>3064</v>
      </c>
      <c r="B2132" s="67" t="s">
        <v>8348</v>
      </c>
      <c r="C2132" s="71" t="s">
        <v>8349</v>
      </c>
      <c r="D2132" s="71" t="s">
        <v>8350</v>
      </c>
      <c r="E2132" s="71" t="s">
        <v>8351</v>
      </c>
      <c r="F2132" s="71" t="s">
        <v>115</v>
      </c>
    </row>
    <row r="2133" spans="1:6" x14ac:dyDescent="0.25">
      <c r="A2133" s="67" t="s">
        <v>3064</v>
      </c>
      <c r="B2133" s="67" t="s">
        <v>8352</v>
      </c>
      <c r="C2133" s="71" t="s">
        <v>8353</v>
      </c>
      <c r="D2133" s="71" t="s">
        <v>8354</v>
      </c>
      <c r="E2133" s="71" t="s">
        <v>8355</v>
      </c>
      <c r="F2133" s="71" t="s">
        <v>115</v>
      </c>
    </row>
    <row r="2134" spans="1:6" x14ac:dyDescent="0.25">
      <c r="A2134" s="67" t="s">
        <v>3064</v>
      </c>
      <c r="B2134" s="67" t="s">
        <v>8356</v>
      </c>
      <c r="C2134" s="71" t="s">
        <v>8357</v>
      </c>
      <c r="D2134" s="71" t="s">
        <v>8358</v>
      </c>
      <c r="E2134" s="71" t="s">
        <v>8359</v>
      </c>
      <c r="F2134" s="71" t="s">
        <v>115</v>
      </c>
    </row>
    <row r="2135" spans="1:6" x14ac:dyDescent="0.25">
      <c r="A2135" s="67" t="s">
        <v>3064</v>
      </c>
      <c r="B2135" s="67" t="s">
        <v>8360</v>
      </c>
      <c r="C2135" s="71" t="s">
        <v>8361</v>
      </c>
      <c r="D2135" s="71" t="s">
        <v>8362</v>
      </c>
      <c r="E2135" s="71" t="s">
        <v>8363</v>
      </c>
      <c r="F2135" s="71" t="s">
        <v>115</v>
      </c>
    </row>
    <row r="2136" spans="1:6" x14ac:dyDescent="0.25">
      <c r="A2136" s="67" t="s">
        <v>3064</v>
      </c>
      <c r="B2136" s="67" t="s">
        <v>8364</v>
      </c>
      <c r="C2136" s="71" t="s">
        <v>8365</v>
      </c>
      <c r="D2136" s="71" t="s">
        <v>8366</v>
      </c>
      <c r="E2136" s="71" t="s">
        <v>8367</v>
      </c>
      <c r="F2136" s="71" t="s">
        <v>115</v>
      </c>
    </row>
    <row r="2137" spans="1:6" x14ac:dyDescent="0.25">
      <c r="A2137" s="67" t="s">
        <v>3064</v>
      </c>
      <c r="B2137" s="67" t="s">
        <v>5083</v>
      </c>
      <c r="C2137" s="71" t="s">
        <v>8368</v>
      </c>
      <c r="D2137" s="71" t="s">
        <v>8369</v>
      </c>
      <c r="E2137" s="71" t="s">
        <v>8370</v>
      </c>
      <c r="F2137" s="71" t="s">
        <v>115</v>
      </c>
    </row>
    <row r="2138" spans="1:6" x14ac:dyDescent="0.25">
      <c r="A2138" s="67" t="s">
        <v>3064</v>
      </c>
      <c r="B2138" s="67" t="s">
        <v>8371</v>
      </c>
      <c r="C2138" s="71" t="s">
        <v>8372</v>
      </c>
      <c r="D2138" s="71" t="s">
        <v>8373</v>
      </c>
      <c r="E2138" s="71" t="s">
        <v>8374</v>
      </c>
      <c r="F2138" s="71" t="s">
        <v>115</v>
      </c>
    </row>
    <row r="2139" spans="1:6" x14ac:dyDescent="0.25">
      <c r="A2139" s="67" t="s">
        <v>3064</v>
      </c>
      <c r="B2139" s="67" t="s">
        <v>8375</v>
      </c>
      <c r="C2139" s="71" t="s">
        <v>8376</v>
      </c>
      <c r="D2139" s="71" t="s">
        <v>8377</v>
      </c>
      <c r="E2139" s="71" t="s">
        <v>8378</v>
      </c>
      <c r="F2139" s="71" t="s">
        <v>115</v>
      </c>
    </row>
    <row r="2140" spans="1:6" x14ac:dyDescent="0.25">
      <c r="A2140" s="67" t="s">
        <v>3064</v>
      </c>
      <c r="B2140" s="67" t="s">
        <v>8379</v>
      </c>
      <c r="C2140" s="71" t="s">
        <v>8380</v>
      </c>
      <c r="D2140" s="71" t="s">
        <v>8381</v>
      </c>
      <c r="E2140" s="71" t="s">
        <v>8382</v>
      </c>
      <c r="F2140" s="71" t="s">
        <v>115</v>
      </c>
    </row>
    <row r="2141" spans="1:6" x14ac:dyDescent="0.25">
      <c r="A2141" s="67" t="s">
        <v>3064</v>
      </c>
      <c r="B2141" s="67" t="s">
        <v>8383</v>
      </c>
      <c r="C2141" s="71" t="s">
        <v>8384</v>
      </c>
      <c r="D2141" s="71" t="s">
        <v>8385</v>
      </c>
      <c r="E2141" s="71" t="s">
        <v>8386</v>
      </c>
      <c r="F2141" s="71" t="s">
        <v>115</v>
      </c>
    </row>
    <row r="2142" spans="1:6" x14ac:dyDescent="0.25">
      <c r="A2142" s="67" t="s">
        <v>3064</v>
      </c>
      <c r="B2142" s="67" t="s">
        <v>8387</v>
      </c>
      <c r="C2142" s="71" t="s">
        <v>8388</v>
      </c>
      <c r="D2142" s="71" t="s">
        <v>8389</v>
      </c>
      <c r="E2142" s="71" t="s">
        <v>8390</v>
      </c>
      <c r="F2142" s="71" t="s">
        <v>115</v>
      </c>
    </row>
    <row r="2143" spans="1:6" x14ac:dyDescent="0.25">
      <c r="A2143" s="67" t="s">
        <v>3064</v>
      </c>
      <c r="B2143" s="67" t="s">
        <v>8391</v>
      </c>
      <c r="C2143" s="71" t="s">
        <v>8392</v>
      </c>
      <c r="D2143" s="71" t="s">
        <v>8393</v>
      </c>
      <c r="E2143" s="71" t="s">
        <v>8394</v>
      </c>
      <c r="F2143" s="71" t="s">
        <v>115</v>
      </c>
    </row>
    <row r="2144" spans="1:6" x14ac:dyDescent="0.25">
      <c r="A2144" s="67" t="s">
        <v>3064</v>
      </c>
      <c r="B2144" s="67" t="s">
        <v>8395</v>
      </c>
      <c r="C2144" s="71" t="s">
        <v>8396</v>
      </c>
      <c r="D2144" s="71" t="s">
        <v>8397</v>
      </c>
      <c r="E2144" s="71" t="s">
        <v>8398</v>
      </c>
      <c r="F2144" s="71" t="s">
        <v>115</v>
      </c>
    </row>
    <row r="2145" spans="1:6" x14ac:dyDescent="0.25">
      <c r="A2145" s="67" t="s">
        <v>3064</v>
      </c>
      <c r="B2145" s="67" t="s">
        <v>8399</v>
      </c>
      <c r="C2145" s="71" t="s">
        <v>8400</v>
      </c>
      <c r="D2145" s="71" t="s">
        <v>8401</v>
      </c>
      <c r="E2145" s="71" t="s">
        <v>8402</v>
      </c>
      <c r="F2145" s="71" t="s">
        <v>115</v>
      </c>
    </row>
    <row r="2146" spans="1:6" x14ac:dyDescent="0.25">
      <c r="A2146" s="67" t="s">
        <v>3064</v>
      </c>
      <c r="B2146" s="67" t="s">
        <v>8403</v>
      </c>
      <c r="C2146" s="71" t="s">
        <v>8404</v>
      </c>
      <c r="D2146" s="71" t="s">
        <v>8405</v>
      </c>
      <c r="E2146" s="71" t="s">
        <v>8406</v>
      </c>
      <c r="F2146" s="71" t="s">
        <v>115</v>
      </c>
    </row>
    <row r="2147" spans="1:6" x14ac:dyDescent="0.25">
      <c r="A2147" s="67" t="s">
        <v>3064</v>
      </c>
      <c r="B2147" s="67" t="s">
        <v>8407</v>
      </c>
      <c r="C2147" s="71" t="s">
        <v>8408</v>
      </c>
      <c r="D2147" s="71" t="s">
        <v>8409</v>
      </c>
      <c r="E2147" s="71" t="s">
        <v>8410</v>
      </c>
      <c r="F2147" s="71" t="s">
        <v>115</v>
      </c>
    </row>
    <row r="2148" spans="1:6" x14ac:dyDescent="0.25">
      <c r="A2148" s="67" t="s">
        <v>3064</v>
      </c>
      <c r="B2148" s="67" t="s">
        <v>8411</v>
      </c>
      <c r="C2148" s="71" t="s">
        <v>8412</v>
      </c>
      <c r="D2148" s="71" t="s">
        <v>8413</v>
      </c>
      <c r="E2148" s="71" t="s">
        <v>8414</v>
      </c>
      <c r="F2148" s="71" t="s">
        <v>115</v>
      </c>
    </row>
    <row r="2149" spans="1:6" x14ac:dyDescent="0.25">
      <c r="A2149" s="67" t="s">
        <v>3064</v>
      </c>
      <c r="B2149" s="67" t="s">
        <v>8415</v>
      </c>
      <c r="C2149" s="71" t="s">
        <v>8416</v>
      </c>
      <c r="D2149" s="71" t="s">
        <v>8417</v>
      </c>
      <c r="E2149" s="71" t="s">
        <v>8418</v>
      </c>
      <c r="F2149" s="71" t="s">
        <v>115</v>
      </c>
    </row>
    <row r="2150" spans="1:6" x14ac:dyDescent="0.25">
      <c r="A2150" s="67" t="s">
        <v>3064</v>
      </c>
      <c r="B2150" s="67" t="s">
        <v>8419</v>
      </c>
      <c r="C2150" s="71" t="s">
        <v>8420</v>
      </c>
      <c r="D2150" s="71" t="s">
        <v>8421</v>
      </c>
      <c r="E2150" s="71" t="s">
        <v>8422</v>
      </c>
      <c r="F2150" s="71" t="s">
        <v>115</v>
      </c>
    </row>
    <row r="2151" spans="1:6" x14ac:dyDescent="0.25">
      <c r="A2151" s="67" t="s">
        <v>3064</v>
      </c>
      <c r="B2151" s="67" t="s">
        <v>8423</v>
      </c>
      <c r="C2151" s="71" t="s">
        <v>8424</v>
      </c>
      <c r="D2151" s="71" t="s">
        <v>8425</v>
      </c>
      <c r="E2151" s="71" t="s">
        <v>8426</v>
      </c>
      <c r="F2151" s="71" t="s">
        <v>115</v>
      </c>
    </row>
    <row r="2152" spans="1:6" x14ac:dyDescent="0.25">
      <c r="A2152" s="67" t="s">
        <v>3064</v>
      </c>
      <c r="B2152" s="67" t="s">
        <v>8427</v>
      </c>
      <c r="C2152" s="71" t="s">
        <v>8428</v>
      </c>
      <c r="D2152" s="71" t="s">
        <v>8429</v>
      </c>
      <c r="E2152" s="71" t="s">
        <v>8430</v>
      </c>
      <c r="F2152" s="71" t="s">
        <v>115</v>
      </c>
    </row>
    <row r="2153" spans="1:6" x14ac:dyDescent="0.25">
      <c r="A2153" s="67" t="s">
        <v>3064</v>
      </c>
      <c r="B2153" s="67" t="s">
        <v>8431</v>
      </c>
      <c r="C2153" s="71" t="s">
        <v>8432</v>
      </c>
      <c r="D2153" s="71" t="s">
        <v>8433</v>
      </c>
      <c r="E2153" s="71" t="s">
        <v>8434</v>
      </c>
      <c r="F2153" s="71" t="s">
        <v>115</v>
      </c>
    </row>
    <row r="2154" spans="1:6" x14ac:dyDescent="0.25">
      <c r="A2154" s="67" t="s">
        <v>3064</v>
      </c>
      <c r="B2154" s="67" t="s">
        <v>8435</v>
      </c>
      <c r="C2154" s="71" t="s">
        <v>8436</v>
      </c>
      <c r="D2154" s="71" t="s">
        <v>8437</v>
      </c>
      <c r="E2154" s="71" t="s">
        <v>8438</v>
      </c>
      <c r="F2154" s="71" t="s">
        <v>115</v>
      </c>
    </row>
    <row r="2155" spans="1:6" x14ac:dyDescent="0.25">
      <c r="A2155" s="67" t="s">
        <v>3064</v>
      </c>
      <c r="B2155" s="67" t="s">
        <v>8439</v>
      </c>
      <c r="C2155" s="71" t="s">
        <v>8440</v>
      </c>
      <c r="D2155" s="71" t="s">
        <v>8441</v>
      </c>
      <c r="E2155" s="71" t="s">
        <v>8442</v>
      </c>
      <c r="F2155" s="71" t="s">
        <v>115</v>
      </c>
    </row>
    <row r="2156" spans="1:6" x14ac:dyDescent="0.25">
      <c r="A2156" s="67" t="s">
        <v>3064</v>
      </c>
      <c r="B2156" s="67" t="s">
        <v>8443</v>
      </c>
      <c r="C2156" s="71" t="s">
        <v>8444</v>
      </c>
      <c r="D2156" s="71" t="s">
        <v>8445</v>
      </c>
      <c r="E2156" s="71" t="s">
        <v>8446</v>
      </c>
      <c r="F2156" s="71" t="s">
        <v>115</v>
      </c>
    </row>
    <row r="2157" spans="1:6" x14ac:dyDescent="0.25">
      <c r="A2157" s="67" t="s">
        <v>3064</v>
      </c>
      <c r="B2157" s="67" t="s">
        <v>8447</v>
      </c>
      <c r="C2157" s="71" t="s">
        <v>8448</v>
      </c>
      <c r="D2157" s="71" t="s">
        <v>8449</v>
      </c>
      <c r="E2157" s="71" t="s">
        <v>8450</v>
      </c>
      <c r="F2157" s="71" t="s">
        <v>115</v>
      </c>
    </row>
    <row r="2158" spans="1:6" x14ac:dyDescent="0.25">
      <c r="A2158" s="67" t="s">
        <v>3064</v>
      </c>
      <c r="B2158" s="67" t="s">
        <v>8451</v>
      </c>
      <c r="C2158" s="71" t="s">
        <v>8452</v>
      </c>
      <c r="D2158" s="71" t="s">
        <v>8453</v>
      </c>
      <c r="E2158" s="71" t="s">
        <v>8454</v>
      </c>
      <c r="F2158" s="71" t="s">
        <v>115</v>
      </c>
    </row>
    <row r="2159" spans="1:6" x14ac:dyDescent="0.25">
      <c r="A2159" s="67" t="s">
        <v>3064</v>
      </c>
      <c r="B2159" s="67" t="s">
        <v>8455</v>
      </c>
      <c r="C2159" s="71" t="s">
        <v>8456</v>
      </c>
      <c r="D2159" s="71" t="s">
        <v>8457</v>
      </c>
      <c r="E2159" s="71" t="s">
        <v>8458</v>
      </c>
      <c r="F2159" s="71" t="s">
        <v>115</v>
      </c>
    </row>
    <row r="2160" spans="1:6" x14ac:dyDescent="0.25">
      <c r="A2160" s="67" t="s">
        <v>3064</v>
      </c>
      <c r="B2160" s="67" t="s">
        <v>8459</v>
      </c>
      <c r="C2160" s="71" t="s">
        <v>8460</v>
      </c>
      <c r="D2160" s="71" t="s">
        <v>8461</v>
      </c>
      <c r="E2160" s="71" t="s">
        <v>8462</v>
      </c>
      <c r="F2160" s="71" t="s">
        <v>115</v>
      </c>
    </row>
    <row r="2161" spans="1:6" x14ac:dyDescent="0.25">
      <c r="A2161" s="67" t="s">
        <v>3064</v>
      </c>
      <c r="B2161" s="67" t="s">
        <v>8463</v>
      </c>
      <c r="C2161" s="71" t="s">
        <v>8464</v>
      </c>
      <c r="D2161" s="71" t="s">
        <v>8465</v>
      </c>
      <c r="E2161" s="71" t="s">
        <v>8466</v>
      </c>
      <c r="F2161" s="71" t="s">
        <v>115</v>
      </c>
    </row>
    <row r="2162" spans="1:6" x14ac:dyDescent="0.25">
      <c r="A2162" s="67" t="s">
        <v>3064</v>
      </c>
      <c r="B2162" s="67" t="s">
        <v>8467</v>
      </c>
      <c r="C2162" s="71" t="s">
        <v>8468</v>
      </c>
      <c r="D2162" s="71" t="s">
        <v>8469</v>
      </c>
      <c r="E2162" s="71" t="s">
        <v>8470</v>
      </c>
      <c r="F2162" s="71" t="s">
        <v>115</v>
      </c>
    </row>
    <row r="2163" spans="1:6" x14ac:dyDescent="0.25">
      <c r="A2163" s="67" t="s">
        <v>3064</v>
      </c>
      <c r="B2163" s="67" t="s">
        <v>8471</v>
      </c>
      <c r="C2163" s="71" t="s">
        <v>8472</v>
      </c>
      <c r="D2163" s="71" t="s">
        <v>8473</v>
      </c>
      <c r="E2163" s="71" t="s">
        <v>8474</v>
      </c>
      <c r="F2163" s="71" t="s">
        <v>115</v>
      </c>
    </row>
    <row r="2164" spans="1:6" x14ac:dyDescent="0.25">
      <c r="A2164" s="67" t="s">
        <v>3064</v>
      </c>
      <c r="B2164" s="67" t="s">
        <v>8475</v>
      </c>
      <c r="C2164" s="71" t="s">
        <v>8476</v>
      </c>
      <c r="D2164" s="71" t="s">
        <v>8477</v>
      </c>
      <c r="E2164" s="71" t="s">
        <v>8478</v>
      </c>
      <c r="F2164" s="71" t="s">
        <v>115</v>
      </c>
    </row>
    <row r="2165" spans="1:6" x14ac:dyDescent="0.25">
      <c r="A2165" s="67" t="s">
        <v>3064</v>
      </c>
      <c r="B2165" s="67" t="s">
        <v>8479</v>
      </c>
      <c r="C2165" s="71" t="s">
        <v>8480</v>
      </c>
      <c r="D2165" s="71" t="s">
        <v>8481</v>
      </c>
      <c r="E2165" s="71" t="s">
        <v>8482</v>
      </c>
      <c r="F2165" s="71" t="s">
        <v>115</v>
      </c>
    </row>
    <row r="2166" spans="1:6" x14ac:dyDescent="0.25">
      <c r="A2166" s="67" t="s">
        <v>3064</v>
      </c>
      <c r="B2166" s="67" t="s">
        <v>8483</v>
      </c>
      <c r="C2166" s="71" t="s">
        <v>8484</v>
      </c>
      <c r="D2166" s="71" t="s">
        <v>8485</v>
      </c>
      <c r="E2166" s="71" t="s">
        <v>8486</v>
      </c>
      <c r="F2166" s="71" t="s">
        <v>115</v>
      </c>
    </row>
    <row r="2167" spans="1:6" x14ac:dyDescent="0.25">
      <c r="A2167" s="67" t="s">
        <v>3064</v>
      </c>
      <c r="B2167" s="67" t="s">
        <v>8487</v>
      </c>
      <c r="C2167" s="71" t="s">
        <v>8488</v>
      </c>
      <c r="D2167" s="71" t="s">
        <v>8489</v>
      </c>
      <c r="E2167" s="71" t="s">
        <v>8490</v>
      </c>
      <c r="F2167" s="71" t="s">
        <v>115</v>
      </c>
    </row>
    <row r="2168" spans="1:6" x14ac:dyDescent="0.25">
      <c r="A2168" s="67" t="s">
        <v>3064</v>
      </c>
      <c r="B2168" s="67" t="s">
        <v>3073</v>
      </c>
      <c r="C2168" s="71" t="s">
        <v>8491</v>
      </c>
      <c r="D2168" s="71" t="s">
        <v>8492</v>
      </c>
      <c r="E2168" s="71" t="s">
        <v>8493</v>
      </c>
      <c r="F2168" s="71" t="s">
        <v>115</v>
      </c>
    </row>
    <row r="2169" spans="1:6" x14ac:dyDescent="0.25">
      <c r="A2169" s="67" t="s">
        <v>3064</v>
      </c>
      <c r="B2169" s="67" t="s">
        <v>8494</v>
      </c>
      <c r="C2169" s="71" t="s">
        <v>8495</v>
      </c>
      <c r="D2169" s="71" t="s">
        <v>8496</v>
      </c>
      <c r="E2169" s="71" t="s">
        <v>8497</v>
      </c>
      <c r="F2169" s="71" t="s">
        <v>115</v>
      </c>
    </row>
    <row r="2170" spans="1:6" x14ac:dyDescent="0.25">
      <c r="A2170" s="67" t="s">
        <v>3064</v>
      </c>
      <c r="B2170" s="67" t="s">
        <v>8498</v>
      </c>
      <c r="C2170" s="71" t="s">
        <v>8499</v>
      </c>
      <c r="D2170" s="71" t="s">
        <v>8500</v>
      </c>
      <c r="E2170" s="71" t="s">
        <v>8501</v>
      </c>
      <c r="F2170" s="71" t="s">
        <v>115</v>
      </c>
    </row>
    <row r="2171" spans="1:6" x14ac:dyDescent="0.25">
      <c r="A2171" s="67" t="s">
        <v>3064</v>
      </c>
      <c r="B2171" s="67" t="s">
        <v>8502</v>
      </c>
      <c r="C2171" s="71" t="s">
        <v>8503</v>
      </c>
      <c r="D2171" s="71" t="s">
        <v>8504</v>
      </c>
      <c r="E2171" s="71" t="s">
        <v>8505</v>
      </c>
      <c r="F2171" s="71" t="s">
        <v>115</v>
      </c>
    </row>
    <row r="2172" spans="1:6" x14ac:dyDescent="0.25">
      <c r="A2172" s="67" t="s">
        <v>3064</v>
      </c>
      <c r="B2172" s="67" t="s">
        <v>8506</v>
      </c>
      <c r="C2172" s="71" t="s">
        <v>8507</v>
      </c>
      <c r="D2172" s="71" t="s">
        <v>8508</v>
      </c>
      <c r="E2172" s="71" t="s">
        <v>8509</v>
      </c>
      <c r="F2172" s="71" t="s">
        <v>115</v>
      </c>
    </row>
    <row r="2173" spans="1:6" x14ac:dyDescent="0.25">
      <c r="A2173" s="67" t="s">
        <v>3064</v>
      </c>
      <c r="B2173" s="67" t="s">
        <v>8510</v>
      </c>
      <c r="C2173" s="71" t="s">
        <v>8511</v>
      </c>
      <c r="D2173" s="71" t="s">
        <v>8512</v>
      </c>
      <c r="E2173" s="71" t="s">
        <v>8513</v>
      </c>
      <c r="F2173" s="71" t="s">
        <v>115</v>
      </c>
    </row>
    <row r="2174" spans="1:6" x14ac:dyDescent="0.25">
      <c r="A2174" s="67" t="s">
        <v>3064</v>
      </c>
      <c r="B2174" s="67" t="s">
        <v>8514</v>
      </c>
      <c r="C2174" s="71" t="s">
        <v>8515</v>
      </c>
      <c r="D2174" s="71" t="s">
        <v>8516</v>
      </c>
      <c r="E2174" s="71" t="s">
        <v>8517</v>
      </c>
      <c r="F2174" s="71" t="s">
        <v>115</v>
      </c>
    </row>
    <row r="2175" spans="1:6" x14ac:dyDescent="0.25">
      <c r="A2175" s="67" t="s">
        <v>3064</v>
      </c>
      <c r="B2175" s="67" t="s">
        <v>8518</v>
      </c>
      <c r="C2175" s="71" t="s">
        <v>8519</v>
      </c>
      <c r="D2175" s="71" t="s">
        <v>8520</v>
      </c>
      <c r="E2175" s="71" t="s">
        <v>8521</v>
      </c>
      <c r="F2175" s="71" t="s">
        <v>115</v>
      </c>
    </row>
    <row r="2176" spans="1:6" x14ac:dyDescent="0.25">
      <c r="A2176" s="67" t="s">
        <v>3064</v>
      </c>
      <c r="B2176" s="67" t="s">
        <v>8522</v>
      </c>
      <c r="C2176" s="71" t="s">
        <v>8523</v>
      </c>
      <c r="D2176" s="71" t="s">
        <v>8524</v>
      </c>
      <c r="E2176" s="71" t="s">
        <v>8525</v>
      </c>
      <c r="F2176" s="71" t="s">
        <v>115</v>
      </c>
    </row>
    <row r="2177" spans="1:6" x14ac:dyDescent="0.25">
      <c r="A2177" s="67" t="s">
        <v>3064</v>
      </c>
      <c r="B2177" s="67" t="s">
        <v>8526</v>
      </c>
      <c r="C2177" s="71" t="s">
        <v>8527</v>
      </c>
      <c r="D2177" s="71" t="s">
        <v>8528</v>
      </c>
      <c r="E2177" s="71" t="s">
        <v>8529</v>
      </c>
      <c r="F2177" s="71" t="s">
        <v>115</v>
      </c>
    </row>
    <row r="2178" spans="1:6" x14ac:dyDescent="0.25">
      <c r="A2178" s="67" t="s">
        <v>3064</v>
      </c>
      <c r="B2178" s="67" t="s">
        <v>8530</v>
      </c>
      <c r="C2178" s="71" t="s">
        <v>8531</v>
      </c>
      <c r="D2178" s="71" t="s">
        <v>8532</v>
      </c>
      <c r="E2178" s="71" t="s">
        <v>8533</v>
      </c>
      <c r="F2178" s="71" t="s">
        <v>115</v>
      </c>
    </row>
    <row r="2179" spans="1:6" x14ac:dyDescent="0.25">
      <c r="A2179" s="67" t="s">
        <v>3064</v>
      </c>
      <c r="B2179" s="67" t="s">
        <v>8534</v>
      </c>
      <c r="C2179" s="71" t="s">
        <v>8535</v>
      </c>
      <c r="D2179" s="71" t="s">
        <v>8536</v>
      </c>
      <c r="E2179" s="71" t="s">
        <v>8537</v>
      </c>
      <c r="F2179" s="71" t="s">
        <v>115</v>
      </c>
    </row>
    <row r="2180" spans="1:6" x14ac:dyDescent="0.25">
      <c r="A2180" s="67" t="s">
        <v>3064</v>
      </c>
      <c r="B2180" s="67" t="s">
        <v>8538</v>
      </c>
      <c r="C2180" s="71" t="s">
        <v>8539</v>
      </c>
      <c r="D2180" s="71" t="s">
        <v>8540</v>
      </c>
      <c r="E2180" s="71" t="s">
        <v>8541</v>
      </c>
      <c r="F2180" s="71" t="s">
        <v>115</v>
      </c>
    </row>
    <row r="2181" spans="1:6" x14ac:dyDescent="0.25">
      <c r="A2181" s="67" t="s">
        <v>3064</v>
      </c>
      <c r="B2181" s="67" t="s">
        <v>8542</v>
      </c>
      <c r="C2181" s="71" t="s">
        <v>8543</v>
      </c>
      <c r="D2181" s="71" t="s">
        <v>8544</v>
      </c>
      <c r="E2181" s="71" t="s">
        <v>8545</v>
      </c>
      <c r="F2181" s="71" t="s">
        <v>115</v>
      </c>
    </row>
    <row r="2182" spans="1:6" x14ac:dyDescent="0.25">
      <c r="A2182" s="67" t="s">
        <v>3064</v>
      </c>
      <c r="B2182" s="67" t="s">
        <v>8546</v>
      </c>
      <c r="C2182" s="71" t="s">
        <v>8547</v>
      </c>
      <c r="D2182" s="71" t="s">
        <v>8548</v>
      </c>
      <c r="E2182" s="71" t="s">
        <v>8549</v>
      </c>
      <c r="F2182" s="71" t="s">
        <v>115</v>
      </c>
    </row>
    <row r="2183" spans="1:6" x14ac:dyDescent="0.25">
      <c r="A2183" s="67" t="s">
        <v>3064</v>
      </c>
      <c r="B2183" s="67" t="s">
        <v>8550</v>
      </c>
      <c r="C2183" s="71" t="s">
        <v>8551</v>
      </c>
      <c r="D2183" s="71" t="s">
        <v>8552</v>
      </c>
      <c r="E2183" s="71" t="s">
        <v>8553</v>
      </c>
      <c r="F2183" s="71" t="s">
        <v>115</v>
      </c>
    </row>
    <row r="2184" spans="1:6" x14ac:dyDescent="0.25">
      <c r="A2184" s="67" t="s">
        <v>3064</v>
      </c>
      <c r="B2184" s="67" t="s">
        <v>8554</v>
      </c>
      <c r="C2184" s="71" t="s">
        <v>8555</v>
      </c>
      <c r="D2184" s="71" t="s">
        <v>8556</v>
      </c>
      <c r="E2184" s="71" t="s">
        <v>8557</v>
      </c>
      <c r="F2184" s="71" t="s">
        <v>115</v>
      </c>
    </row>
    <row r="2185" spans="1:6" x14ac:dyDescent="0.25">
      <c r="A2185" s="67" t="s">
        <v>3064</v>
      </c>
      <c r="B2185" s="67" t="s">
        <v>8558</v>
      </c>
      <c r="C2185" s="71" t="s">
        <v>8559</v>
      </c>
      <c r="D2185" s="71" t="s">
        <v>8560</v>
      </c>
      <c r="E2185" s="71" t="s">
        <v>8561</v>
      </c>
      <c r="F2185" s="71" t="s">
        <v>115</v>
      </c>
    </row>
    <row r="2186" spans="1:6" x14ac:dyDescent="0.25">
      <c r="A2186" s="67" t="s">
        <v>3064</v>
      </c>
      <c r="B2186" s="67" t="s">
        <v>8562</v>
      </c>
      <c r="C2186" s="71" t="s">
        <v>8563</v>
      </c>
      <c r="D2186" s="71" t="s">
        <v>8564</v>
      </c>
      <c r="E2186" s="71" t="s">
        <v>8565</v>
      </c>
      <c r="F2186" s="71" t="s">
        <v>115</v>
      </c>
    </row>
    <row r="2187" spans="1:6" x14ac:dyDescent="0.25">
      <c r="A2187" s="67" t="s">
        <v>3064</v>
      </c>
      <c r="B2187" s="67" t="s">
        <v>8566</v>
      </c>
      <c r="C2187" s="71" t="s">
        <v>8567</v>
      </c>
      <c r="D2187" s="71" t="s">
        <v>8568</v>
      </c>
      <c r="E2187" s="71" t="s">
        <v>8569</v>
      </c>
      <c r="F2187" s="71" t="s">
        <v>115</v>
      </c>
    </row>
    <row r="2188" spans="1:6" x14ac:dyDescent="0.25">
      <c r="A2188" s="67" t="s">
        <v>3064</v>
      </c>
      <c r="B2188" s="67" t="s">
        <v>8570</v>
      </c>
      <c r="C2188" s="71" t="s">
        <v>8571</v>
      </c>
      <c r="D2188" s="71" t="s">
        <v>8572</v>
      </c>
      <c r="E2188" s="71" t="s">
        <v>8573</v>
      </c>
      <c r="F2188" s="71" t="s">
        <v>115</v>
      </c>
    </row>
    <row r="2189" spans="1:6" x14ac:dyDescent="0.25">
      <c r="A2189" s="67" t="s">
        <v>3064</v>
      </c>
      <c r="B2189" s="67" t="s">
        <v>8574</v>
      </c>
      <c r="C2189" s="71" t="s">
        <v>8575</v>
      </c>
      <c r="D2189" s="71" t="s">
        <v>8576</v>
      </c>
      <c r="E2189" s="71" t="s">
        <v>8577</v>
      </c>
      <c r="F2189" s="71" t="s">
        <v>115</v>
      </c>
    </row>
    <row r="2190" spans="1:6" x14ac:dyDescent="0.25">
      <c r="A2190" s="67" t="s">
        <v>3064</v>
      </c>
      <c r="B2190" s="67" t="s">
        <v>8578</v>
      </c>
      <c r="C2190" s="71" t="s">
        <v>8579</v>
      </c>
      <c r="D2190" s="71" t="s">
        <v>8580</v>
      </c>
      <c r="E2190" s="71" t="s">
        <v>8581</v>
      </c>
      <c r="F2190" s="71" t="s">
        <v>115</v>
      </c>
    </row>
    <row r="2191" spans="1:6" x14ac:dyDescent="0.25">
      <c r="A2191" s="67" t="s">
        <v>3064</v>
      </c>
      <c r="B2191" s="67" t="s">
        <v>8582</v>
      </c>
      <c r="C2191" s="71" t="s">
        <v>8583</v>
      </c>
      <c r="D2191" s="71" t="s">
        <v>8584</v>
      </c>
      <c r="E2191" s="71" t="s">
        <v>8585</v>
      </c>
      <c r="F2191" s="71" t="s">
        <v>115</v>
      </c>
    </row>
    <row r="2192" spans="1:6" x14ac:dyDescent="0.25">
      <c r="A2192" s="67" t="s">
        <v>3064</v>
      </c>
      <c r="B2192" s="67" t="s">
        <v>8586</v>
      </c>
      <c r="C2192" s="71" t="s">
        <v>8587</v>
      </c>
      <c r="D2192" s="71" t="s">
        <v>8588</v>
      </c>
      <c r="E2192" s="71" t="s">
        <v>8589</v>
      </c>
      <c r="F2192" s="71" t="s">
        <v>115</v>
      </c>
    </row>
    <row r="2193" spans="1:6" x14ac:dyDescent="0.25">
      <c r="A2193" s="67" t="s">
        <v>3064</v>
      </c>
      <c r="B2193" s="67" t="s">
        <v>8590</v>
      </c>
      <c r="C2193" s="71" t="s">
        <v>8591</v>
      </c>
      <c r="D2193" s="71" t="s">
        <v>8592</v>
      </c>
      <c r="E2193" s="71" t="s">
        <v>8593</v>
      </c>
      <c r="F2193" s="71" t="s">
        <v>115</v>
      </c>
    </row>
    <row r="2194" spans="1:6" x14ac:dyDescent="0.25">
      <c r="A2194" s="67" t="s">
        <v>3064</v>
      </c>
      <c r="B2194" s="67" t="s">
        <v>8594</v>
      </c>
      <c r="C2194" s="71" t="s">
        <v>8595</v>
      </c>
      <c r="D2194" s="71" t="s">
        <v>8596</v>
      </c>
      <c r="E2194" s="71" t="s">
        <v>8597</v>
      </c>
      <c r="F2194" s="71" t="s">
        <v>115</v>
      </c>
    </row>
    <row r="2195" spans="1:6" x14ac:dyDescent="0.25">
      <c r="A2195" s="67" t="s">
        <v>3064</v>
      </c>
      <c r="B2195" s="67" t="s">
        <v>8598</v>
      </c>
      <c r="C2195" s="71" t="s">
        <v>8599</v>
      </c>
      <c r="D2195" s="71" t="s">
        <v>8600</v>
      </c>
      <c r="E2195" s="71" t="s">
        <v>8601</v>
      </c>
      <c r="F2195" s="71" t="s">
        <v>115</v>
      </c>
    </row>
    <row r="2196" spans="1:6" x14ac:dyDescent="0.25">
      <c r="A2196" s="67" t="s">
        <v>3064</v>
      </c>
      <c r="B2196" s="67" t="s">
        <v>8602</v>
      </c>
      <c r="C2196" s="71" t="s">
        <v>8603</v>
      </c>
      <c r="D2196" s="71" t="s">
        <v>8604</v>
      </c>
      <c r="E2196" s="71" t="s">
        <v>8605</v>
      </c>
      <c r="F2196" s="71" t="s">
        <v>115</v>
      </c>
    </row>
    <row r="2197" spans="1:6" x14ac:dyDescent="0.25">
      <c r="A2197" s="67" t="s">
        <v>3064</v>
      </c>
      <c r="B2197" s="67" t="s">
        <v>8606</v>
      </c>
      <c r="C2197" s="71" t="s">
        <v>8607</v>
      </c>
      <c r="D2197" s="71" t="s">
        <v>8608</v>
      </c>
      <c r="E2197" s="71" t="s">
        <v>8609</v>
      </c>
      <c r="F2197" s="71" t="s">
        <v>115</v>
      </c>
    </row>
    <row r="2198" spans="1:6" x14ac:dyDescent="0.25">
      <c r="A2198" s="67" t="s">
        <v>3064</v>
      </c>
      <c r="B2198" s="67" t="s">
        <v>8610</v>
      </c>
      <c r="C2198" s="71" t="s">
        <v>8611</v>
      </c>
      <c r="D2198" s="71" t="s">
        <v>8612</v>
      </c>
      <c r="E2198" s="71" t="s">
        <v>8613</v>
      </c>
      <c r="F2198" s="71" t="s">
        <v>115</v>
      </c>
    </row>
    <row r="2199" spans="1:6" x14ac:dyDescent="0.25">
      <c r="A2199" s="67" t="s">
        <v>3064</v>
      </c>
      <c r="B2199" s="67" t="s">
        <v>8614</v>
      </c>
      <c r="C2199" s="71" t="s">
        <v>8615</v>
      </c>
      <c r="D2199" s="71" t="s">
        <v>8616</v>
      </c>
      <c r="E2199" s="71" t="s">
        <v>8617</v>
      </c>
      <c r="F2199" s="71" t="s">
        <v>115</v>
      </c>
    </row>
    <row r="2200" spans="1:6" x14ac:dyDescent="0.25">
      <c r="A2200" s="67" t="s">
        <v>3064</v>
      </c>
      <c r="B2200" s="67" t="s">
        <v>8618</v>
      </c>
      <c r="C2200" s="71" t="s">
        <v>8619</v>
      </c>
      <c r="D2200" s="71" t="s">
        <v>8620</v>
      </c>
      <c r="E2200" s="71" t="s">
        <v>8621</v>
      </c>
      <c r="F2200" s="71" t="s">
        <v>115</v>
      </c>
    </row>
    <row r="2201" spans="1:6" x14ac:dyDescent="0.25">
      <c r="A2201" s="67" t="s">
        <v>3064</v>
      </c>
      <c r="B2201" s="67" t="s">
        <v>8622</v>
      </c>
      <c r="C2201" s="71" t="s">
        <v>8623</v>
      </c>
      <c r="D2201" s="71" t="s">
        <v>8624</v>
      </c>
      <c r="E2201" s="71" t="s">
        <v>8625</v>
      </c>
      <c r="F2201" s="71" t="s">
        <v>115</v>
      </c>
    </row>
    <row r="2202" spans="1:6" x14ac:dyDescent="0.25">
      <c r="A2202" s="67" t="s">
        <v>3064</v>
      </c>
      <c r="B2202" s="67" t="s">
        <v>8626</v>
      </c>
      <c r="C2202" s="71" t="s">
        <v>8627</v>
      </c>
      <c r="D2202" s="71" t="s">
        <v>8628</v>
      </c>
      <c r="E2202" s="71" t="s">
        <v>8629</v>
      </c>
      <c r="F2202" s="71" t="s">
        <v>115</v>
      </c>
    </row>
    <row r="2203" spans="1:6" x14ac:dyDescent="0.25">
      <c r="A2203" s="67" t="s">
        <v>3064</v>
      </c>
      <c r="B2203" s="67" t="s">
        <v>2795</v>
      </c>
      <c r="C2203" s="71" t="s">
        <v>8630</v>
      </c>
      <c r="D2203" s="71" t="s">
        <v>8631</v>
      </c>
      <c r="E2203" s="71" t="s">
        <v>8632</v>
      </c>
      <c r="F2203" s="71" t="s">
        <v>115</v>
      </c>
    </row>
    <row r="2204" spans="1:6" x14ac:dyDescent="0.25">
      <c r="A2204" s="67" t="s">
        <v>3064</v>
      </c>
      <c r="B2204" s="67" t="s">
        <v>8633</v>
      </c>
      <c r="C2204" s="71" t="s">
        <v>8634</v>
      </c>
      <c r="D2204" s="71" t="s">
        <v>8635</v>
      </c>
      <c r="E2204" s="71" t="s">
        <v>8636</v>
      </c>
      <c r="F2204" s="71" t="s">
        <v>115</v>
      </c>
    </row>
    <row r="2205" spans="1:6" x14ac:dyDescent="0.25">
      <c r="A2205" s="67" t="s">
        <v>3064</v>
      </c>
      <c r="B2205" s="67" t="s">
        <v>8637</v>
      </c>
      <c r="C2205" s="71" t="s">
        <v>8638</v>
      </c>
      <c r="D2205" s="71" t="s">
        <v>8639</v>
      </c>
      <c r="E2205" s="71" t="s">
        <v>8640</v>
      </c>
      <c r="F2205" s="71" t="s">
        <v>115</v>
      </c>
    </row>
    <row r="2206" spans="1:6" x14ac:dyDescent="0.25">
      <c r="A2206" s="67" t="s">
        <v>3064</v>
      </c>
      <c r="B2206" s="67" t="s">
        <v>8641</v>
      </c>
      <c r="C2206" s="71" t="s">
        <v>8642</v>
      </c>
      <c r="D2206" s="71" t="s">
        <v>8643</v>
      </c>
      <c r="E2206" s="71" t="s">
        <v>8644</v>
      </c>
      <c r="F2206" s="71" t="s">
        <v>115</v>
      </c>
    </row>
    <row r="2207" spans="1:6" x14ac:dyDescent="0.25">
      <c r="A2207" s="67" t="s">
        <v>3064</v>
      </c>
      <c r="B2207" s="67" t="s">
        <v>8645</v>
      </c>
      <c r="C2207" s="71" t="s">
        <v>8646</v>
      </c>
      <c r="D2207" s="71" t="s">
        <v>8647</v>
      </c>
      <c r="E2207" s="71" t="s">
        <v>8648</v>
      </c>
      <c r="F2207" s="71" t="s">
        <v>115</v>
      </c>
    </row>
    <row r="2208" spans="1:6" x14ac:dyDescent="0.25">
      <c r="A2208" s="67" t="s">
        <v>3064</v>
      </c>
      <c r="B2208" s="67" t="s">
        <v>8649</v>
      </c>
      <c r="C2208" s="71" t="s">
        <v>8650</v>
      </c>
      <c r="D2208" s="71" t="s">
        <v>8651</v>
      </c>
      <c r="E2208" s="71" t="s">
        <v>8652</v>
      </c>
      <c r="F2208" s="71" t="s">
        <v>115</v>
      </c>
    </row>
    <row r="2209" spans="1:6" x14ac:dyDescent="0.25">
      <c r="A2209" s="67" t="s">
        <v>3064</v>
      </c>
      <c r="B2209" s="67" t="s">
        <v>8653</v>
      </c>
      <c r="C2209" s="71" t="s">
        <v>8654</v>
      </c>
      <c r="D2209" s="71" t="s">
        <v>8655</v>
      </c>
      <c r="E2209" s="71" t="s">
        <v>8656</v>
      </c>
      <c r="F2209" s="71" t="s">
        <v>115</v>
      </c>
    </row>
    <row r="2210" spans="1:6" x14ac:dyDescent="0.25">
      <c r="A2210" s="67" t="s">
        <v>3064</v>
      </c>
      <c r="B2210" s="67" t="s">
        <v>8657</v>
      </c>
      <c r="C2210" s="71" t="s">
        <v>8658</v>
      </c>
      <c r="D2210" s="71" t="s">
        <v>8659</v>
      </c>
      <c r="E2210" s="71" t="s">
        <v>8660</v>
      </c>
      <c r="F2210" s="71" t="s">
        <v>115</v>
      </c>
    </row>
    <row r="2211" spans="1:6" x14ac:dyDescent="0.25">
      <c r="A2211" s="67" t="s">
        <v>3064</v>
      </c>
      <c r="B2211" s="67" t="s">
        <v>8661</v>
      </c>
      <c r="C2211" s="71" t="s">
        <v>8662</v>
      </c>
      <c r="D2211" s="71" t="s">
        <v>8663</v>
      </c>
      <c r="E2211" s="71" t="s">
        <v>8664</v>
      </c>
      <c r="F2211" s="71" t="s">
        <v>115</v>
      </c>
    </row>
    <row r="2212" spans="1:6" x14ac:dyDescent="0.25">
      <c r="A2212" s="67" t="s">
        <v>3064</v>
      </c>
      <c r="B2212" s="67" t="s">
        <v>8665</v>
      </c>
      <c r="C2212" s="71" t="s">
        <v>8666</v>
      </c>
      <c r="D2212" s="71" t="s">
        <v>8667</v>
      </c>
      <c r="E2212" s="71" t="s">
        <v>8668</v>
      </c>
      <c r="F2212" s="71" t="s">
        <v>115</v>
      </c>
    </row>
    <row r="2213" spans="1:6" x14ac:dyDescent="0.25">
      <c r="A2213" s="67" t="s">
        <v>3064</v>
      </c>
      <c r="B2213" s="67" t="s">
        <v>8669</v>
      </c>
      <c r="C2213" s="71" t="s">
        <v>8670</v>
      </c>
      <c r="D2213" s="71" t="s">
        <v>8671</v>
      </c>
      <c r="E2213" s="71" t="s">
        <v>8672</v>
      </c>
      <c r="F2213" s="71" t="s">
        <v>115</v>
      </c>
    </row>
    <row r="2214" spans="1:6" x14ac:dyDescent="0.25">
      <c r="A2214" s="67" t="s">
        <v>3064</v>
      </c>
      <c r="B2214" s="67" t="s">
        <v>8673</v>
      </c>
      <c r="C2214" s="71" t="s">
        <v>8674</v>
      </c>
      <c r="D2214" s="71" t="s">
        <v>8675</v>
      </c>
      <c r="E2214" s="71" t="s">
        <v>8676</v>
      </c>
      <c r="F2214" s="71" t="s">
        <v>115</v>
      </c>
    </row>
    <row r="2215" spans="1:6" x14ac:dyDescent="0.25">
      <c r="A2215" s="67" t="s">
        <v>3064</v>
      </c>
      <c r="B2215" s="67" t="s">
        <v>8677</v>
      </c>
      <c r="C2215" s="71" t="s">
        <v>8678</v>
      </c>
      <c r="D2215" s="71" t="s">
        <v>8679</v>
      </c>
      <c r="E2215" s="71" t="s">
        <v>8680</v>
      </c>
      <c r="F2215" s="71" t="s">
        <v>115</v>
      </c>
    </row>
    <row r="2216" spans="1:6" x14ac:dyDescent="0.25">
      <c r="A2216" s="67" t="s">
        <v>3064</v>
      </c>
      <c r="B2216" s="67" t="s">
        <v>8681</v>
      </c>
      <c r="C2216" s="71" t="s">
        <v>8682</v>
      </c>
      <c r="D2216" s="71" t="s">
        <v>8683</v>
      </c>
      <c r="E2216" s="71" t="s">
        <v>8684</v>
      </c>
      <c r="F2216" s="71" t="s">
        <v>115</v>
      </c>
    </row>
    <row r="2217" spans="1:6" x14ac:dyDescent="0.25">
      <c r="A2217" s="67" t="s">
        <v>3064</v>
      </c>
      <c r="B2217" s="67" t="s">
        <v>8685</v>
      </c>
      <c r="C2217" s="71" t="s">
        <v>8686</v>
      </c>
      <c r="D2217" s="71" t="s">
        <v>8687</v>
      </c>
      <c r="E2217" s="71" t="s">
        <v>8688</v>
      </c>
      <c r="F2217" s="71" t="s">
        <v>115</v>
      </c>
    </row>
    <row r="2218" spans="1:6" x14ac:dyDescent="0.25">
      <c r="A2218" s="67" t="s">
        <v>3064</v>
      </c>
      <c r="B2218" s="67" t="s">
        <v>8689</v>
      </c>
      <c r="C2218" s="71" t="s">
        <v>8690</v>
      </c>
      <c r="D2218" s="71" t="s">
        <v>8691</v>
      </c>
      <c r="E2218" s="71" t="s">
        <v>8692</v>
      </c>
      <c r="F2218" s="71" t="s">
        <v>115</v>
      </c>
    </row>
    <row r="2219" spans="1:6" x14ac:dyDescent="0.25">
      <c r="A2219" s="67" t="s">
        <v>3064</v>
      </c>
      <c r="B2219" s="67" t="s">
        <v>8693</v>
      </c>
      <c r="C2219" s="71" t="s">
        <v>8694</v>
      </c>
      <c r="D2219" s="71" t="s">
        <v>8695</v>
      </c>
      <c r="E2219" s="71" t="s">
        <v>8696</v>
      </c>
      <c r="F2219" s="71" t="s">
        <v>115</v>
      </c>
    </row>
    <row r="2220" spans="1:6" x14ac:dyDescent="0.25">
      <c r="A2220" s="67" t="s">
        <v>3064</v>
      </c>
      <c r="B2220" s="67" t="s">
        <v>8697</v>
      </c>
      <c r="C2220" s="71" t="s">
        <v>8698</v>
      </c>
      <c r="D2220" s="71" t="s">
        <v>8699</v>
      </c>
      <c r="E2220" s="71" t="s">
        <v>8700</v>
      </c>
      <c r="F2220" s="71" t="s">
        <v>115</v>
      </c>
    </row>
    <row r="2221" spans="1:6" x14ac:dyDescent="0.25">
      <c r="A2221" s="67" t="s">
        <v>3064</v>
      </c>
      <c r="B2221" s="67" t="s">
        <v>8701</v>
      </c>
      <c r="C2221" s="71" t="s">
        <v>8702</v>
      </c>
      <c r="D2221" s="71" t="s">
        <v>8703</v>
      </c>
      <c r="E2221" s="71" t="s">
        <v>8704</v>
      </c>
      <c r="F2221" s="71" t="s">
        <v>115</v>
      </c>
    </row>
    <row r="2222" spans="1:6" x14ac:dyDescent="0.25">
      <c r="A2222" s="67" t="s">
        <v>3064</v>
      </c>
      <c r="B2222" s="67" t="s">
        <v>8705</v>
      </c>
      <c r="C2222" s="71" t="s">
        <v>8706</v>
      </c>
      <c r="D2222" s="71" t="s">
        <v>8707</v>
      </c>
      <c r="E2222" s="71" t="s">
        <v>8708</v>
      </c>
      <c r="F2222" s="71" t="s">
        <v>115</v>
      </c>
    </row>
    <row r="2223" spans="1:6" x14ac:dyDescent="0.25">
      <c r="A2223" s="67" t="s">
        <v>3064</v>
      </c>
      <c r="B2223" s="67" t="s">
        <v>8709</v>
      </c>
      <c r="C2223" s="71" t="s">
        <v>8710</v>
      </c>
      <c r="D2223" s="71" t="s">
        <v>8711</v>
      </c>
      <c r="E2223" s="71" t="s">
        <v>8712</v>
      </c>
      <c r="F2223" s="71" t="s">
        <v>115</v>
      </c>
    </row>
    <row r="2224" spans="1:6" x14ac:dyDescent="0.25">
      <c r="A2224" s="67" t="s">
        <v>3064</v>
      </c>
      <c r="B2224" s="67" t="s">
        <v>8713</v>
      </c>
      <c r="C2224" s="71" t="s">
        <v>8714</v>
      </c>
      <c r="D2224" s="71" t="s">
        <v>8715</v>
      </c>
      <c r="E2224" s="71" t="s">
        <v>8716</v>
      </c>
      <c r="F2224" s="71" t="s">
        <v>115</v>
      </c>
    </row>
    <row r="2225" spans="1:6" x14ac:dyDescent="0.25">
      <c r="A2225" s="67" t="s">
        <v>3064</v>
      </c>
      <c r="B2225" s="67" t="s">
        <v>8717</v>
      </c>
      <c r="C2225" s="71" t="s">
        <v>8718</v>
      </c>
      <c r="D2225" s="71" t="s">
        <v>8719</v>
      </c>
      <c r="E2225" s="71" t="s">
        <v>8720</v>
      </c>
      <c r="F2225" s="71" t="s">
        <v>115</v>
      </c>
    </row>
    <row r="2226" spans="1:6" x14ac:dyDescent="0.25">
      <c r="A2226" s="67" t="s">
        <v>3064</v>
      </c>
      <c r="B2226" s="67" t="s">
        <v>8721</v>
      </c>
      <c r="C2226" s="71" t="s">
        <v>8722</v>
      </c>
      <c r="D2226" s="71" t="s">
        <v>8723</v>
      </c>
      <c r="E2226" s="71" t="s">
        <v>8724</v>
      </c>
      <c r="F2226" s="71" t="s">
        <v>115</v>
      </c>
    </row>
    <row r="2227" spans="1:6" x14ac:dyDescent="0.25">
      <c r="A2227" s="67" t="s">
        <v>3064</v>
      </c>
      <c r="B2227" s="67" t="s">
        <v>8725</v>
      </c>
      <c r="C2227" s="71" t="s">
        <v>8726</v>
      </c>
      <c r="D2227" s="71" t="s">
        <v>8727</v>
      </c>
      <c r="E2227" s="71" t="s">
        <v>8728</v>
      </c>
      <c r="F2227" s="71" t="s">
        <v>115</v>
      </c>
    </row>
    <row r="2228" spans="1:6" x14ac:dyDescent="0.25">
      <c r="A2228" s="67" t="s">
        <v>3064</v>
      </c>
      <c r="B2228" s="67" t="s">
        <v>8729</v>
      </c>
      <c r="C2228" s="71" t="s">
        <v>8730</v>
      </c>
      <c r="D2228" s="71" t="s">
        <v>8731</v>
      </c>
      <c r="E2228" s="71" t="s">
        <v>8732</v>
      </c>
      <c r="F2228" s="71" t="s">
        <v>115</v>
      </c>
    </row>
    <row r="2229" spans="1:6" x14ac:dyDescent="0.25">
      <c r="A2229" s="67" t="s">
        <v>3064</v>
      </c>
      <c r="B2229" s="67" t="s">
        <v>8733</v>
      </c>
      <c r="C2229" s="71" t="s">
        <v>8734</v>
      </c>
      <c r="D2229" s="71" t="s">
        <v>8735</v>
      </c>
      <c r="E2229" s="71" t="s">
        <v>8736</v>
      </c>
      <c r="F2229" s="71" t="s">
        <v>115</v>
      </c>
    </row>
    <row r="2230" spans="1:6" x14ac:dyDescent="0.25">
      <c r="A2230" s="67" t="s">
        <v>3064</v>
      </c>
      <c r="B2230" s="67" t="s">
        <v>8737</v>
      </c>
      <c r="C2230" s="71" t="s">
        <v>8738</v>
      </c>
      <c r="D2230" s="71" t="s">
        <v>8739</v>
      </c>
      <c r="E2230" s="71" t="s">
        <v>8740</v>
      </c>
      <c r="F2230" s="71" t="s">
        <v>115</v>
      </c>
    </row>
    <row r="2231" spans="1:6" x14ac:dyDescent="0.25">
      <c r="A2231" s="67" t="s">
        <v>3064</v>
      </c>
      <c r="B2231" s="67" t="s">
        <v>2831</v>
      </c>
      <c r="C2231" s="71" t="s">
        <v>8741</v>
      </c>
      <c r="D2231" s="71" t="s">
        <v>8742</v>
      </c>
      <c r="E2231" s="71" t="s">
        <v>8743</v>
      </c>
      <c r="F2231" s="71" t="s">
        <v>115</v>
      </c>
    </row>
    <row r="2232" spans="1:6" x14ac:dyDescent="0.25">
      <c r="A2232" s="67" t="s">
        <v>3064</v>
      </c>
      <c r="B2232" s="67" t="s">
        <v>2835</v>
      </c>
      <c r="C2232" s="71" t="s">
        <v>8744</v>
      </c>
      <c r="D2232" s="71" t="s">
        <v>8745</v>
      </c>
      <c r="E2232" s="71" t="s">
        <v>8746</v>
      </c>
      <c r="F2232" s="71" t="s">
        <v>115</v>
      </c>
    </row>
    <row r="2233" spans="1:6" x14ac:dyDescent="0.25">
      <c r="A2233" s="67" t="s">
        <v>3064</v>
      </c>
      <c r="B2233" s="67" t="s">
        <v>2839</v>
      </c>
      <c r="C2233" s="71" t="s">
        <v>8747</v>
      </c>
      <c r="D2233" s="71" t="s">
        <v>8748</v>
      </c>
      <c r="E2233" s="71" t="s">
        <v>8749</v>
      </c>
      <c r="F2233" s="71" t="s">
        <v>115</v>
      </c>
    </row>
    <row r="2234" spans="1:6" x14ac:dyDescent="0.25">
      <c r="A2234" s="67" t="s">
        <v>3064</v>
      </c>
      <c r="B2234" s="67" t="s">
        <v>2843</v>
      </c>
      <c r="C2234" s="71" t="s">
        <v>8750</v>
      </c>
      <c r="D2234" s="71" t="s">
        <v>8751</v>
      </c>
      <c r="E2234" s="71" t="s">
        <v>8752</v>
      </c>
      <c r="F2234" s="71" t="s">
        <v>115</v>
      </c>
    </row>
    <row r="2235" spans="1:6" x14ac:dyDescent="0.25">
      <c r="A2235" s="67" t="s">
        <v>3064</v>
      </c>
      <c r="B2235" s="67" t="s">
        <v>2847</v>
      </c>
      <c r="C2235" s="71" t="s">
        <v>8753</v>
      </c>
      <c r="D2235" s="71" t="s">
        <v>8754</v>
      </c>
      <c r="E2235" s="71" t="s">
        <v>8755</v>
      </c>
      <c r="F2235" s="71" t="s">
        <v>115</v>
      </c>
    </row>
    <row r="2236" spans="1:6" x14ac:dyDescent="0.25">
      <c r="A2236" s="67" t="s">
        <v>3064</v>
      </c>
      <c r="B2236" s="67" t="s">
        <v>2851</v>
      </c>
      <c r="C2236" s="71" t="s">
        <v>8756</v>
      </c>
      <c r="D2236" s="71" t="s">
        <v>8757</v>
      </c>
      <c r="E2236" s="71" t="s">
        <v>8758</v>
      </c>
      <c r="F2236" s="71" t="s">
        <v>115</v>
      </c>
    </row>
    <row r="2237" spans="1:6" x14ac:dyDescent="0.25">
      <c r="A2237" s="67" t="s">
        <v>3064</v>
      </c>
      <c r="B2237" s="67" t="s">
        <v>2855</v>
      </c>
      <c r="C2237" s="71" t="s">
        <v>8759</v>
      </c>
      <c r="D2237" s="71" t="s">
        <v>8760</v>
      </c>
      <c r="E2237" s="71" t="s">
        <v>8761</v>
      </c>
      <c r="F2237" s="71" t="s">
        <v>115</v>
      </c>
    </row>
    <row r="2238" spans="1:6" x14ac:dyDescent="0.25">
      <c r="A2238" s="67" t="s">
        <v>3064</v>
      </c>
      <c r="B2238" s="67" t="s">
        <v>8762</v>
      </c>
      <c r="C2238" s="71" t="s">
        <v>8763</v>
      </c>
      <c r="D2238" s="71" t="s">
        <v>8764</v>
      </c>
      <c r="E2238" s="71" t="s">
        <v>8765</v>
      </c>
      <c r="F2238" s="71" t="s">
        <v>115</v>
      </c>
    </row>
    <row r="2239" spans="1:6" x14ac:dyDescent="0.25">
      <c r="A2239" s="67" t="s">
        <v>3064</v>
      </c>
      <c r="B2239" s="67" t="s">
        <v>8766</v>
      </c>
      <c r="C2239" s="71" t="s">
        <v>8767</v>
      </c>
      <c r="D2239" s="71" t="s">
        <v>8768</v>
      </c>
      <c r="E2239" s="71" t="s">
        <v>8769</v>
      </c>
      <c r="F2239" s="71" t="s">
        <v>115</v>
      </c>
    </row>
    <row r="2240" spans="1:6" x14ac:dyDescent="0.25">
      <c r="A2240" s="67" t="s">
        <v>3064</v>
      </c>
      <c r="B2240" s="67" t="s">
        <v>8770</v>
      </c>
      <c r="C2240" s="71" t="s">
        <v>8771</v>
      </c>
      <c r="D2240" s="71" t="s">
        <v>8772</v>
      </c>
      <c r="E2240" s="71" t="s">
        <v>8773</v>
      </c>
      <c r="F2240" s="71" t="s">
        <v>115</v>
      </c>
    </row>
    <row r="2241" spans="1:6" x14ac:dyDescent="0.25">
      <c r="A2241" s="67" t="s">
        <v>3064</v>
      </c>
      <c r="B2241" s="67" t="s">
        <v>8774</v>
      </c>
      <c r="C2241" s="71" t="s">
        <v>8775</v>
      </c>
      <c r="D2241" s="71" t="s">
        <v>8776</v>
      </c>
      <c r="E2241" s="71" t="s">
        <v>8777</v>
      </c>
      <c r="F2241" s="71" t="s">
        <v>115</v>
      </c>
    </row>
    <row r="2242" spans="1:6" x14ac:dyDescent="0.25">
      <c r="A2242" s="67" t="s">
        <v>3064</v>
      </c>
      <c r="B2242" s="67" t="s">
        <v>8778</v>
      </c>
      <c r="C2242" s="71" t="s">
        <v>8779</v>
      </c>
      <c r="D2242" s="71" t="s">
        <v>8780</v>
      </c>
      <c r="E2242" s="71" t="s">
        <v>8781</v>
      </c>
      <c r="F2242" s="71" t="s">
        <v>115</v>
      </c>
    </row>
    <row r="2243" spans="1:6" x14ac:dyDescent="0.25">
      <c r="A2243" s="67" t="s">
        <v>3064</v>
      </c>
      <c r="B2243" s="67" t="s">
        <v>8782</v>
      </c>
      <c r="C2243" s="71" t="s">
        <v>8783</v>
      </c>
      <c r="D2243" s="71" t="s">
        <v>8784</v>
      </c>
      <c r="E2243" s="71" t="s">
        <v>8785</v>
      </c>
      <c r="F2243" s="71" t="s">
        <v>115</v>
      </c>
    </row>
    <row r="2244" spans="1:6" x14ac:dyDescent="0.25">
      <c r="A2244" s="67" t="s">
        <v>3064</v>
      </c>
      <c r="B2244" s="67" t="s">
        <v>8786</v>
      </c>
      <c r="C2244" s="71" t="s">
        <v>8787</v>
      </c>
      <c r="D2244" s="71" t="s">
        <v>8788</v>
      </c>
      <c r="E2244" s="71" t="s">
        <v>8789</v>
      </c>
      <c r="F2244" s="71" t="s">
        <v>115</v>
      </c>
    </row>
    <row r="2245" spans="1:6" x14ac:dyDescent="0.25">
      <c r="A2245" s="67" t="s">
        <v>3064</v>
      </c>
      <c r="B2245" s="67" t="s">
        <v>2859</v>
      </c>
      <c r="C2245" s="71" t="s">
        <v>8790</v>
      </c>
      <c r="D2245" s="71" t="s">
        <v>8791</v>
      </c>
      <c r="E2245" s="71" t="s">
        <v>8792</v>
      </c>
      <c r="F2245" s="71" t="s">
        <v>115</v>
      </c>
    </row>
    <row r="2246" spans="1:6" x14ac:dyDescent="0.25">
      <c r="A2246" s="67" t="s">
        <v>3064</v>
      </c>
      <c r="B2246" s="67" t="s">
        <v>2863</v>
      </c>
      <c r="C2246" s="71" t="s">
        <v>8793</v>
      </c>
      <c r="D2246" s="71" t="s">
        <v>8794</v>
      </c>
      <c r="E2246" s="71" t="s">
        <v>8795</v>
      </c>
      <c r="F2246" s="71" t="s">
        <v>115</v>
      </c>
    </row>
    <row r="2247" spans="1:6" x14ac:dyDescent="0.25">
      <c r="A2247" s="67" t="s">
        <v>3064</v>
      </c>
      <c r="B2247" s="67" t="s">
        <v>2867</v>
      </c>
      <c r="C2247" s="71" t="s">
        <v>8796</v>
      </c>
      <c r="D2247" s="71" t="s">
        <v>8797</v>
      </c>
      <c r="E2247" s="71" t="s">
        <v>8798</v>
      </c>
      <c r="F2247" s="71" t="s">
        <v>115</v>
      </c>
    </row>
    <row r="2248" spans="1:6" x14ac:dyDescent="0.25">
      <c r="A2248" s="67" t="s">
        <v>3064</v>
      </c>
      <c r="B2248" s="67" t="s">
        <v>2871</v>
      </c>
      <c r="C2248" s="71" t="s">
        <v>8799</v>
      </c>
      <c r="D2248" s="71" t="s">
        <v>8800</v>
      </c>
      <c r="E2248" s="71" t="s">
        <v>8801</v>
      </c>
      <c r="F2248" s="71" t="s">
        <v>115</v>
      </c>
    </row>
    <row r="2249" spans="1:6" x14ac:dyDescent="0.25">
      <c r="A2249" s="67" t="s">
        <v>3064</v>
      </c>
      <c r="B2249" s="67" t="s">
        <v>2875</v>
      </c>
      <c r="C2249" s="71" t="s">
        <v>8802</v>
      </c>
      <c r="D2249" s="71" t="s">
        <v>8803</v>
      </c>
      <c r="E2249" s="71" t="s">
        <v>8804</v>
      </c>
      <c r="F2249" s="71" t="s">
        <v>115</v>
      </c>
    </row>
    <row r="2250" spans="1:6" x14ac:dyDescent="0.25">
      <c r="A2250" s="67" t="s">
        <v>3064</v>
      </c>
      <c r="B2250" s="67" t="s">
        <v>8805</v>
      </c>
      <c r="C2250" s="71" t="s">
        <v>8806</v>
      </c>
      <c r="D2250" s="71" t="s">
        <v>8807</v>
      </c>
      <c r="E2250" s="71" t="s">
        <v>8808</v>
      </c>
      <c r="F2250" s="71" t="s">
        <v>115</v>
      </c>
    </row>
    <row r="2251" spans="1:6" x14ac:dyDescent="0.25">
      <c r="A2251" s="67" t="s">
        <v>3064</v>
      </c>
      <c r="B2251" s="67" t="s">
        <v>8809</v>
      </c>
      <c r="C2251" s="71" t="s">
        <v>8810</v>
      </c>
      <c r="D2251" s="71" t="s">
        <v>8811</v>
      </c>
      <c r="E2251" s="71" t="s">
        <v>8812</v>
      </c>
      <c r="F2251" s="71" t="s">
        <v>115</v>
      </c>
    </row>
    <row r="2252" spans="1:6" x14ac:dyDescent="0.25">
      <c r="A2252" s="67" t="s">
        <v>3064</v>
      </c>
      <c r="B2252" s="67" t="s">
        <v>2879</v>
      </c>
      <c r="C2252" s="71" t="s">
        <v>8813</v>
      </c>
      <c r="D2252" s="71" t="s">
        <v>8814</v>
      </c>
      <c r="E2252" s="71" t="s">
        <v>8815</v>
      </c>
      <c r="F2252" s="71" t="s">
        <v>115</v>
      </c>
    </row>
    <row r="2253" spans="1:6" x14ac:dyDescent="0.25">
      <c r="A2253" s="67" t="s">
        <v>3064</v>
      </c>
      <c r="B2253" s="67" t="s">
        <v>2911</v>
      </c>
      <c r="C2253" s="71" t="s">
        <v>8816</v>
      </c>
      <c r="D2253" s="71" t="s">
        <v>8817</v>
      </c>
      <c r="E2253" s="71" t="s">
        <v>8818</v>
      </c>
      <c r="F2253" s="71" t="s">
        <v>115</v>
      </c>
    </row>
    <row r="2254" spans="1:6" x14ac:dyDescent="0.25">
      <c r="A2254" s="67" t="s">
        <v>3064</v>
      </c>
      <c r="B2254" s="67" t="s">
        <v>2915</v>
      </c>
      <c r="C2254" s="71" t="s">
        <v>8819</v>
      </c>
      <c r="D2254" s="71" t="s">
        <v>8820</v>
      </c>
      <c r="E2254" s="71" t="s">
        <v>8821</v>
      </c>
      <c r="F2254" s="71" t="s">
        <v>115</v>
      </c>
    </row>
    <row r="2255" spans="1:6" x14ac:dyDescent="0.25">
      <c r="A2255" s="67" t="s">
        <v>3064</v>
      </c>
      <c r="B2255" s="67" t="s">
        <v>2955</v>
      </c>
      <c r="C2255" s="71" t="s">
        <v>8822</v>
      </c>
      <c r="D2255" s="71" t="s">
        <v>8823</v>
      </c>
      <c r="E2255" s="71" t="s">
        <v>8824</v>
      </c>
      <c r="F2255" s="71" t="s">
        <v>115</v>
      </c>
    </row>
    <row r="2256" spans="1:6" x14ac:dyDescent="0.25">
      <c r="A2256" s="67" t="s">
        <v>3064</v>
      </c>
      <c r="B2256" s="67" t="s">
        <v>2979</v>
      </c>
      <c r="C2256" s="71" t="s">
        <v>8825</v>
      </c>
      <c r="D2256" s="71" t="s">
        <v>8826</v>
      </c>
      <c r="E2256" s="71" t="s">
        <v>8827</v>
      </c>
      <c r="F2256" s="71" t="s">
        <v>115</v>
      </c>
    </row>
    <row r="2257" spans="1:6" x14ac:dyDescent="0.25">
      <c r="A2257" s="67" t="s">
        <v>3064</v>
      </c>
      <c r="B2257" s="67" t="s">
        <v>2987</v>
      </c>
      <c r="C2257" s="71" t="s">
        <v>8828</v>
      </c>
      <c r="D2257" s="71" t="s">
        <v>8829</v>
      </c>
      <c r="E2257" s="71" t="s">
        <v>8830</v>
      </c>
      <c r="F2257" s="71" t="s">
        <v>115</v>
      </c>
    </row>
    <row r="2258" spans="1:6" x14ac:dyDescent="0.25">
      <c r="A2258" s="67" t="s">
        <v>3064</v>
      </c>
      <c r="B2258" s="67" t="s">
        <v>3015</v>
      </c>
      <c r="C2258" s="71" t="s">
        <v>8831</v>
      </c>
      <c r="D2258" s="71" t="s">
        <v>8832</v>
      </c>
      <c r="E2258" s="71" t="s">
        <v>8833</v>
      </c>
      <c r="F2258" s="71" t="s">
        <v>115</v>
      </c>
    </row>
    <row r="2259" spans="1:6" x14ac:dyDescent="0.25">
      <c r="A2259" s="67" t="s">
        <v>3064</v>
      </c>
      <c r="B2259" s="67" t="s">
        <v>5131</v>
      </c>
      <c r="C2259" s="71" t="s">
        <v>8834</v>
      </c>
      <c r="D2259" s="71" t="s">
        <v>8835</v>
      </c>
      <c r="E2259" s="71" t="s">
        <v>8836</v>
      </c>
      <c r="F2259" s="71" t="s">
        <v>115</v>
      </c>
    </row>
    <row r="2260" spans="1:6" x14ac:dyDescent="0.25">
      <c r="A2260" s="67" t="s">
        <v>3064</v>
      </c>
      <c r="B2260" s="67" t="s">
        <v>8837</v>
      </c>
      <c r="C2260" s="71" t="s">
        <v>8838</v>
      </c>
      <c r="D2260" s="71" t="s">
        <v>8839</v>
      </c>
      <c r="E2260" s="71" t="s">
        <v>8840</v>
      </c>
      <c r="F2260" s="71" t="s">
        <v>115</v>
      </c>
    </row>
    <row r="2261" spans="1:6" x14ac:dyDescent="0.25">
      <c r="A2261" s="67" t="s">
        <v>3064</v>
      </c>
      <c r="B2261" s="67" t="s">
        <v>8841</v>
      </c>
      <c r="C2261" s="71" t="s">
        <v>8842</v>
      </c>
      <c r="D2261" s="71" t="s">
        <v>8843</v>
      </c>
      <c r="E2261" s="71" t="s">
        <v>8844</v>
      </c>
      <c r="F2261" s="71" t="s">
        <v>115</v>
      </c>
    </row>
    <row r="2262" spans="1:6" x14ac:dyDescent="0.25">
      <c r="A2262" s="67" t="s">
        <v>3064</v>
      </c>
      <c r="B2262" s="67" t="s">
        <v>8845</v>
      </c>
      <c r="C2262" s="71" t="s">
        <v>8846</v>
      </c>
      <c r="D2262" s="71" t="s">
        <v>8847</v>
      </c>
      <c r="E2262" s="71" t="s">
        <v>8848</v>
      </c>
      <c r="F2262" s="71" t="s">
        <v>115</v>
      </c>
    </row>
    <row r="2263" spans="1:6" x14ac:dyDescent="0.25">
      <c r="A2263" s="67" t="s">
        <v>3064</v>
      </c>
      <c r="B2263" s="67" t="s">
        <v>8849</v>
      </c>
      <c r="C2263" s="71" t="s">
        <v>8850</v>
      </c>
      <c r="D2263" s="71" t="s">
        <v>8851</v>
      </c>
      <c r="E2263" s="71" t="s">
        <v>8852</v>
      </c>
      <c r="F2263" s="71" t="s">
        <v>115</v>
      </c>
    </row>
    <row r="2264" spans="1:6" x14ac:dyDescent="0.25">
      <c r="A2264" s="67" t="s">
        <v>3064</v>
      </c>
      <c r="B2264" s="67" t="s">
        <v>8853</v>
      </c>
      <c r="C2264" s="71" t="s">
        <v>8854</v>
      </c>
      <c r="D2264" s="71" t="s">
        <v>8855</v>
      </c>
      <c r="E2264" s="71" t="s">
        <v>8856</v>
      </c>
      <c r="F2264" s="71" t="s">
        <v>115</v>
      </c>
    </row>
    <row r="2265" spans="1:6" x14ac:dyDescent="0.25">
      <c r="A2265" s="67" t="s">
        <v>3064</v>
      </c>
      <c r="B2265" s="67" t="s">
        <v>8857</v>
      </c>
      <c r="C2265" s="71" t="s">
        <v>8858</v>
      </c>
      <c r="D2265" s="71" t="s">
        <v>8859</v>
      </c>
      <c r="E2265" s="71" t="s">
        <v>8860</v>
      </c>
      <c r="F2265" s="71" t="s">
        <v>115</v>
      </c>
    </row>
    <row r="2266" spans="1:6" x14ac:dyDescent="0.25">
      <c r="A2266" s="67" t="s">
        <v>3064</v>
      </c>
      <c r="B2266" s="67" t="s">
        <v>8861</v>
      </c>
      <c r="C2266" s="71" t="s">
        <v>8862</v>
      </c>
      <c r="D2266" s="71" t="s">
        <v>8863</v>
      </c>
      <c r="E2266" s="71" t="s">
        <v>8864</v>
      </c>
      <c r="F2266" s="71" t="s">
        <v>115</v>
      </c>
    </row>
    <row r="2267" spans="1:6" x14ac:dyDescent="0.25">
      <c r="A2267" s="67" t="s">
        <v>3064</v>
      </c>
      <c r="B2267" s="67" t="s">
        <v>8865</v>
      </c>
      <c r="C2267" s="71" t="s">
        <v>8866</v>
      </c>
      <c r="D2267" s="71" t="s">
        <v>8867</v>
      </c>
      <c r="E2267" s="71" t="s">
        <v>8868</v>
      </c>
      <c r="F2267" s="71" t="s">
        <v>115</v>
      </c>
    </row>
    <row r="2268" spans="1:6" x14ac:dyDescent="0.25">
      <c r="A2268" s="67" t="s">
        <v>3064</v>
      </c>
      <c r="B2268" s="67" t="s">
        <v>8869</v>
      </c>
      <c r="C2268" s="71" t="s">
        <v>8870</v>
      </c>
      <c r="D2268" s="71" t="s">
        <v>8871</v>
      </c>
      <c r="E2268" s="71" t="s">
        <v>8872</v>
      </c>
      <c r="F2268" s="71" t="s">
        <v>115</v>
      </c>
    </row>
    <row r="2269" spans="1:6" x14ac:dyDescent="0.25">
      <c r="A2269" s="67" t="s">
        <v>3064</v>
      </c>
      <c r="B2269" s="67" t="s">
        <v>5135</v>
      </c>
      <c r="C2269" s="71" t="s">
        <v>8873</v>
      </c>
      <c r="D2269" s="71" t="s">
        <v>8874</v>
      </c>
      <c r="E2269" s="71" t="s">
        <v>8875</v>
      </c>
      <c r="F2269" s="71" t="s">
        <v>115</v>
      </c>
    </row>
    <row r="2270" spans="1:6" x14ac:dyDescent="0.25">
      <c r="A2270" s="67" t="s">
        <v>3064</v>
      </c>
      <c r="B2270" s="67" t="s">
        <v>5199</v>
      </c>
      <c r="C2270" s="71" t="s">
        <v>8876</v>
      </c>
      <c r="D2270" s="71" t="s">
        <v>8877</v>
      </c>
      <c r="E2270" s="71" t="s">
        <v>8878</v>
      </c>
      <c r="F2270" s="71" t="s">
        <v>115</v>
      </c>
    </row>
    <row r="2271" spans="1:6" x14ac:dyDescent="0.25">
      <c r="A2271" s="67" t="s">
        <v>3064</v>
      </c>
      <c r="B2271" s="67" t="s">
        <v>8879</v>
      </c>
      <c r="C2271" s="71" t="s">
        <v>8880</v>
      </c>
      <c r="D2271" s="71" t="s">
        <v>8881</v>
      </c>
      <c r="E2271" s="71" t="s">
        <v>8882</v>
      </c>
      <c r="F2271" s="71" t="s">
        <v>115</v>
      </c>
    </row>
    <row r="2272" spans="1:6" x14ac:dyDescent="0.25">
      <c r="A2272" s="67" t="s">
        <v>3064</v>
      </c>
      <c r="B2272" s="67" t="s">
        <v>8883</v>
      </c>
      <c r="C2272" s="71" t="s">
        <v>8884</v>
      </c>
      <c r="D2272" s="71" t="s">
        <v>8885</v>
      </c>
      <c r="E2272" s="71" t="s">
        <v>8886</v>
      </c>
      <c r="F2272" s="71" t="s">
        <v>115</v>
      </c>
    </row>
    <row r="2273" spans="1:6" x14ac:dyDescent="0.25">
      <c r="A2273" s="67" t="s">
        <v>3064</v>
      </c>
      <c r="B2273" s="67" t="s">
        <v>8887</v>
      </c>
      <c r="C2273" s="71" t="s">
        <v>8888</v>
      </c>
      <c r="D2273" s="71" t="s">
        <v>8889</v>
      </c>
      <c r="E2273" s="71" t="s">
        <v>8890</v>
      </c>
      <c r="F2273" s="71" t="s">
        <v>115</v>
      </c>
    </row>
    <row r="2274" spans="1:6" x14ac:dyDescent="0.25">
      <c r="A2274" s="67" t="s">
        <v>3069</v>
      </c>
      <c r="B2274" s="67" t="s">
        <v>5284</v>
      </c>
      <c r="C2274" s="71" t="s">
        <v>8891</v>
      </c>
      <c r="D2274" s="71" t="s">
        <v>8892</v>
      </c>
      <c r="E2274" s="71" t="s">
        <v>8893</v>
      </c>
      <c r="F2274" s="71" t="s">
        <v>160</v>
      </c>
    </row>
    <row r="2275" spans="1:6" x14ac:dyDescent="0.25">
      <c r="A2275" s="67" t="s">
        <v>3077</v>
      </c>
      <c r="B2275" s="67" t="s">
        <v>5455</v>
      </c>
      <c r="C2275" s="71" t="s">
        <v>8894</v>
      </c>
      <c r="D2275" s="71" t="s">
        <v>8895</v>
      </c>
      <c r="E2275" s="71" t="s">
        <v>8896</v>
      </c>
      <c r="F2275" s="71" t="s">
        <v>160</v>
      </c>
    </row>
    <row r="2276" spans="1:6" x14ac:dyDescent="0.25">
      <c r="A2276" s="67" t="s">
        <v>8897</v>
      </c>
      <c r="B2276" s="67" t="s">
        <v>3973</v>
      </c>
      <c r="C2276" s="71" t="s">
        <v>8898</v>
      </c>
      <c r="D2276" s="71" t="s">
        <v>8899</v>
      </c>
      <c r="E2276" s="71" t="s">
        <v>8900</v>
      </c>
      <c r="F2276" s="71" t="s">
        <v>115</v>
      </c>
    </row>
    <row r="2277" spans="1:6" x14ac:dyDescent="0.25">
      <c r="A2277" s="67" t="s">
        <v>8901</v>
      </c>
      <c r="B2277" s="67" t="s">
        <v>240</v>
      </c>
      <c r="C2277" s="71" t="s">
        <v>8902</v>
      </c>
      <c r="D2277" s="71" t="s">
        <v>8903</v>
      </c>
      <c r="E2277" s="71" t="s">
        <v>8904</v>
      </c>
      <c r="F2277" s="71" t="s">
        <v>115</v>
      </c>
    </row>
    <row r="2278" spans="1:6" x14ac:dyDescent="0.25">
      <c r="A2278" s="67" t="s">
        <v>8905</v>
      </c>
      <c r="B2278" s="67" t="s">
        <v>2093</v>
      </c>
      <c r="C2278" s="71" t="s">
        <v>8906</v>
      </c>
      <c r="D2278" s="71" t="s">
        <v>8907</v>
      </c>
      <c r="E2278" s="71" t="s">
        <v>8908</v>
      </c>
      <c r="F2278" s="71" t="s">
        <v>115</v>
      </c>
    </row>
    <row r="2279" spans="1:6" x14ac:dyDescent="0.25">
      <c r="A2279" s="67" t="s">
        <v>8905</v>
      </c>
      <c r="B2279" s="67" t="s">
        <v>2377</v>
      </c>
      <c r="C2279" s="71" t="s">
        <v>8909</v>
      </c>
      <c r="D2279" s="71" t="s">
        <v>8910</v>
      </c>
      <c r="E2279" s="71" t="s">
        <v>8911</v>
      </c>
      <c r="F2279" s="71" t="s">
        <v>115</v>
      </c>
    </row>
    <row r="2280" spans="1:6" x14ac:dyDescent="0.25">
      <c r="A2280" s="67" t="s">
        <v>8912</v>
      </c>
      <c r="B2280" s="67" t="s">
        <v>8913</v>
      </c>
      <c r="C2280" s="71" t="s">
        <v>8914</v>
      </c>
      <c r="D2280" s="71" t="s">
        <v>8915</v>
      </c>
      <c r="E2280" s="71" t="s">
        <v>8916</v>
      </c>
      <c r="F2280" s="71" t="s">
        <v>115</v>
      </c>
    </row>
    <row r="2281" spans="1:6" x14ac:dyDescent="0.25">
      <c r="A2281" s="67" t="s">
        <v>86</v>
      </c>
      <c r="B2281" s="67" t="s">
        <v>1861</v>
      </c>
      <c r="C2281" s="71" t="s">
        <v>8917</v>
      </c>
      <c r="D2281" s="71" t="s">
        <v>8918</v>
      </c>
      <c r="E2281" s="71" t="s">
        <v>8919</v>
      </c>
      <c r="F2281" s="71" t="s">
        <v>135</v>
      </c>
    </row>
    <row r="2282" spans="1:6" x14ac:dyDescent="0.25">
      <c r="A2282" s="67" t="s">
        <v>86</v>
      </c>
      <c r="B2282" s="67" t="s">
        <v>4196</v>
      </c>
      <c r="C2282" s="71" t="s">
        <v>8920</v>
      </c>
      <c r="D2282" s="71" t="s">
        <v>8921</v>
      </c>
      <c r="E2282" s="71" t="s">
        <v>8922</v>
      </c>
      <c r="F2282" s="71" t="s">
        <v>135</v>
      </c>
    </row>
    <row r="2283" spans="1:6" x14ac:dyDescent="0.25">
      <c r="A2283" s="67" t="s">
        <v>8923</v>
      </c>
      <c r="B2283" s="67" t="s">
        <v>8924</v>
      </c>
      <c r="C2283" s="71" t="s">
        <v>8925</v>
      </c>
      <c r="D2283" s="71" t="s">
        <v>8926</v>
      </c>
      <c r="E2283" s="71" t="s">
        <v>8926</v>
      </c>
      <c r="F2283" s="71" t="s">
        <v>120</v>
      </c>
    </row>
    <row r="2284" spans="1:6" x14ac:dyDescent="0.25">
      <c r="A2284" s="67" t="s">
        <v>8923</v>
      </c>
      <c r="B2284" s="67" t="s">
        <v>3086</v>
      </c>
      <c r="C2284" s="71" t="s">
        <v>8927</v>
      </c>
      <c r="D2284" s="71" t="s">
        <v>8928</v>
      </c>
      <c r="E2284" s="71" t="s">
        <v>8929</v>
      </c>
      <c r="F2284" s="71" t="s">
        <v>120</v>
      </c>
    </row>
    <row r="2285" spans="1:6" x14ac:dyDescent="0.25">
      <c r="A2285" s="67" t="s">
        <v>8923</v>
      </c>
      <c r="B2285" s="67" t="s">
        <v>1028</v>
      </c>
      <c r="C2285" s="71" t="s">
        <v>8930</v>
      </c>
      <c r="D2285" s="71" t="s">
        <v>8931</v>
      </c>
      <c r="E2285" s="71" t="s">
        <v>8932</v>
      </c>
      <c r="F2285" s="71" t="s">
        <v>120</v>
      </c>
    </row>
    <row r="2286" spans="1:6" x14ac:dyDescent="0.25">
      <c r="A2286" s="67" t="s">
        <v>8923</v>
      </c>
      <c r="B2286" s="67" t="s">
        <v>1461</v>
      </c>
      <c r="C2286" s="71" t="s">
        <v>8933</v>
      </c>
      <c r="D2286" s="71" t="s">
        <v>8934</v>
      </c>
      <c r="E2286" s="71" t="s">
        <v>8935</v>
      </c>
      <c r="F2286" s="71" t="s">
        <v>120</v>
      </c>
    </row>
    <row r="2287" spans="1:6" x14ac:dyDescent="0.25">
      <c r="A2287" s="67" t="s">
        <v>8923</v>
      </c>
      <c r="B2287" s="67" t="s">
        <v>1465</v>
      </c>
      <c r="C2287" s="71" t="s">
        <v>8936</v>
      </c>
      <c r="D2287" s="71" t="s">
        <v>8937</v>
      </c>
      <c r="E2287" s="71" t="s">
        <v>8938</v>
      </c>
      <c r="F2287" s="71" t="s">
        <v>120</v>
      </c>
    </row>
    <row r="2288" spans="1:6" x14ac:dyDescent="0.25">
      <c r="A2288" s="67" t="s">
        <v>8923</v>
      </c>
      <c r="B2288" s="67" t="s">
        <v>1469</v>
      </c>
      <c r="C2288" s="71" t="s">
        <v>8939</v>
      </c>
      <c r="D2288" s="71" t="s">
        <v>8940</v>
      </c>
      <c r="E2288" s="71" t="s">
        <v>8941</v>
      </c>
      <c r="F2288" s="71" t="s">
        <v>120</v>
      </c>
    </row>
    <row r="2289" spans="1:6" x14ac:dyDescent="0.25">
      <c r="A2289" s="67" t="s">
        <v>8923</v>
      </c>
      <c r="B2289" s="67" t="s">
        <v>1473</v>
      </c>
      <c r="C2289" s="71" t="s">
        <v>8942</v>
      </c>
      <c r="D2289" s="71" t="s">
        <v>8943</v>
      </c>
      <c r="E2289" s="71" t="s">
        <v>8944</v>
      </c>
      <c r="F2289" s="71" t="s">
        <v>120</v>
      </c>
    </row>
    <row r="2290" spans="1:6" x14ac:dyDescent="0.25">
      <c r="A2290" s="67" t="s">
        <v>8923</v>
      </c>
      <c r="B2290" s="67" t="s">
        <v>1477</v>
      </c>
      <c r="C2290" s="71" t="s">
        <v>8945</v>
      </c>
      <c r="D2290" s="71" t="s">
        <v>8946</v>
      </c>
      <c r="E2290" s="71" t="s">
        <v>8947</v>
      </c>
      <c r="F2290" s="71" t="s">
        <v>120</v>
      </c>
    </row>
    <row r="2291" spans="1:6" x14ac:dyDescent="0.25">
      <c r="A2291" s="67" t="s">
        <v>8923</v>
      </c>
      <c r="B2291" s="67" t="s">
        <v>1481</v>
      </c>
      <c r="C2291" s="71" t="s">
        <v>8948</v>
      </c>
      <c r="D2291" s="71" t="s">
        <v>8949</v>
      </c>
      <c r="E2291" s="71" t="s">
        <v>8950</v>
      </c>
      <c r="F2291" s="71" t="s">
        <v>120</v>
      </c>
    </row>
    <row r="2292" spans="1:6" x14ac:dyDescent="0.25">
      <c r="A2292" s="67" t="s">
        <v>8923</v>
      </c>
      <c r="B2292" s="67" t="s">
        <v>1485</v>
      </c>
      <c r="C2292" s="71" t="s">
        <v>8951</v>
      </c>
      <c r="D2292" s="71" t="s">
        <v>8952</v>
      </c>
      <c r="E2292" s="71" t="s">
        <v>8953</v>
      </c>
      <c r="F2292" s="71" t="s">
        <v>120</v>
      </c>
    </row>
    <row r="2293" spans="1:6" x14ac:dyDescent="0.25">
      <c r="A2293" s="67" t="s">
        <v>8923</v>
      </c>
      <c r="B2293" s="67" t="s">
        <v>1489</v>
      </c>
      <c r="C2293" s="71" t="s">
        <v>8954</v>
      </c>
      <c r="D2293" s="71" t="s">
        <v>8955</v>
      </c>
      <c r="E2293" s="71" t="s">
        <v>8956</v>
      </c>
      <c r="F2293" s="71" t="s">
        <v>120</v>
      </c>
    </row>
    <row r="2294" spans="1:6" x14ac:dyDescent="0.25">
      <c r="A2294" s="67" t="s">
        <v>8923</v>
      </c>
      <c r="B2294" s="67" t="s">
        <v>1493</v>
      </c>
      <c r="C2294" s="71" t="s">
        <v>8957</v>
      </c>
      <c r="D2294" s="71" t="s">
        <v>8958</v>
      </c>
      <c r="E2294" s="71" t="s">
        <v>8959</v>
      </c>
      <c r="F2294" s="71" t="s">
        <v>120</v>
      </c>
    </row>
    <row r="2295" spans="1:6" x14ac:dyDescent="0.25">
      <c r="A2295" s="67" t="s">
        <v>8923</v>
      </c>
      <c r="B2295" s="67" t="s">
        <v>1497</v>
      </c>
      <c r="C2295" s="71" t="s">
        <v>8960</v>
      </c>
      <c r="D2295" s="71" t="s">
        <v>8961</v>
      </c>
      <c r="E2295" s="71" t="s">
        <v>8962</v>
      </c>
      <c r="F2295" s="71" t="s">
        <v>120</v>
      </c>
    </row>
    <row r="2296" spans="1:6" x14ac:dyDescent="0.25">
      <c r="A2296" s="67" t="s">
        <v>8923</v>
      </c>
      <c r="B2296" s="67" t="s">
        <v>1501</v>
      </c>
      <c r="C2296" s="71" t="s">
        <v>8963</v>
      </c>
      <c r="D2296" s="71" t="s">
        <v>8964</v>
      </c>
      <c r="E2296" s="71" t="s">
        <v>8965</v>
      </c>
      <c r="F2296" s="71" t="s">
        <v>120</v>
      </c>
    </row>
    <row r="2297" spans="1:6" x14ac:dyDescent="0.25">
      <c r="A2297" s="67" t="s">
        <v>8923</v>
      </c>
      <c r="B2297" s="67" t="s">
        <v>1505</v>
      </c>
      <c r="C2297" s="71" t="s">
        <v>8966</v>
      </c>
      <c r="D2297" s="71" t="s">
        <v>8967</v>
      </c>
      <c r="E2297" s="71" t="s">
        <v>8968</v>
      </c>
      <c r="F2297" s="71" t="s">
        <v>120</v>
      </c>
    </row>
    <row r="2298" spans="1:6" x14ac:dyDescent="0.25">
      <c r="A2298" s="67" t="s">
        <v>8923</v>
      </c>
      <c r="B2298" s="67" t="s">
        <v>3630</v>
      </c>
      <c r="C2298" s="71" t="s">
        <v>8969</v>
      </c>
      <c r="D2298" s="71" t="s">
        <v>8970</v>
      </c>
      <c r="E2298" s="71" t="s">
        <v>8971</v>
      </c>
      <c r="F2298" s="71" t="s">
        <v>120</v>
      </c>
    </row>
    <row r="2299" spans="1:6" x14ac:dyDescent="0.25">
      <c r="A2299" s="67" t="s">
        <v>8923</v>
      </c>
      <c r="B2299" s="67" t="s">
        <v>1509</v>
      </c>
      <c r="C2299" s="71" t="s">
        <v>8972</v>
      </c>
      <c r="D2299" s="71" t="s">
        <v>8973</v>
      </c>
      <c r="E2299" s="71" t="s">
        <v>8974</v>
      </c>
      <c r="F2299" s="71" t="s">
        <v>120</v>
      </c>
    </row>
    <row r="2300" spans="1:6" x14ac:dyDescent="0.25">
      <c r="A2300" s="67" t="s">
        <v>8923</v>
      </c>
      <c r="B2300" s="67" t="s">
        <v>3637</v>
      </c>
      <c r="C2300" s="71" t="s">
        <v>8975</v>
      </c>
      <c r="D2300" s="71" t="s">
        <v>8976</v>
      </c>
      <c r="E2300" s="71" t="s">
        <v>8977</v>
      </c>
      <c r="F2300" s="71" t="s">
        <v>120</v>
      </c>
    </row>
    <row r="2301" spans="1:6" x14ac:dyDescent="0.25">
      <c r="A2301" s="67" t="s">
        <v>8923</v>
      </c>
      <c r="B2301" s="67" t="s">
        <v>1513</v>
      </c>
      <c r="C2301" s="71" t="s">
        <v>8978</v>
      </c>
      <c r="D2301" s="71" t="s">
        <v>8979</v>
      </c>
      <c r="E2301" s="71" t="s">
        <v>8980</v>
      </c>
      <c r="F2301" s="71" t="s">
        <v>120</v>
      </c>
    </row>
    <row r="2302" spans="1:6" x14ac:dyDescent="0.25">
      <c r="A2302" s="67" t="s">
        <v>8923</v>
      </c>
      <c r="B2302" s="67" t="s">
        <v>1517</v>
      </c>
      <c r="C2302" s="71" t="s">
        <v>8981</v>
      </c>
      <c r="D2302" s="71" t="s">
        <v>8982</v>
      </c>
      <c r="E2302" s="71" t="s">
        <v>8983</v>
      </c>
      <c r="F2302" s="71" t="s">
        <v>120</v>
      </c>
    </row>
    <row r="2303" spans="1:6" x14ac:dyDescent="0.25">
      <c r="A2303" s="67" t="s">
        <v>8923</v>
      </c>
      <c r="B2303" s="67" t="s">
        <v>3647</v>
      </c>
      <c r="C2303" s="71" t="s">
        <v>8984</v>
      </c>
      <c r="D2303" s="71" t="s">
        <v>8985</v>
      </c>
      <c r="E2303" s="71" t="s">
        <v>8986</v>
      </c>
      <c r="F2303" s="71" t="s">
        <v>120</v>
      </c>
    </row>
    <row r="2304" spans="1:6" x14ac:dyDescent="0.25">
      <c r="A2304" s="67" t="s">
        <v>8923</v>
      </c>
      <c r="B2304" s="67" t="s">
        <v>1525</v>
      </c>
      <c r="C2304" s="71" t="s">
        <v>8987</v>
      </c>
      <c r="D2304" s="71" t="s">
        <v>8988</v>
      </c>
      <c r="E2304" s="71" t="s">
        <v>8989</v>
      </c>
      <c r="F2304" s="71" t="s">
        <v>120</v>
      </c>
    </row>
    <row r="2305" spans="1:6" x14ac:dyDescent="0.25">
      <c r="A2305" s="67" t="s">
        <v>8923</v>
      </c>
      <c r="B2305" s="67" t="s">
        <v>1529</v>
      </c>
      <c r="C2305" s="71" t="s">
        <v>8990</v>
      </c>
      <c r="D2305" s="71" t="s">
        <v>8991</v>
      </c>
      <c r="E2305" s="71" t="s">
        <v>8992</v>
      </c>
      <c r="F2305" s="71" t="s">
        <v>120</v>
      </c>
    </row>
    <row r="2306" spans="1:6" x14ac:dyDescent="0.25">
      <c r="A2306" s="67" t="s">
        <v>8923</v>
      </c>
      <c r="B2306" s="67" t="s">
        <v>1541</v>
      </c>
      <c r="C2306" s="71" t="s">
        <v>8993</v>
      </c>
      <c r="D2306" s="71" t="s">
        <v>8994</v>
      </c>
      <c r="E2306" s="71" t="s">
        <v>8995</v>
      </c>
      <c r="F2306" s="71" t="s">
        <v>120</v>
      </c>
    </row>
    <row r="2307" spans="1:6" x14ac:dyDescent="0.25">
      <c r="A2307" s="67" t="s">
        <v>8923</v>
      </c>
      <c r="B2307" s="67" t="s">
        <v>1545</v>
      </c>
      <c r="C2307" s="71" t="s">
        <v>8996</v>
      </c>
      <c r="D2307" s="71" t="s">
        <v>8997</v>
      </c>
      <c r="E2307" s="71" t="s">
        <v>8998</v>
      </c>
      <c r="F2307" s="71" t="s">
        <v>120</v>
      </c>
    </row>
    <row r="2308" spans="1:6" x14ac:dyDescent="0.25">
      <c r="A2308" s="67" t="s">
        <v>8923</v>
      </c>
      <c r="B2308" s="67" t="s">
        <v>1549</v>
      </c>
      <c r="C2308" s="71" t="s">
        <v>8999</v>
      </c>
      <c r="D2308" s="71" t="s">
        <v>9000</v>
      </c>
      <c r="E2308" s="71" t="s">
        <v>9001</v>
      </c>
      <c r="F2308" s="71" t="s">
        <v>120</v>
      </c>
    </row>
    <row r="2309" spans="1:6" x14ac:dyDescent="0.25">
      <c r="A2309" s="67" t="s">
        <v>8923</v>
      </c>
      <c r="B2309" s="67" t="s">
        <v>1553</v>
      </c>
      <c r="C2309" s="71" t="s">
        <v>9002</v>
      </c>
      <c r="D2309" s="71" t="s">
        <v>9003</v>
      </c>
      <c r="E2309" s="71" t="s">
        <v>9004</v>
      </c>
      <c r="F2309" s="71" t="s">
        <v>120</v>
      </c>
    </row>
    <row r="2310" spans="1:6" x14ac:dyDescent="0.25">
      <c r="A2310" s="67" t="s">
        <v>8923</v>
      </c>
      <c r="B2310" s="67" t="s">
        <v>1557</v>
      </c>
      <c r="C2310" s="71" t="s">
        <v>9005</v>
      </c>
      <c r="D2310" s="71" t="s">
        <v>9006</v>
      </c>
      <c r="E2310" s="71" t="s">
        <v>9007</v>
      </c>
      <c r="F2310" s="71" t="s">
        <v>120</v>
      </c>
    </row>
    <row r="2311" spans="1:6" x14ac:dyDescent="0.25">
      <c r="A2311" s="67" t="s">
        <v>8923</v>
      </c>
      <c r="B2311" s="67" t="s">
        <v>1565</v>
      </c>
      <c r="C2311" s="71" t="s">
        <v>9008</v>
      </c>
      <c r="D2311" s="71" t="s">
        <v>9009</v>
      </c>
      <c r="E2311" s="71" t="s">
        <v>9010</v>
      </c>
      <c r="F2311" s="71" t="s">
        <v>120</v>
      </c>
    </row>
    <row r="2312" spans="1:6" x14ac:dyDescent="0.25">
      <c r="A2312" s="67" t="s">
        <v>8923</v>
      </c>
      <c r="B2312" s="67" t="s">
        <v>1597</v>
      </c>
      <c r="C2312" s="71" t="s">
        <v>9011</v>
      </c>
      <c r="D2312" s="71" t="s">
        <v>9012</v>
      </c>
      <c r="E2312" s="71" t="s">
        <v>9013</v>
      </c>
      <c r="F2312" s="71" t="s">
        <v>120</v>
      </c>
    </row>
    <row r="2313" spans="1:6" x14ac:dyDescent="0.25">
      <c r="A2313" s="67" t="s">
        <v>8923</v>
      </c>
      <c r="B2313" s="67" t="s">
        <v>1601</v>
      </c>
      <c r="C2313" s="71" t="s">
        <v>9014</v>
      </c>
      <c r="D2313" s="71" t="s">
        <v>9015</v>
      </c>
      <c r="E2313" s="71" t="s">
        <v>9016</v>
      </c>
      <c r="F2313" s="71" t="s">
        <v>120</v>
      </c>
    </row>
    <row r="2314" spans="1:6" x14ac:dyDescent="0.25">
      <c r="A2314" s="67" t="s">
        <v>8923</v>
      </c>
      <c r="B2314" s="67" t="s">
        <v>1605</v>
      </c>
      <c r="C2314" s="71" t="s">
        <v>9017</v>
      </c>
      <c r="D2314" s="71" t="s">
        <v>9018</v>
      </c>
      <c r="E2314" s="71" t="s">
        <v>9019</v>
      </c>
      <c r="F2314" s="71" t="s">
        <v>120</v>
      </c>
    </row>
    <row r="2315" spans="1:6" x14ac:dyDescent="0.25">
      <c r="A2315" s="67" t="s">
        <v>8923</v>
      </c>
      <c r="B2315" s="67" t="s">
        <v>1609</v>
      </c>
      <c r="C2315" s="71" t="s">
        <v>9020</v>
      </c>
      <c r="D2315" s="71" t="s">
        <v>9021</v>
      </c>
      <c r="E2315" s="71" t="s">
        <v>9022</v>
      </c>
      <c r="F2315" s="71" t="s">
        <v>120</v>
      </c>
    </row>
    <row r="2316" spans="1:6" x14ac:dyDescent="0.25">
      <c r="A2316" s="67" t="s">
        <v>8923</v>
      </c>
      <c r="B2316" s="67" t="s">
        <v>1613</v>
      </c>
      <c r="C2316" s="71" t="s">
        <v>9023</v>
      </c>
      <c r="D2316" s="71" t="s">
        <v>9024</v>
      </c>
      <c r="E2316" s="71" t="s">
        <v>9025</v>
      </c>
      <c r="F2316" s="71" t="s">
        <v>120</v>
      </c>
    </row>
    <row r="2317" spans="1:6" x14ac:dyDescent="0.25">
      <c r="A2317" s="67" t="s">
        <v>8923</v>
      </c>
      <c r="B2317" s="67" t="s">
        <v>1617</v>
      </c>
      <c r="C2317" s="71" t="s">
        <v>9026</v>
      </c>
      <c r="D2317" s="71" t="s">
        <v>9027</v>
      </c>
      <c r="E2317" s="71" t="s">
        <v>9028</v>
      </c>
      <c r="F2317" s="71" t="s">
        <v>120</v>
      </c>
    </row>
    <row r="2318" spans="1:6" x14ac:dyDescent="0.25">
      <c r="A2318" s="67" t="s">
        <v>8923</v>
      </c>
      <c r="B2318" s="67" t="s">
        <v>1621</v>
      </c>
      <c r="C2318" s="71" t="s">
        <v>9029</v>
      </c>
      <c r="D2318" s="71" t="s">
        <v>9030</v>
      </c>
      <c r="E2318" s="71" t="s">
        <v>9031</v>
      </c>
      <c r="F2318" s="71" t="s">
        <v>120</v>
      </c>
    </row>
    <row r="2319" spans="1:6" x14ac:dyDescent="0.25">
      <c r="A2319" s="67" t="s">
        <v>8923</v>
      </c>
      <c r="B2319" s="67" t="s">
        <v>1625</v>
      </c>
      <c r="C2319" s="71" t="s">
        <v>9032</v>
      </c>
      <c r="D2319" s="71" t="s">
        <v>9033</v>
      </c>
      <c r="E2319" s="71" t="s">
        <v>9034</v>
      </c>
      <c r="F2319" s="71" t="s">
        <v>120</v>
      </c>
    </row>
    <row r="2320" spans="1:6" x14ac:dyDescent="0.25">
      <c r="A2320" s="67" t="s">
        <v>8923</v>
      </c>
      <c r="B2320" s="67" t="s">
        <v>1629</v>
      </c>
      <c r="C2320" s="71" t="s">
        <v>9035</v>
      </c>
      <c r="D2320" s="71" t="s">
        <v>9036</v>
      </c>
      <c r="E2320" s="71" t="s">
        <v>9037</v>
      </c>
      <c r="F2320" s="71" t="s">
        <v>120</v>
      </c>
    </row>
    <row r="2321" spans="1:6" x14ac:dyDescent="0.25">
      <c r="A2321" s="67" t="s">
        <v>8923</v>
      </c>
      <c r="B2321" s="67" t="s">
        <v>1633</v>
      </c>
      <c r="C2321" s="71" t="s">
        <v>9038</v>
      </c>
      <c r="D2321" s="71" t="s">
        <v>9039</v>
      </c>
      <c r="E2321" s="71" t="s">
        <v>9040</v>
      </c>
      <c r="F2321" s="71" t="s">
        <v>120</v>
      </c>
    </row>
    <row r="2322" spans="1:6" x14ac:dyDescent="0.25">
      <c r="A2322" s="67" t="s">
        <v>8923</v>
      </c>
      <c r="B2322" s="67" t="s">
        <v>1637</v>
      </c>
      <c r="C2322" s="71" t="s">
        <v>9041</v>
      </c>
      <c r="D2322" s="71" t="s">
        <v>9042</v>
      </c>
      <c r="E2322" s="71" t="s">
        <v>9043</v>
      </c>
      <c r="F2322" s="71" t="s">
        <v>120</v>
      </c>
    </row>
    <row r="2323" spans="1:6" x14ac:dyDescent="0.25">
      <c r="A2323" s="67" t="s">
        <v>8923</v>
      </c>
      <c r="B2323" s="67" t="s">
        <v>1645</v>
      </c>
      <c r="C2323" s="71" t="s">
        <v>9044</v>
      </c>
      <c r="D2323" s="71" t="s">
        <v>9045</v>
      </c>
      <c r="E2323" s="71" t="s">
        <v>9046</v>
      </c>
      <c r="F2323" s="71" t="s">
        <v>120</v>
      </c>
    </row>
    <row r="2324" spans="1:6" x14ac:dyDescent="0.25">
      <c r="A2324" s="67" t="s">
        <v>8923</v>
      </c>
      <c r="B2324" s="67" t="s">
        <v>1649</v>
      </c>
      <c r="C2324" s="71" t="s">
        <v>9047</v>
      </c>
      <c r="D2324" s="71" t="s">
        <v>9048</v>
      </c>
      <c r="E2324" s="71" t="s">
        <v>9049</v>
      </c>
      <c r="F2324" s="71" t="s">
        <v>120</v>
      </c>
    </row>
    <row r="2325" spans="1:6" x14ac:dyDescent="0.25">
      <c r="A2325" s="67" t="s">
        <v>8923</v>
      </c>
      <c r="B2325" s="67" t="s">
        <v>1653</v>
      </c>
      <c r="C2325" s="71" t="s">
        <v>9050</v>
      </c>
      <c r="D2325" s="71" t="s">
        <v>9051</v>
      </c>
      <c r="E2325" s="71" t="s">
        <v>9052</v>
      </c>
      <c r="F2325" s="71" t="s">
        <v>120</v>
      </c>
    </row>
    <row r="2326" spans="1:6" x14ac:dyDescent="0.25">
      <c r="A2326" s="67" t="s">
        <v>8923</v>
      </c>
      <c r="B2326" s="67" t="s">
        <v>1657</v>
      </c>
      <c r="C2326" s="71" t="s">
        <v>9053</v>
      </c>
      <c r="D2326" s="71" t="s">
        <v>9054</v>
      </c>
      <c r="E2326" s="71" t="s">
        <v>9055</v>
      </c>
      <c r="F2326" s="71" t="s">
        <v>120</v>
      </c>
    </row>
    <row r="2327" spans="1:6" x14ac:dyDescent="0.25">
      <c r="A2327" s="67" t="s">
        <v>8923</v>
      </c>
      <c r="B2327" s="67" t="s">
        <v>1665</v>
      </c>
      <c r="C2327" s="71" t="s">
        <v>9056</v>
      </c>
      <c r="D2327" s="71" t="s">
        <v>9057</v>
      </c>
      <c r="E2327" s="71" t="s">
        <v>9058</v>
      </c>
      <c r="F2327" s="71" t="s">
        <v>120</v>
      </c>
    </row>
    <row r="2328" spans="1:6" x14ac:dyDescent="0.25">
      <c r="A2328" s="67" t="s">
        <v>8923</v>
      </c>
      <c r="B2328" s="67" t="s">
        <v>1669</v>
      </c>
      <c r="C2328" s="71" t="s">
        <v>9059</v>
      </c>
      <c r="D2328" s="71" t="s">
        <v>9060</v>
      </c>
      <c r="E2328" s="71" t="s">
        <v>9061</v>
      </c>
      <c r="F2328" s="71" t="s">
        <v>120</v>
      </c>
    </row>
    <row r="2329" spans="1:6" x14ac:dyDescent="0.25">
      <c r="A2329" s="67" t="s">
        <v>8923</v>
      </c>
      <c r="B2329" s="67" t="s">
        <v>1673</v>
      </c>
      <c r="C2329" s="71" t="s">
        <v>9062</v>
      </c>
      <c r="D2329" s="71" t="s">
        <v>9063</v>
      </c>
      <c r="E2329" s="71" t="s">
        <v>9064</v>
      </c>
      <c r="F2329" s="71" t="s">
        <v>120</v>
      </c>
    </row>
    <row r="2330" spans="1:6" x14ac:dyDescent="0.25">
      <c r="A2330" s="67" t="s">
        <v>8923</v>
      </c>
      <c r="B2330" s="67" t="s">
        <v>1677</v>
      </c>
      <c r="C2330" s="71" t="s">
        <v>9065</v>
      </c>
      <c r="D2330" s="71" t="s">
        <v>9066</v>
      </c>
      <c r="E2330" s="71" t="s">
        <v>9067</v>
      </c>
      <c r="F2330" s="71" t="s">
        <v>120</v>
      </c>
    </row>
    <row r="2331" spans="1:6" x14ac:dyDescent="0.25">
      <c r="A2331" s="67" t="s">
        <v>8923</v>
      </c>
      <c r="B2331" s="67" t="s">
        <v>1701</v>
      </c>
      <c r="C2331" s="71" t="s">
        <v>9068</v>
      </c>
      <c r="D2331" s="71" t="s">
        <v>9069</v>
      </c>
      <c r="E2331" s="71" t="s">
        <v>9070</v>
      </c>
      <c r="F2331" s="71" t="s">
        <v>120</v>
      </c>
    </row>
    <row r="2332" spans="1:6" x14ac:dyDescent="0.25">
      <c r="A2332" s="67" t="s">
        <v>8923</v>
      </c>
      <c r="B2332" s="67" t="s">
        <v>1705</v>
      </c>
      <c r="C2332" s="71" t="s">
        <v>9071</v>
      </c>
      <c r="D2332" s="71" t="s">
        <v>9072</v>
      </c>
      <c r="E2332" s="71" t="s">
        <v>9073</v>
      </c>
      <c r="F2332" s="71" t="s">
        <v>120</v>
      </c>
    </row>
    <row r="2333" spans="1:6" x14ac:dyDescent="0.25">
      <c r="A2333" s="67" t="s">
        <v>8923</v>
      </c>
      <c r="B2333" s="67" t="s">
        <v>1709</v>
      </c>
      <c r="C2333" s="71" t="s">
        <v>9074</v>
      </c>
      <c r="D2333" s="71" t="s">
        <v>9075</v>
      </c>
      <c r="E2333" s="71" t="s">
        <v>9076</v>
      </c>
      <c r="F2333" s="71" t="s">
        <v>120</v>
      </c>
    </row>
    <row r="2334" spans="1:6" x14ac:dyDescent="0.25">
      <c r="A2334" s="67" t="s">
        <v>8923</v>
      </c>
      <c r="B2334" s="67" t="s">
        <v>1713</v>
      </c>
      <c r="C2334" s="71" t="s">
        <v>9077</v>
      </c>
      <c r="D2334" s="71" t="s">
        <v>9078</v>
      </c>
      <c r="E2334" s="71" t="s">
        <v>9079</v>
      </c>
      <c r="F2334" s="71" t="s">
        <v>120</v>
      </c>
    </row>
    <row r="2335" spans="1:6" x14ac:dyDescent="0.25">
      <c r="A2335" s="67" t="s">
        <v>8923</v>
      </c>
      <c r="B2335" s="67" t="s">
        <v>1717</v>
      </c>
      <c r="C2335" s="71" t="s">
        <v>9080</v>
      </c>
      <c r="D2335" s="71" t="s">
        <v>9081</v>
      </c>
      <c r="E2335" s="71" t="s">
        <v>9082</v>
      </c>
      <c r="F2335" s="71" t="s">
        <v>120</v>
      </c>
    </row>
    <row r="2336" spans="1:6" x14ac:dyDescent="0.25">
      <c r="A2336" s="67" t="s">
        <v>8923</v>
      </c>
      <c r="B2336" s="67" t="s">
        <v>3795</v>
      </c>
      <c r="C2336" s="71" t="s">
        <v>9083</v>
      </c>
      <c r="D2336" s="71" t="s">
        <v>9084</v>
      </c>
      <c r="E2336" s="71" t="s">
        <v>9085</v>
      </c>
      <c r="F2336" s="71" t="s">
        <v>120</v>
      </c>
    </row>
    <row r="2337" spans="1:6" x14ac:dyDescent="0.25">
      <c r="A2337" s="67" t="s">
        <v>8923</v>
      </c>
      <c r="B2337" s="67" t="s">
        <v>1721</v>
      </c>
      <c r="C2337" s="71" t="s">
        <v>9086</v>
      </c>
      <c r="D2337" s="71" t="s">
        <v>9087</v>
      </c>
      <c r="E2337" s="71" t="s">
        <v>9088</v>
      </c>
      <c r="F2337" s="71" t="s">
        <v>120</v>
      </c>
    </row>
    <row r="2338" spans="1:6" x14ac:dyDescent="0.25">
      <c r="A2338" s="67" t="s">
        <v>8923</v>
      </c>
      <c r="B2338" s="67" t="s">
        <v>1725</v>
      </c>
      <c r="C2338" s="71" t="s">
        <v>9089</v>
      </c>
      <c r="D2338" s="71" t="s">
        <v>9090</v>
      </c>
      <c r="E2338" s="71" t="s">
        <v>9091</v>
      </c>
      <c r="F2338" s="71" t="s">
        <v>120</v>
      </c>
    </row>
    <row r="2339" spans="1:6" x14ac:dyDescent="0.25">
      <c r="A2339" s="67" t="s">
        <v>8923</v>
      </c>
      <c r="B2339" s="67" t="s">
        <v>1729</v>
      </c>
      <c r="C2339" s="71" t="s">
        <v>9092</v>
      </c>
      <c r="D2339" s="71" t="s">
        <v>9093</v>
      </c>
      <c r="E2339" s="71" t="s">
        <v>9094</v>
      </c>
      <c r="F2339" s="71" t="s">
        <v>120</v>
      </c>
    </row>
    <row r="2340" spans="1:6" x14ac:dyDescent="0.25">
      <c r="A2340" s="67" t="s">
        <v>8923</v>
      </c>
      <c r="B2340" s="67" t="s">
        <v>1733</v>
      </c>
      <c r="C2340" s="71" t="s">
        <v>9095</v>
      </c>
      <c r="D2340" s="71" t="s">
        <v>9096</v>
      </c>
      <c r="E2340" s="71" t="s">
        <v>9097</v>
      </c>
      <c r="F2340" s="71" t="s">
        <v>120</v>
      </c>
    </row>
    <row r="2341" spans="1:6" x14ac:dyDescent="0.25">
      <c r="A2341" s="67" t="s">
        <v>8923</v>
      </c>
      <c r="B2341" s="67" t="s">
        <v>1741</v>
      </c>
      <c r="C2341" s="71" t="s">
        <v>9098</v>
      </c>
      <c r="D2341" s="71" t="s">
        <v>9099</v>
      </c>
      <c r="E2341" s="71" t="s">
        <v>9100</v>
      </c>
      <c r="F2341" s="71" t="s">
        <v>120</v>
      </c>
    </row>
    <row r="2342" spans="1:6" x14ac:dyDescent="0.25">
      <c r="A2342" s="67" t="s">
        <v>8923</v>
      </c>
      <c r="B2342" s="67" t="s">
        <v>1745</v>
      </c>
      <c r="C2342" s="71" t="s">
        <v>9101</v>
      </c>
      <c r="D2342" s="71" t="s">
        <v>9102</v>
      </c>
      <c r="E2342" s="71" t="s">
        <v>9103</v>
      </c>
      <c r="F2342" s="71" t="s">
        <v>120</v>
      </c>
    </row>
    <row r="2343" spans="1:6" x14ac:dyDescent="0.25">
      <c r="A2343" s="67" t="s">
        <v>8923</v>
      </c>
      <c r="B2343" s="67" t="s">
        <v>1749</v>
      </c>
      <c r="C2343" s="71" t="s">
        <v>9104</v>
      </c>
      <c r="D2343" s="71" t="s">
        <v>9105</v>
      </c>
      <c r="E2343" s="71" t="s">
        <v>9106</v>
      </c>
      <c r="F2343" s="71" t="s">
        <v>120</v>
      </c>
    </row>
    <row r="2344" spans="1:6" x14ac:dyDescent="0.25">
      <c r="A2344" s="67" t="s">
        <v>8923</v>
      </c>
      <c r="B2344" s="67" t="s">
        <v>1757</v>
      </c>
      <c r="C2344" s="71" t="s">
        <v>9107</v>
      </c>
      <c r="D2344" s="71" t="s">
        <v>9108</v>
      </c>
      <c r="E2344" s="71" t="s">
        <v>9109</v>
      </c>
      <c r="F2344" s="71" t="s">
        <v>120</v>
      </c>
    </row>
    <row r="2345" spans="1:6" x14ac:dyDescent="0.25">
      <c r="A2345" s="67" t="s">
        <v>8923</v>
      </c>
      <c r="B2345" s="67" t="s">
        <v>1761</v>
      </c>
      <c r="C2345" s="71" t="s">
        <v>9110</v>
      </c>
      <c r="D2345" s="71" t="s">
        <v>9111</v>
      </c>
      <c r="E2345" s="71" t="s">
        <v>9112</v>
      </c>
      <c r="F2345" s="71" t="s">
        <v>120</v>
      </c>
    </row>
    <row r="2346" spans="1:6" x14ac:dyDescent="0.25">
      <c r="A2346" s="67" t="s">
        <v>8923</v>
      </c>
      <c r="B2346" s="67" t="s">
        <v>1765</v>
      </c>
      <c r="C2346" s="71" t="s">
        <v>9113</v>
      </c>
      <c r="D2346" s="71" t="s">
        <v>9114</v>
      </c>
      <c r="E2346" s="71" t="s">
        <v>9115</v>
      </c>
      <c r="F2346" s="71" t="s">
        <v>120</v>
      </c>
    </row>
    <row r="2347" spans="1:6" x14ac:dyDescent="0.25">
      <c r="A2347" s="67" t="s">
        <v>8923</v>
      </c>
      <c r="B2347" s="67" t="s">
        <v>1769</v>
      </c>
      <c r="C2347" s="71" t="s">
        <v>9116</v>
      </c>
      <c r="D2347" s="71" t="s">
        <v>9117</v>
      </c>
      <c r="E2347" s="71" t="s">
        <v>9118</v>
      </c>
      <c r="F2347" s="71" t="s">
        <v>120</v>
      </c>
    </row>
    <row r="2348" spans="1:6" x14ac:dyDescent="0.25">
      <c r="A2348" s="67" t="s">
        <v>8923</v>
      </c>
      <c r="B2348" s="67" t="s">
        <v>1777</v>
      </c>
      <c r="C2348" s="71" t="s">
        <v>9119</v>
      </c>
      <c r="D2348" s="71" t="s">
        <v>9120</v>
      </c>
      <c r="E2348" s="71" t="s">
        <v>9121</v>
      </c>
      <c r="F2348" s="71" t="s">
        <v>120</v>
      </c>
    </row>
    <row r="2349" spans="1:6" x14ac:dyDescent="0.25">
      <c r="A2349" s="67" t="s">
        <v>8923</v>
      </c>
      <c r="B2349" s="67" t="s">
        <v>1781</v>
      </c>
      <c r="C2349" s="71" t="s">
        <v>9122</v>
      </c>
      <c r="D2349" s="71" t="s">
        <v>9123</v>
      </c>
      <c r="E2349" s="71" t="s">
        <v>9124</v>
      </c>
      <c r="F2349" s="71" t="s">
        <v>120</v>
      </c>
    </row>
    <row r="2350" spans="1:6" x14ac:dyDescent="0.25">
      <c r="A2350" s="67" t="s">
        <v>8923</v>
      </c>
      <c r="B2350" s="67" t="s">
        <v>1785</v>
      </c>
      <c r="C2350" s="71" t="s">
        <v>9125</v>
      </c>
      <c r="D2350" s="71" t="s">
        <v>9126</v>
      </c>
      <c r="E2350" s="71" t="s">
        <v>9127</v>
      </c>
      <c r="F2350" s="71" t="s">
        <v>120</v>
      </c>
    </row>
    <row r="2351" spans="1:6" x14ac:dyDescent="0.25">
      <c r="A2351" s="67" t="s">
        <v>8923</v>
      </c>
      <c r="B2351" s="67" t="s">
        <v>1789</v>
      </c>
      <c r="C2351" s="71" t="s">
        <v>9128</v>
      </c>
      <c r="D2351" s="71" t="s">
        <v>9129</v>
      </c>
      <c r="E2351" s="71" t="s">
        <v>9130</v>
      </c>
      <c r="F2351" s="71" t="s">
        <v>120</v>
      </c>
    </row>
    <row r="2352" spans="1:6" x14ac:dyDescent="0.25">
      <c r="A2352" s="67" t="s">
        <v>8923</v>
      </c>
      <c r="B2352" s="67" t="s">
        <v>1793</v>
      </c>
      <c r="C2352" s="71" t="s">
        <v>9131</v>
      </c>
      <c r="D2352" s="71" t="s">
        <v>9132</v>
      </c>
      <c r="E2352" s="71" t="s">
        <v>9133</v>
      </c>
      <c r="F2352" s="71" t="s">
        <v>120</v>
      </c>
    </row>
    <row r="2353" spans="1:6" x14ac:dyDescent="0.25">
      <c r="A2353" s="67" t="s">
        <v>8923</v>
      </c>
      <c r="B2353" s="67" t="s">
        <v>1797</v>
      </c>
      <c r="C2353" s="71" t="s">
        <v>9134</v>
      </c>
      <c r="D2353" s="71" t="s">
        <v>9135</v>
      </c>
      <c r="E2353" s="71" t="s">
        <v>9136</v>
      </c>
      <c r="F2353" s="71" t="s">
        <v>120</v>
      </c>
    </row>
    <row r="2354" spans="1:6" x14ac:dyDescent="0.25">
      <c r="A2354" s="67" t="s">
        <v>8923</v>
      </c>
      <c r="B2354" s="67" t="s">
        <v>1801</v>
      </c>
      <c r="C2354" s="71" t="s">
        <v>9137</v>
      </c>
      <c r="D2354" s="71" t="s">
        <v>9138</v>
      </c>
      <c r="E2354" s="71" t="s">
        <v>9139</v>
      </c>
      <c r="F2354" s="71" t="s">
        <v>120</v>
      </c>
    </row>
    <row r="2355" spans="1:6" x14ac:dyDescent="0.25">
      <c r="A2355" s="67" t="s">
        <v>8923</v>
      </c>
      <c r="B2355" s="67" t="s">
        <v>3903</v>
      </c>
      <c r="C2355" s="71" t="s">
        <v>9140</v>
      </c>
      <c r="D2355" s="71" t="s">
        <v>9141</v>
      </c>
      <c r="E2355" s="71" t="s">
        <v>9142</v>
      </c>
      <c r="F2355" s="71" t="s">
        <v>120</v>
      </c>
    </row>
    <row r="2356" spans="1:6" x14ac:dyDescent="0.25">
      <c r="A2356" s="67" t="s">
        <v>8923</v>
      </c>
      <c r="B2356" s="67" t="s">
        <v>1821</v>
      </c>
      <c r="C2356" s="71" t="s">
        <v>9143</v>
      </c>
      <c r="D2356" s="71" t="s">
        <v>9144</v>
      </c>
      <c r="E2356" s="71" t="s">
        <v>9145</v>
      </c>
      <c r="F2356" s="71" t="s">
        <v>120</v>
      </c>
    </row>
    <row r="2357" spans="1:6" x14ac:dyDescent="0.25">
      <c r="A2357" s="67" t="s">
        <v>8923</v>
      </c>
      <c r="B2357" s="67" t="s">
        <v>1825</v>
      </c>
      <c r="C2357" s="71" t="s">
        <v>9146</v>
      </c>
      <c r="D2357" s="71" t="s">
        <v>9147</v>
      </c>
      <c r="E2357" s="71" t="s">
        <v>9148</v>
      </c>
      <c r="F2357" s="71" t="s">
        <v>120</v>
      </c>
    </row>
    <row r="2358" spans="1:6" x14ac:dyDescent="0.25">
      <c r="A2358" s="67" t="s">
        <v>8923</v>
      </c>
      <c r="B2358" s="67" t="s">
        <v>1829</v>
      </c>
      <c r="C2358" s="71" t="s">
        <v>9149</v>
      </c>
      <c r="D2358" s="71" t="s">
        <v>9150</v>
      </c>
      <c r="E2358" s="71" t="s">
        <v>9151</v>
      </c>
      <c r="F2358" s="71" t="s">
        <v>120</v>
      </c>
    </row>
    <row r="2359" spans="1:6" x14ac:dyDescent="0.25">
      <c r="A2359" s="67" t="s">
        <v>8923</v>
      </c>
      <c r="B2359" s="67" t="s">
        <v>1833</v>
      </c>
      <c r="C2359" s="71" t="s">
        <v>9152</v>
      </c>
      <c r="D2359" s="71" t="s">
        <v>9153</v>
      </c>
      <c r="E2359" s="71" t="s">
        <v>9154</v>
      </c>
      <c r="F2359" s="71" t="s">
        <v>120</v>
      </c>
    </row>
    <row r="2360" spans="1:6" x14ac:dyDescent="0.25">
      <c r="A2360" s="67" t="s">
        <v>8923</v>
      </c>
      <c r="B2360" s="67" t="s">
        <v>1837</v>
      </c>
      <c r="C2360" s="71" t="s">
        <v>9155</v>
      </c>
      <c r="D2360" s="71" t="s">
        <v>9156</v>
      </c>
      <c r="E2360" s="71" t="s">
        <v>9157</v>
      </c>
      <c r="F2360" s="71" t="s">
        <v>120</v>
      </c>
    </row>
    <row r="2361" spans="1:6" x14ac:dyDescent="0.25">
      <c r="A2361" s="67" t="s">
        <v>8923</v>
      </c>
      <c r="B2361" s="67" t="s">
        <v>1841</v>
      </c>
      <c r="C2361" s="71" t="s">
        <v>9158</v>
      </c>
      <c r="D2361" s="71" t="s">
        <v>9159</v>
      </c>
      <c r="E2361" s="71" t="s">
        <v>9160</v>
      </c>
      <c r="F2361" s="71" t="s">
        <v>120</v>
      </c>
    </row>
    <row r="2362" spans="1:6" x14ac:dyDescent="0.25">
      <c r="A2362" s="67" t="s">
        <v>8923</v>
      </c>
      <c r="B2362" s="67" t="s">
        <v>1845</v>
      </c>
      <c r="C2362" s="71" t="s">
        <v>9161</v>
      </c>
      <c r="D2362" s="71" t="s">
        <v>9162</v>
      </c>
      <c r="E2362" s="71" t="s">
        <v>9163</v>
      </c>
      <c r="F2362" s="71" t="s">
        <v>120</v>
      </c>
    </row>
    <row r="2363" spans="1:6" x14ac:dyDescent="0.25">
      <c r="A2363" s="67" t="s">
        <v>8923</v>
      </c>
      <c r="B2363" s="67" t="s">
        <v>1849</v>
      </c>
      <c r="C2363" s="71" t="s">
        <v>9164</v>
      </c>
      <c r="D2363" s="71" t="s">
        <v>9165</v>
      </c>
      <c r="E2363" s="71" t="s">
        <v>9166</v>
      </c>
      <c r="F2363" s="71" t="s">
        <v>120</v>
      </c>
    </row>
    <row r="2364" spans="1:6" x14ac:dyDescent="0.25">
      <c r="A2364" s="67" t="s">
        <v>8923</v>
      </c>
      <c r="B2364" s="67" t="s">
        <v>3935</v>
      </c>
      <c r="C2364" s="71" t="s">
        <v>9167</v>
      </c>
      <c r="D2364" s="71" t="s">
        <v>9168</v>
      </c>
      <c r="E2364" s="71" t="s">
        <v>9169</v>
      </c>
      <c r="F2364" s="71" t="s">
        <v>120</v>
      </c>
    </row>
    <row r="2365" spans="1:6" x14ac:dyDescent="0.25">
      <c r="A2365" s="67" t="s">
        <v>8923</v>
      </c>
      <c r="B2365" s="67" t="s">
        <v>9170</v>
      </c>
      <c r="C2365" s="71" t="s">
        <v>9171</v>
      </c>
      <c r="D2365" s="71" t="s">
        <v>9172</v>
      </c>
      <c r="E2365" s="71" t="s">
        <v>9173</v>
      </c>
      <c r="F2365" s="71" t="s">
        <v>120</v>
      </c>
    </row>
    <row r="2366" spans="1:6" x14ac:dyDescent="0.25">
      <c r="A2366" s="67" t="s">
        <v>8923</v>
      </c>
      <c r="B2366" s="67" t="s">
        <v>1853</v>
      </c>
      <c r="C2366" s="71" t="s">
        <v>9174</v>
      </c>
      <c r="D2366" s="71" t="s">
        <v>9175</v>
      </c>
      <c r="E2366" s="71" t="s">
        <v>9176</v>
      </c>
      <c r="F2366" s="71" t="s">
        <v>120</v>
      </c>
    </row>
    <row r="2367" spans="1:6" x14ac:dyDescent="0.25">
      <c r="A2367" s="67" t="s">
        <v>8923</v>
      </c>
      <c r="B2367" s="67" t="s">
        <v>1857</v>
      </c>
      <c r="C2367" s="71" t="s">
        <v>9177</v>
      </c>
      <c r="D2367" s="71" t="s">
        <v>9178</v>
      </c>
      <c r="E2367" s="71" t="s">
        <v>9179</v>
      </c>
      <c r="F2367" s="71" t="s">
        <v>120</v>
      </c>
    </row>
    <row r="2368" spans="1:6" x14ac:dyDescent="0.25">
      <c r="A2368" s="67" t="s">
        <v>8923</v>
      </c>
      <c r="B2368" s="67" t="s">
        <v>1861</v>
      </c>
      <c r="C2368" s="71" t="s">
        <v>9180</v>
      </c>
      <c r="D2368" s="71" t="s">
        <v>9181</v>
      </c>
      <c r="E2368" s="71" t="s">
        <v>9182</v>
      </c>
      <c r="F2368" s="71" t="s">
        <v>120</v>
      </c>
    </row>
    <row r="2369" spans="1:6" x14ac:dyDescent="0.25">
      <c r="A2369" s="67" t="s">
        <v>8923</v>
      </c>
      <c r="B2369" s="67" t="s">
        <v>1865</v>
      </c>
      <c r="C2369" s="71" t="s">
        <v>9183</v>
      </c>
      <c r="D2369" s="71" t="s">
        <v>9184</v>
      </c>
      <c r="E2369" s="71" t="s">
        <v>9185</v>
      </c>
      <c r="F2369" s="71" t="s">
        <v>120</v>
      </c>
    </row>
    <row r="2370" spans="1:6" x14ac:dyDescent="0.25">
      <c r="A2370" s="67" t="s">
        <v>8923</v>
      </c>
      <c r="B2370" s="67" t="s">
        <v>1869</v>
      </c>
      <c r="C2370" s="71" t="s">
        <v>9186</v>
      </c>
      <c r="D2370" s="71" t="s">
        <v>9187</v>
      </c>
      <c r="E2370" s="71" t="s">
        <v>9188</v>
      </c>
      <c r="F2370" s="71" t="s">
        <v>120</v>
      </c>
    </row>
    <row r="2371" spans="1:6" x14ac:dyDescent="0.25">
      <c r="A2371" s="67" t="s">
        <v>8923</v>
      </c>
      <c r="B2371" s="67" t="s">
        <v>1873</v>
      </c>
      <c r="C2371" s="71" t="s">
        <v>9189</v>
      </c>
      <c r="D2371" s="71" t="s">
        <v>9190</v>
      </c>
      <c r="E2371" s="71" t="s">
        <v>9191</v>
      </c>
      <c r="F2371" s="71" t="s">
        <v>120</v>
      </c>
    </row>
    <row r="2372" spans="1:6" x14ac:dyDescent="0.25">
      <c r="A2372" s="67" t="s">
        <v>8923</v>
      </c>
      <c r="B2372" s="67" t="s">
        <v>3948</v>
      </c>
      <c r="C2372" s="71" t="s">
        <v>9192</v>
      </c>
      <c r="D2372" s="71" t="s">
        <v>9193</v>
      </c>
      <c r="E2372" s="71" t="s">
        <v>9194</v>
      </c>
      <c r="F2372" s="71" t="s">
        <v>120</v>
      </c>
    </row>
    <row r="2373" spans="1:6" x14ac:dyDescent="0.25">
      <c r="A2373" s="67" t="s">
        <v>8923</v>
      </c>
      <c r="B2373" s="67" t="s">
        <v>1877</v>
      </c>
      <c r="C2373" s="71" t="s">
        <v>9195</v>
      </c>
      <c r="D2373" s="71" t="s">
        <v>9196</v>
      </c>
      <c r="E2373" s="71" t="s">
        <v>9197</v>
      </c>
      <c r="F2373" s="71" t="s">
        <v>120</v>
      </c>
    </row>
    <row r="2374" spans="1:6" x14ac:dyDescent="0.25">
      <c r="A2374" s="67" t="s">
        <v>8923</v>
      </c>
      <c r="B2374" s="67" t="s">
        <v>1881</v>
      </c>
      <c r="C2374" s="71" t="s">
        <v>9198</v>
      </c>
      <c r="D2374" s="71" t="s">
        <v>9199</v>
      </c>
      <c r="E2374" s="71" t="s">
        <v>9200</v>
      </c>
      <c r="F2374" s="71" t="s">
        <v>120</v>
      </c>
    </row>
    <row r="2375" spans="1:6" x14ac:dyDescent="0.25">
      <c r="A2375" s="67" t="s">
        <v>8923</v>
      </c>
      <c r="B2375" s="67" t="s">
        <v>1901</v>
      </c>
      <c r="C2375" s="71" t="s">
        <v>9201</v>
      </c>
      <c r="D2375" s="71" t="s">
        <v>9202</v>
      </c>
      <c r="E2375" s="71" t="s">
        <v>9203</v>
      </c>
      <c r="F2375" s="71" t="s">
        <v>120</v>
      </c>
    </row>
    <row r="2376" spans="1:6" x14ac:dyDescent="0.25">
      <c r="A2376" s="67" t="s">
        <v>8923</v>
      </c>
      <c r="B2376" s="67" t="s">
        <v>3973</v>
      </c>
      <c r="C2376" s="71" t="s">
        <v>9204</v>
      </c>
      <c r="D2376" s="71" t="s">
        <v>9205</v>
      </c>
      <c r="E2376" s="71" t="s">
        <v>9206</v>
      </c>
      <c r="F2376" s="71" t="s">
        <v>120</v>
      </c>
    </row>
    <row r="2377" spans="1:6" x14ac:dyDescent="0.25">
      <c r="A2377" s="67" t="s">
        <v>8923</v>
      </c>
      <c r="B2377" s="67" t="s">
        <v>3981</v>
      </c>
      <c r="C2377" s="71" t="s">
        <v>9207</v>
      </c>
      <c r="D2377" s="71" t="s">
        <v>9208</v>
      </c>
      <c r="E2377" s="71" t="s">
        <v>9209</v>
      </c>
      <c r="F2377" s="71" t="s">
        <v>120</v>
      </c>
    </row>
    <row r="2378" spans="1:6" x14ac:dyDescent="0.25">
      <c r="A2378" s="67" t="s">
        <v>8923</v>
      </c>
      <c r="B2378" s="67" t="s">
        <v>3985</v>
      </c>
      <c r="C2378" s="71" t="s">
        <v>9210</v>
      </c>
      <c r="D2378" s="71" t="s">
        <v>9211</v>
      </c>
      <c r="E2378" s="71" t="s">
        <v>9212</v>
      </c>
      <c r="F2378" s="71" t="s">
        <v>120</v>
      </c>
    </row>
    <row r="2379" spans="1:6" x14ac:dyDescent="0.25">
      <c r="A2379" s="67" t="s">
        <v>8923</v>
      </c>
      <c r="B2379" s="67" t="s">
        <v>1905</v>
      </c>
      <c r="C2379" s="71" t="s">
        <v>9213</v>
      </c>
      <c r="D2379" s="71" t="s">
        <v>9214</v>
      </c>
      <c r="E2379" s="71" t="s">
        <v>9215</v>
      </c>
      <c r="F2379" s="71" t="s">
        <v>120</v>
      </c>
    </row>
    <row r="2380" spans="1:6" x14ac:dyDescent="0.25">
      <c r="A2380" s="67" t="s">
        <v>8923</v>
      </c>
      <c r="B2380" s="67" t="s">
        <v>3998</v>
      </c>
      <c r="C2380" s="71" t="s">
        <v>9216</v>
      </c>
      <c r="D2380" s="71" t="s">
        <v>9217</v>
      </c>
      <c r="E2380" s="71" t="s">
        <v>9218</v>
      </c>
      <c r="F2380" s="71" t="s">
        <v>120</v>
      </c>
    </row>
    <row r="2381" spans="1:6" x14ac:dyDescent="0.25">
      <c r="A2381" s="67" t="s">
        <v>8923</v>
      </c>
      <c r="B2381" s="67" t="s">
        <v>1921</v>
      </c>
      <c r="C2381" s="71" t="s">
        <v>9219</v>
      </c>
      <c r="D2381" s="71" t="s">
        <v>9220</v>
      </c>
      <c r="E2381" s="71" t="s">
        <v>9221</v>
      </c>
      <c r="F2381" s="71" t="s">
        <v>120</v>
      </c>
    </row>
    <row r="2382" spans="1:6" x14ac:dyDescent="0.25">
      <c r="A2382" s="67" t="s">
        <v>8923</v>
      </c>
      <c r="B2382" s="67" t="s">
        <v>4008</v>
      </c>
      <c r="C2382" s="71" t="s">
        <v>9222</v>
      </c>
      <c r="D2382" s="71" t="s">
        <v>9223</v>
      </c>
      <c r="E2382" s="71" t="s">
        <v>9224</v>
      </c>
      <c r="F2382" s="71" t="s">
        <v>120</v>
      </c>
    </row>
    <row r="2383" spans="1:6" x14ac:dyDescent="0.25">
      <c r="A2383" s="67" t="s">
        <v>8923</v>
      </c>
      <c r="B2383" s="67" t="s">
        <v>4012</v>
      </c>
      <c r="C2383" s="71" t="s">
        <v>9225</v>
      </c>
      <c r="D2383" s="71" t="s">
        <v>9226</v>
      </c>
      <c r="E2383" s="71" t="s">
        <v>9227</v>
      </c>
      <c r="F2383" s="71" t="s">
        <v>120</v>
      </c>
    </row>
    <row r="2384" spans="1:6" x14ac:dyDescent="0.25">
      <c r="A2384" s="67" t="s">
        <v>8923</v>
      </c>
      <c r="B2384" s="67" t="s">
        <v>1925</v>
      </c>
      <c r="C2384" s="71" t="s">
        <v>9228</v>
      </c>
      <c r="D2384" s="71" t="s">
        <v>9229</v>
      </c>
      <c r="E2384" s="71" t="s">
        <v>9230</v>
      </c>
      <c r="F2384" s="71" t="s">
        <v>120</v>
      </c>
    </row>
    <row r="2385" spans="1:6" x14ac:dyDescent="0.25">
      <c r="A2385" s="67" t="s">
        <v>8923</v>
      </c>
      <c r="B2385" s="67" t="s">
        <v>4019</v>
      </c>
      <c r="C2385" s="71" t="s">
        <v>9231</v>
      </c>
      <c r="D2385" s="71" t="s">
        <v>9232</v>
      </c>
      <c r="E2385" s="71" t="s">
        <v>9233</v>
      </c>
      <c r="F2385" s="71" t="s">
        <v>120</v>
      </c>
    </row>
    <row r="2386" spans="1:6" x14ac:dyDescent="0.25">
      <c r="A2386" s="67" t="s">
        <v>8923</v>
      </c>
      <c r="B2386" s="67" t="s">
        <v>4023</v>
      </c>
      <c r="C2386" s="71" t="s">
        <v>9234</v>
      </c>
      <c r="D2386" s="71" t="s">
        <v>9235</v>
      </c>
      <c r="E2386" s="71" t="s">
        <v>9236</v>
      </c>
      <c r="F2386" s="71" t="s">
        <v>120</v>
      </c>
    </row>
    <row r="2387" spans="1:6" x14ac:dyDescent="0.25">
      <c r="A2387" s="67" t="s">
        <v>8923</v>
      </c>
      <c r="B2387" s="67" t="s">
        <v>4027</v>
      </c>
      <c r="C2387" s="71" t="s">
        <v>9237</v>
      </c>
      <c r="D2387" s="71" t="s">
        <v>9238</v>
      </c>
      <c r="E2387" s="71" t="s">
        <v>9239</v>
      </c>
      <c r="F2387" s="71" t="s">
        <v>120</v>
      </c>
    </row>
    <row r="2388" spans="1:6" x14ac:dyDescent="0.25">
      <c r="A2388" s="67" t="s">
        <v>8923</v>
      </c>
      <c r="B2388" s="67" t="s">
        <v>1929</v>
      </c>
      <c r="C2388" s="71" t="s">
        <v>9240</v>
      </c>
      <c r="D2388" s="71" t="s">
        <v>9241</v>
      </c>
      <c r="E2388" s="71" t="s">
        <v>9242</v>
      </c>
      <c r="F2388" s="71" t="s">
        <v>120</v>
      </c>
    </row>
    <row r="2389" spans="1:6" x14ac:dyDescent="0.25">
      <c r="A2389" s="67" t="s">
        <v>8923</v>
      </c>
      <c r="B2389" s="67" t="s">
        <v>4034</v>
      </c>
      <c r="C2389" s="71" t="s">
        <v>9243</v>
      </c>
      <c r="D2389" s="71" t="s">
        <v>9244</v>
      </c>
      <c r="E2389" s="71" t="s">
        <v>9245</v>
      </c>
      <c r="F2389" s="71" t="s">
        <v>120</v>
      </c>
    </row>
    <row r="2390" spans="1:6" x14ac:dyDescent="0.25">
      <c r="A2390" s="67" t="s">
        <v>8923</v>
      </c>
      <c r="B2390" s="67" t="s">
        <v>1933</v>
      </c>
      <c r="C2390" s="71" t="s">
        <v>9246</v>
      </c>
      <c r="D2390" s="71" t="s">
        <v>9247</v>
      </c>
      <c r="E2390" s="71" t="s">
        <v>9248</v>
      </c>
      <c r="F2390" s="71" t="s">
        <v>120</v>
      </c>
    </row>
    <row r="2391" spans="1:6" x14ac:dyDescent="0.25">
      <c r="A2391" s="67" t="s">
        <v>8923</v>
      </c>
      <c r="B2391" s="67" t="s">
        <v>1937</v>
      </c>
      <c r="C2391" s="71" t="s">
        <v>9249</v>
      </c>
      <c r="D2391" s="71" t="s">
        <v>9250</v>
      </c>
      <c r="E2391" s="71" t="s">
        <v>9251</v>
      </c>
      <c r="F2391" s="71" t="s">
        <v>120</v>
      </c>
    </row>
    <row r="2392" spans="1:6" x14ac:dyDescent="0.25">
      <c r="A2392" s="67" t="s">
        <v>8923</v>
      </c>
      <c r="B2392" s="67" t="s">
        <v>1941</v>
      </c>
      <c r="C2392" s="71" t="s">
        <v>9252</v>
      </c>
      <c r="D2392" s="71" t="s">
        <v>9253</v>
      </c>
      <c r="E2392" s="71" t="s">
        <v>9254</v>
      </c>
      <c r="F2392" s="71" t="s">
        <v>120</v>
      </c>
    </row>
    <row r="2393" spans="1:6" x14ac:dyDescent="0.25">
      <c r="A2393" s="67" t="s">
        <v>8923</v>
      </c>
      <c r="B2393" s="67" t="s">
        <v>1945</v>
      </c>
      <c r="C2393" s="71" t="s">
        <v>9255</v>
      </c>
      <c r="D2393" s="71" t="s">
        <v>9256</v>
      </c>
      <c r="E2393" s="71" t="s">
        <v>9257</v>
      </c>
      <c r="F2393" s="71" t="s">
        <v>120</v>
      </c>
    </row>
    <row r="2394" spans="1:6" x14ac:dyDescent="0.25">
      <c r="A2394" s="67" t="s">
        <v>8923</v>
      </c>
      <c r="B2394" s="67" t="s">
        <v>1949</v>
      </c>
      <c r="C2394" s="71" t="s">
        <v>9258</v>
      </c>
      <c r="D2394" s="71" t="s">
        <v>9259</v>
      </c>
      <c r="E2394" s="71" t="s">
        <v>9260</v>
      </c>
      <c r="F2394" s="71" t="s">
        <v>120</v>
      </c>
    </row>
    <row r="2395" spans="1:6" x14ac:dyDescent="0.25">
      <c r="A2395" s="67" t="s">
        <v>8923</v>
      </c>
      <c r="B2395" s="67" t="s">
        <v>1953</v>
      </c>
      <c r="C2395" s="71" t="s">
        <v>9261</v>
      </c>
      <c r="D2395" s="71" t="s">
        <v>9262</v>
      </c>
      <c r="E2395" s="71" t="s">
        <v>9263</v>
      </c>
      <c r="F2395" s="71" t="s">
        <v>120</v>
      </c>
    </row>
    <row r="2396" spans="1:6" x14ac:dyDescent="0.25">
      <c r="A2396" s="67" t="s">
        <v>8923</v>
      </c>
      <c r="B2396" s="67" t="s">
        <v>1957</v>
      </c>
      <c r="C2396" s="71" t="s">
        <v>9264</v>
      </c>
      <c r="D2396" s="71" t="s">
        <v>9265</v>
      </c>
      <c r="E2396" s="71" t="s">
        <v>9266</v>
      </c>
      <c r="F2396" s="71" t="s">
        <v>120</v>
      </c>
    </row>
    <row r="2397" spans="1:6" x14ac:dyDescent="0.25">
      <c r="A2397" s="67" t="s">
        <v>8923</v>
      </c>
      <c r="B2397" s="67" t="s">
        <v>1961</v>
      </c>
      <c r="C2397" s="71" t="s">
        <v>9267</v>
      </c>
      <c r="D2397" s="71" t="s">
        <v>9268</v>
      </c>
      <c r="E2397" s="71" t="s">
        <v>9269</v>
      </c>
      <c r="F2397" s="71" t="s">
        <v>120</v>
      </c>
    </row>
    <row r="2398" spans="1:6" x14ac:dyDescent="0.25">
      <c r="A2398" s="67" t="s">
        <v>8923</v>
      </c>
      <c r="B2398" s="67" t="s">
        <v>1965</v>
      </c>
      <c r="C2398" s="71" t="s">
        <v>9270</v>
      </c>
      <c r="D2398" s="71" t="s">
        <v>9271</v>
      </c>
      <c r="E2398" s="71" t="s">
        <v>9272</v>
      </c>
      <c r="F2398" s="71" t="s">
        <v>120</v>
      </c>
    </row>
    <row r="2399" spans="1:6" x14ac:dyDescent="0.25">
      <c r="A2399" s="67" t="s">
        <v>8923</v>
      </c>
      <c r="B2399" s="67" t="s">
        <v>1989</v>
      </c>
      <c r="C2399" s="71" t="s">
        <v>9273</v>
      </c>
      <c r="D2399" s="71" t="s">
        <v>9274</v>
      </c>
      <c r="E2399" s="71" t="s">
        <v>9275</v>
      </c>
      <c r="F2399" s="71" t="s">
        <v>120</v>
      </c>
    </row>
    <row r="2400" spans="1:6" x14ac:dyDescent="0.25">
      <c r="A2400" s="67" t="s">
        <v>8923</v>
      </c>
      <c r="B2400" s="67" t="s">
        <v>1993</v>
      </c>
      <c r="C2400" s="71" t="s">
        <v>9276</v>
      </c>
      <c r="D2400" s="71" t="s">
        <v>9277</v>
      </c>
      <c r="E2400" s="71" t="s">
        <v>9278</v>
      </c>
      <c r="F2400" s="71" t="s">
        <v>120</v>
      </c>
    </row>
    <row r="2401" spans="1:6" x14ac:dyDescent="0.25">
      <c r="A2401" s="67" t="s">
        <v>8923</v>
      </c>
      <c r="B2401" s="67" t="s">
        <v>1997</v>
      </c>
      <c r="C2401" s="71" t="s">
        <v>9279</v>
      </c>
      <c r="D2401" s="71" t="s">
        <v>9280</v>
      </c>
      <c r="E2401" s="71" t="s">
        <v>9281</v>
      </c>
      <c r="F2401" s="71" t="s">
        <v>120</v>
      </c>
    </row>
    <row r="2402" spans="1:6" x14ac:dyDescent="0.25">
      <c r="A2402" s="67" t="s">
        <v>8923</v>
      </c>
      <c r="B2402" s="67" t="s">
        <v>2001</v>
      </c>
      <c r="C2402" s="71" t="s">
        <v>9282</v>
      </c>
      <c r="D2402" s="71" t="s">
        <v>9283</v>
      </c>
      <c r="E2402" s="71" t="s">
        <v>9284</v>
      </c>
      <c r="F2402" s="71" t="s">
        <v>120</v>
      </c>
    </row>
    <row r="2403" spans="1:6" x14ac:dyDescent="0.25">
      <c r="A2403" s="67" t="s">
        <v>8923</v>
      </c>
      <c r="B2403" s="67" t="s">
        <v>2005</v>
      </c>
      <c r="C2403" s="71" t="s">
        <v>9285</v>
      </c>
      <c r="D2403" s="71" t="s">
        <v>9286</v>
      </c>
      <c r="E2403" s="71" t="s">
        <v>9287</v>
      </c>
      <c r="F2403" s="71" t="s">
        <v>120</v>
      </c>
    </row>
    <row r="2404" spans="1:6" x14ac:dyDescent="0.25">
      <c r="A2404" s="67" t="s">
        <v>8923</v>
      </c>
      <c r="B2404" s="67" t="s">
        <v>2013</v>
      </c>
      <c r="C2404" s="71" t="s">
        <v>9288</v>
      </c>
      <c r="D2404" s="71" t="s">
        <v>9289</v>
      </c>
      <c r="E2404" s="71" t="s">
        <v>9290</v>
      </c>
      <c r="F2404" s="71" t="s">
        <v>120</v>
      </c>
    </row>
    <row r="2405" spans="1:6" x14ac:dyDescent="0.25">
      <c r="A2405" s="67" t="s">
        <v>8923</v>
      </c>
      <c r="B2405" s="67" t="s">
        <v>2017</v>
      </c>
      <c r="C2405" s="71" t="s">
        <v>9291</v>
      </c>
      <c r="D2405" s="71" t="s">
        <v>9292</v>
      </c>
      <c r="E2405" s="71" t="s">
        <v>9293</v>
      </c>
      <c r="F2405" s="71" t="s">
        <v>120</v>
      </c>
    </row>
    <row r="2406" spans="1:6" x14ac:dyDescent="0.25">
      <c r="A2406" s="67" t="s">
        <v>8923</v>
      </c>
      <c r="B2406" s="67" t="s">
        <v>2021</v>
      </c>
      <c r="C2406" s="71" t="s">
        <v>9294</v>
      </c>
      <c r="D2406" s="71" t="s">
        <v>9295</v>
      </c>
      <c r="E2406" s="71" t="s">
        <v>9296</v>
      </c>
      <c r="F2406" s="71" t="s">
        <v>120</v>
      </c>
    </row>
    <row r="2407" spans="1:6" x14ac:dyDescent="0.25">
      <c r="A2407" s="67" t="s">
        <v>8923</v>
      </c>
      <c r="B2407" s="67" t="s">
        <v>2025</v>
      </c>
      <c r="C2407" s="71" t="s">
        <v>9297</v>
      </c>
      <c r="D2407" s="71" t="s">
        <v>9298</v>
      </c>
      <c r="E2407" s="71" t="s">
        <v>9299</v>
      </c>
      <c r="F2407" s="71" t="s">
        <v>120</v>
      </c>
    </row>
    <row r="2408" spans="1:6" x14ac:dyDescent="0.25">
      <c r="A2408" s="67" t="s">
        <v>8923</v>
      </c>
      <c r="B2408" s="67" t="s">
        <v>2033</v>
      </c>
      <c r="C2408" s="71" t="s">
        <v>9300</v>
      </c>
      <c r="D2408" s="71" t="s">
        <v>9301</v>
      </c>
      <c r="E2408" s="71" t="s">
        <v>9302</v>
      </c>
      <c r="F2408" s="71" t="s">
        <v>120</v>
      </c>
    </row>
    <row r="2409" spans="1:6" x14ac:dyDescent="0.25">
      <c r="A2409" s="67" t="s">
        <v>8923</v>
      </c>
      <c r="B2409" s="67" t="s">
        <v>2041</v>
      </c>
      <c r="C2409" s="71" t="s">
        <v>9303</v>
      </c>
      <c r="D2409" s="71" t="s">
        <v>9304</v>
      </c>
      <c r="E2409" s="71" t="s">
        <v>9305</v>
      </c>
      <c r="F2409" s="71" t="s">
        <v>120</v>
      </c>
    </row>
    <row r="2410" spans="1:6" x14ac:dyDescent="0.25">
      <c r="A2410" s="67" t="s">
        <v>8923</v>
      </c>
      <c r="B2410" s="67" t="s">
        <v>2045</v>
      </c>
      <c r="C2410" s="71" t="s">
        <v>9306</v>
      </c>
      <c r="D2410" s="71" t="s">
        <v>9307</v>
      </c>
      <c r="E2410" s="71" t="s">
        <v>9308</v>
      </c>
      <c r="F2410" s="71" t="s">
        <v>120</v>
      </c>
    </row>
    <row r="2411" spans="1:6" x14ac:dyDescent="0.25">
      <c r="A2411" s="67" t="s">
        <v>8923</v>
      </c>
      <c r="B2411" s="67" t="s">
        <v>2053</v>
      </c>
      <c r="C2411" s="71" t="s">
        <v>9309</v>
      </c>
      <c r="D2411" s="71" t="s">
        <v>9310</v>
      </c>
      <c r="E2411" s="71" t="s">
        <v>9311</v>
      </c>
      <c r="F2411" s="71" t="s">
        <v>120</v>
      </c>
    </row>
    <row r="2412" spans="1:6" x14ac:dyDescent="0.25">
      <c r="A2412" s="67" t="s">
        <v>8923</v>
      </c>
      <c r="B2412" s="67" t="s">
        <v>2057</v>
      </c>
      <c r="C2412" s="71" t="s">
        <v>9312</v>
      </c>
      <c r="D2412" s="71" t="s">
        <v>9313</v>
      </c>
      <c r="E2412" s="71" t="s">
        <v>9314</v>
      </c>
      <c r="F2412" s="71" t="s">
        <v>120</v>
      </c>
    </row>
    <row r="2413" spans="1:6" x14ac:dyDescent="0.25">
      <c r="A2413" s="67" t="s">
        <v>8923</v>
      </c>
      <c r="B2413" s="67" t="s">
        <v>2061</v>
      </c>
      <c r="C2413" s="71" t="s">
        <v>9315</v>
      </c>
      <c r="D2413" s="71" t="s">
        <v>9316</v>
      </c>
      <c r="E2413" s="71" t="s">
        <v>9317</v>
      </c>
      <c r="F2413" s="71" t="s">
        <v>120</v>
      </c>
    </row>
    <row r="2414" spans="1:6" x14ac:dyDescent="0.25">
      <c r="A2414" s="67" t="s">
        <v>8923</v>
      </c>
      <c r="B2414" s="67" t="s">
        <v>2069</v>
      </c>
      <c r="C2414" s="71" t="s">
        <v>9318</v>
      </c>
      <c r="D2414" s="71" t="s">
        <v>9319</v>
      </c>
      <c r="E2414" s="71" t="s">
        <v>9320</v>
      </c>
      <c r="F2414" s="71" t="s">
        <v>120</v>
      </c>
    </row>
    <row r="2415" spans="1:6" x14ac:dyDescent="0.25">
      <c r="A2415" s="67" t="s">
        <v>8923</v>
      </c>
      <c r="B2415" s="67" t="s">
        <v>2073</v>
      </c>
      <c r="C2415" s="71" t="s">
        <v>9321</v>
      </c>
      <c r="D2415" s="71" t="s">
        <v>9322</v>
      </c>
      <c r="E2415" s="71" t="s">
        <v>9323</v>
      </c>
      <c r="F2415" s="71" t="s">
        <v>120</v>
      </c>
    </row>
    <row r="2416" spans="1:6" x14ac:dyDescent="0.25">
      <c r="A2416" s="67" t="s">
        <v>8923</v>
      </c>
      <c r="B2416" s="67" t="s">
        <v>2077</v>
      </c>
      <c r="C2416" s="71" t="s">
        <v>9324</v>
      </c>
      <c r="D2416" s="71" t="s">
        <v>9325</v>
      </c>
      <c r="E2416" s="71" t="s">
        <v>9326</v>
      </c>
      <c r="F2416" s="71" t="s">
        <v>120</v>
      </c>
    </row>
    <row r="2417" spans="1:6" x14ac:dyDescent="0.25">
      <c r="A2417" s="67" t="s">
        <v>8923</v>
      </c>
      <c r="B2417" s="67" t="s">
        <v>4163</v>
      </c>
      <c r="C2417" s="71" t="s">
        <v>9327</v>
      </c>
      <c r="D2417" s="71" t="s">
        <v>9328</v>
      </c>
      <c r="E2417" s="71" t="s">
        <v>9329</v>
      </c>
      <c r="F2417" s="71" t="s">
        <v>120</v>
      </c>
    </row>
    <row r="2418" spans="1:6" x14ac:dyDescent="0.25">
      <c r="A2418" s="67" t="s">
        <v>8923</v>
      </c>
      <c r="B2418" s="67" t="s">
        <v>2081</v>
      </c>
      <c r="C2418" s="71" t="s">
        <v>9330</v>
      </c>
      <c r="D2418" s="71" t="s">
        <v>9331</v>
      </c>
      <c r="E2418" s="71" t="s">
        <v>9332</v>
      </c>
      <c r="F2418" s="71" t="s">
        <v>120</v>
      </c>
    </row>
    <row r="2419" spans="1:6" x14ac:dyDescent="0.25">
      <c r="A2419" s="67" t="s">
        <v>8923</v>
      </c>
      <c r="B2419" s="67" t="s">
        <v>2085</v>
      </c>
      <c r="C2419" s="71" t="s">
        <v>9333</v>
      </c>
      <c r="D2419" s="71" t="s">
        <v>9334</v>
      </c>
      <c r="E2419" s="71" t="s">
        <v>9335</v>
      </c>
      <c r="F2419" s="71" t="s">
        <v>120</v>
      </c>
    </row>
    <row r="2420" spans="1:6" x14ac:dyDescent="0.25">
      <c r="A2420" s="67" t="s">
        <v>8923</v>
      </c>
      <c r="B2420" s="67" t="s">
        <v>4173</v>
      </c>
      <c r="C2420" s="71" t="s">
        <v>9336</v>
      </c>
      <c r="D2420" s="71" t="s">
        <v>9337</v>
      </c>
      <c r="E2420" s="71" t="s">
        <v>9338</v>
      </c>
      <c r="F2420" s="71" t="s">
        <v>120</v>
      </c>
    </row>
    <row r="2421" spans="1:6" x14ac:dyDescent="0.25">
      <c r="A2421" s="67" t="s">
        <v>8923</v>
      </c>
      <c r="B2421" s="67" t="s">
        <v>4177</v>
      </c>
      <c r="C2421" s="71" t="s">
        <v>9339</v>
      </c>
      <c r="D2421" s="71" t="s">
        <v>9340</v>
      </c>
      <c r="E2421" s="71" t="s">
        <v>9341</v>
      </c>
      <c r="F2421" s="71" t="s">
        <v>120</v>
      </c>
    </row>
    <row r="2422" spans="1:6" x14ac:dyDescent="0.25">
      <c r="A2422" s="67" t="s">
        <v>8923</v>
      </c>
      <c r="B2422" s="67" t="s">
        <v>2089</v>
      </c>
      <c r="C2422" s="71" t="s">
        <v>9342</v>
      </c>
      <c r="D2422" s="71" t="s">
        <v>9343</v>
      </c>
      <c r="E2422" s="71" t="s">
        <v>9344</v>
      </c>
      <c r="F2422" s="71" t="s">
        <v>120</v>
      </c>
    </row>
    <row r="2423" spans="1:6" x14ac:dyDescent="0.25">
      <c r="A2423" s="67" t="s">
        <v>8923</v>
      </c>
      <c r="B2423" s="67" t="s">
        <v>2093</v>
      </c>
      <c r="C2423" s="71" t="s">
        <v>9345</v>
      </c>
      <c r="D2423" s="71" t="s">
        <v>9346</v>
      </c>
      <c r="E2423" s="71" t="s">
        <v>9347</v>
      </c>
      <c r="F2423" s="71" t="s">
        <v>120</v>
      </c>
    </row>
    <row r="2424" spans="1:6" x14ac:dyDescent="0.25">
      <c r="A2424" s="67" t="s">
        <v>8923</v>
      </c>
      <c r="B2424" s="67" t="s">
        <v>2097</v>
      </c>
      <c r="C2424" s="71" t="s">
        <v>9348</v>
      </c>
      <c r="D2424" s="71" t="s">
        <v>9349</v>
      </c>
      <c r="E2424" s="71" t="s">
        <v>9350</v>
      </c>
      <c r="F2424" s="71" t="s">
        <v>120</v>
      </c>
    </row>
    <row r="2425" spans="1:6" x14ac:dyDescent="0.25">
      <c r="A2425" s="67" t="s">
        <v>8923</v>
      </c>
      <c r="B2425" s="67" t="s">
        <v>2101</v>
      </c>
      <c r="C2425" s="71" t="s">
        <v>9351</v>
      </c>
      <c r="D2425" s="71" t="s">
        <v>9352</v>
      </c>
      <c r="E2425" s="71" t="s">
        <v>9353</v>
      </c>
      <c r="F2425" s="71" t="s">
        <v>120</v>
      </c>
    </row>
    <row r="2426" spans="1:6" x14ac:dyDescent="0.25">
      <c r="A2426" s="67" t="s">
        <v>8923</v>
      </c>
      <c r="B2426" s="67" t="s">
        <v>2109</v>
      </c>
      <c r="C2426" s="71" t="s">
        <v>9354</v>
      </c>
      <c r="D2426" s="71" t="s">
        <v>9355</v>
      </c>
      <c r="E2426" s="71" t="s">
        <v>9356</v>
      </c>
      <c r="F2426" s="71" t="s">
        <v>120</v>
      </c>
    </row>
    <row r="2427" spans="1:6" x14ac:dyDescent="0.25">
      <c r="A2427" s="67" t="s">
        <v>8923</v>
      </c>
      <c r="B2427" s="67" t="s">
        <v>9357</v>
      </c>
      <c r="C2427" s="71" t="s">
        <v>9358</v>
      </c>
      <c r="D2427" s="71" t="s">
        <v>9359</v>
      </c>
      <c r="E2427" s="71" t="s">
        <v>9360</v>
      </c>
      <c r="F2427" s="71" t="s">
        <v>120</v>
      </c>
    </row>
    <row r="2428" spans="1:6" x14ac:dyDescent="0.25">
      <c r="A2428" s="67" t="s">
        <v>8923</v>
      </c>
      <c r="B2428" s="67" t="s">
        <v>2113</v>
      </c>
      <c r="C2428" s="71" t="s">
        <v>9361</v>
      </c>
      <c r="D2428" s="71" t="s">
        <v>9362</v>
      </c>
      <c r="E2428" s="71" t="s">
        <v>9363</v>
      </c>
      <c r="F2428" s="71" t="s">
        <v>120</v>
      </c>
    </row>
    <row r="2429" spans="1:6" x14ac:dyDescent="0.25">
      <c r="A2429" s="67" t="s">
        <v>8923</v>
      </c>
      <c r="B2429" s="67" t="s">
        <v>4196</v>
      </c>
      <c r="C2429" s="71" t="s">
        <v>9364</v>
      </c>
      <c r="D2429" s="71" t="s">
        <v>9365</v>
      </c>
      <c r="E2429" s="71" t="s">
        <v>9366</v>
      </c>
      <c r="F2429" s="71" t="s">
        <v>120</v>
      </c>
    </row>
    <row r="2430" spans="1:6" x14ac:dyDescent="0.25">
      <c r="A2430" s="67" t="s">
        <v>8923</v>
      </c>
      <c r="B2430" s="67" t="s">
        <v>4200</v>
      </c>
      <c r="C2430" s="71" t="s">
        <v>9367</v>
      </c>
      <c r="D2430" s="71" t="s">
        <v>9368</v>
      </c>
      <c r="E2430" s="71" t="s">
        <v>9369</v>
      </c>
      <c r="F2430" s="71" t="s">
        <v>120</v>
      </c>
    </row>
    <row r="2431" spans="1:6" x14ac:dyDescent="0.25">
      <c r="A2431" s="67" t="s">
        <v>8923</v>
      </c>
      <c r="B2431" s="67" t="s">
        <v>4204</v>
      </c>
      <c r="C2431" s="71" t="s">
        <v>9370</v>
      </c>
      <c r="D2431" s="71" t="s">
        <v>9371</v>
      </c>
      <c r="E2431" s="71" t="s">
        <v>9372</v>
      </c>
      <c r="F2431" s="71" t="s">
        <v>120</v>
      </c>
    </row>
    <row r="2432" spans="1:6" x14ac:dyDescent="0.25">
      <c r="A2432" s="67" t="s">
        <v>8923</v>
      </c>
      <c r="B2432" s="67" t="s">
        <v>2117</v>
      </c>
      <c r="C2432" s="71" t="s">
        <v>9373</v>
      </c>
      <c r="D2432" s="71" t="s">
        <v>9374</v>
      </c>
      <c r="E2432" s="71" t="s">
        <v>9375</v>
      </c>
      <c r="F2432" s="71" t="s">
        <v>120</v>
      </c>
    </row>
    <row r="2433" spans="1:6" x14ac:dyDescent="0.25">
      <c r="A2433" s="67" t="s">
        <v>8923</v>
      </c>
      <c r="B2433" s="67" t="s">
        <v>2121</v>
      </c>
      <c r="C2433" s="71" t="s">
        <v>9376</v>
      </c>
      <c r="D2433" s="71" t="s">
        <v>9377</v>
      </c>
      <c r="E2433" s="71" t="s">
        <v>9378</v>
      </c>
      <c r="F2433" s="71" t="s">
        <v>120</v>
      </c>
    </row>
    <row r="2434" spans="1:6" x14ac:dyDescent="0.25">
      <c r="A2434" s="67" t="s">
        <v>8923</v>
      </c>
      <c r="B2434" s="67" t="s">
        <v>2125</v>
      </c>
      <c r="C2434" s="71" t="s">
        <v>9379</v>
      </c>
      <c r="D2434" s="71" t="s">
        <v>9380</v>
      </c>
      <c r="E2434" s="71" t="s">
        <v>9381</v>
      </c>
      <c r="F2434" s="71" t="s">
        <v>120</v>
      </c>
    </row>
    <row r="2435" spans="1:6" x14ac:dyDescent="0.25">
      <c r="A2435" s="67" t="s">
        <v>8923</v>
      </c>
      <c r="B2435" s="67" t="s">
        <v>2129</v>
      </c>
      <c r="C2435" s="71" t="s">
        <v>9382</v>
      </c>
      <c r="D2435" s="71" t="s">
        <v>9383</v>
      </c>
      <c r="E2435" s="71" t="s">
        <v>9384</v>
      </c>
      <c r="F2435" s="71" t="s">
        <v>120</v>
      </c>
    </row>
    <row r="2436" spans="1:6" x14ac:dyDescent="0.25">
      <c r="A2436" s="67" t="s">
        <v>8923</v>
      </c>
      <c r="B2436" s="67" t="s">
        <v>2133</v>
      </c>
      <c r="C2436" s="71" t="s">
        <v>9385</v>
      </c>
      <c r="D2436" s="71" t="s">
        <v>9386</v>
      </c>
      <c r="E2436" s="71" t="s">
        <v>9387</v>
      </c>
      <c r="F2436" s="71" t="s">
        <v>120</v>
      </c>
    </row>
    <row r="2437" spans="1:6" x14ac:dyDescent="0.25">
      <c r="A2437" s="67" t="s">
        <v>8923</v>
      </c>
      <c r="B2437" s="67" t="s">
        <v>2137</v>
      </c>
      <c r="C2437" s="71" t="s">
        <v>9388</v>
      </c>
      <c r="D2437" s="71" t="s">
        <v>9389</v>
      </c>
      <c r="E2437" s="71" t="s">
        <v>9390</v>
      </c>
      <c r="F2437" s="71" t="s">
        <v>120</v>
      </c>
    </row>
    <row r="2438" spans="1:6" x14ac:dyDescent="0.25">
      <c r="A2438" s="67" t="s">
        <v>8923</v>
      </c>
      <c r="B2438" s="67" t="s">
        <v>2141</v>
      </c>
      <c r="C2438" s="71" t="s">
        <v>9391</v>
      </c>
      <c r="D2438" s="71" t="s">
        <v>9392</v>
      </c>
      <c r="E2438" s="71" t="s">
        <v>9393</v>
      </c>
      <c r="F2438" s="71" t="s">
        <v>120</v>
      </c>
    </row>
    <row r="2439" spans="1:6" x14ac:dyDescent="0.25">
      <c r="A2439" s="67" t="s">
        <v>8923</v>
      </c>
      <c r="B2439" s="67" t="s">
        <v>2145</v>
      </c>
      <c r="C2439" s="71" t="s">
        <v>9394</v>
      </c>
      <c r="D2439" s="71" t="s">
        <v>9395</v>
      </c>
      <c r="E2439" s="71" t="s">
        <v>9396</v>
      </c>
      <c r="F2439" s="71" t="s">
        <v>120</v>
      </c>
    </row>
    <row r="2440" spans="1:6" x14ac:dyDescent="0.25">
      <c r="A2440" s="67" t="s">
        <v>8923</v>
      </c>
      <c r="B2440" s="67" t="s">
        <v>2149</v>
      </c>
      <c r="C2440" s="71" t="s">
        <v>9397</v>
      </c>
      <c r="D2440" s="71" t="s">
        <v>9398</v>
      </c>
      <c r="E2440" s="71" t="s">
        <v>9399</v>
      </c>
      <c r="F2440" s="71" t="s">
        <v>120</v>
      </c>
    </row>
    <row r="2441" spans="1:6" x14ac:dyDescent="0.25">
      <c r="A2441" s="67" t="s">
        <v>8923</v>
      </c>
      <c r="B2441" s="67" t="s">
        <v>2153</v>
      </c>
      <c r="C2441" s="71" t="s">
        <v>9400</v>
      </c>
      <c r="D2441" s="71" t="s">
        <v>9401</v>
      </c>
      <c r="E2441" s="71" t="s">
        <v>9402</v>
      </c>
      <c r="F2441" s="71" t="s">
        <v>120</v>
      </c>
    </row>
    <row r="2442" spans="1:6" x14ac:dyDescent="0.25">
      <c r="A2442" s="67" t="s">
        <v>8923</v>
      </c>
      <c r="B2442" s="67" t="s">
        <v>2157</v>
      </c>
      <c r="C2442" s="71" t="s">
        <v>9403</v>
      </c>
      <c r="D2442" s="71" t="s">
        <v>9404</v>
      </c>
      <c r="E2442" s="71" t="s">
        <v>9405</v>
      </c>
      <c r="F2442" s="71" t="s">
        <v>120</v>
      </c>
    </row>
    <row r="2443" spans="1:6" x14ac:dyDescent="0.25">
      <c r="A2443" s="67" t="s">
        <v>8923</v>
      </c>
      <c r="B2443" s="67" t="s">
        <v>2161</v>
      </c>
      <c r="C2443" s="71" t="s">
        <v>9406</v>
      </c>
      <c r="D2443" s="71" t="s">
        <v>9407</v>
      </c>
      <c r="E2443" s="71" t="s">
        <v>9408</v>
      </c>
      <c r="F2443" s="71" t="s">
        <v>120</v>
      </c>
    </row>
    <row r="2444" spans="1:6" x14ac:dyDescent="0.25">
      <c r="A2444" s="67" t="s">
        <v>8923</v>
      </c>
      <c r="B2444" s="67" t="s">
        <v>2165</v>
      </c>
      <c r="C2444" s="71" t="s">
        <v>9409</v>
      </c>
      <c r="D2444" s="71" t="s">
        <v>9410</v>
      </c>
      <c r="E2444" s="71" t="s">
        <v>9411</v>
      </c>
      <c r="F2444" s="71" t="s">
        <v>120</v>
      </c>
    </row>
    <row r="2445" spans="1:6" x14ac:dyDescent="0.25">
      <c r="A2445" s="67" t="s">
        <v>8923</v>
      </c>
      <c r="B2445" s="67" t="s">
        <v>2169</v>
      </c>
      <c r="C2445" s="71" t="s">
        <v>9412</v>
      </c>
      <c r="D2445" s="71" t="s">
        <v>9413</v>
      </c>
      <c r="E2445" s="71" t="s">
        <v>9414</v>
      </c>
      <c r="F2445" s="71" t="s">
        <v>120</v>
      </c>
    </row>
    <row r="2446" spans="1:6" x14ac:dyDescent="0.25">
      <c r="A2446" s="67" t="s">
        <v>8923</v>
      </c>
      <c r="B2446" s="67" t="s">
        <v>2173</v>
      </c>
      <c r="C2446" s="71" t="s">
        <v>9415</v>
      </c>
      <c r="D2446" s="71" t="s">
        <v>9416</v>
      </c>
      <c r="E2446" s="71" t="s">
        <v>9417</v>
      </c>
      <c r="F2446" s="71" t="s">
        <v>120</v>
      </c>
    </row>
    <row r="2447" spans="1:6" x14ac:dyDescent="0.25">
      <c r="A2447" s="67" t="s">
        <v>8923</v>
      </c>
      <c r="B2447" s="67" t="s">
        <v>2177</v>
      </c>
      <c r="C2447" s="71" t="s">
        <v>9418</v>
      </c>
      <c r="D2447" s="71" t="s">
        <v>9419</v>
      </c>
      <c r="E2447" s="71" t="s">
        <v>9420</v>
      </c>
      <c r="F2447" s="71" t="s">
        <v>120</v>
      </c>
    </row>
    <row r="2448" spans="1:6" x14ac:dyDescent="0.25">
      <c r="A2448" s="67" t="s">
        <v>8923</v>
      </c>
      <c r="B2448" s="67" t="s">
        <v>2185</v>
      </c>
      <c r="C2448" s="71" t="s">
        <v>9421</v>
      </c>
      <c r="D2448" s="71" t="s">
        <v>9422</v>
      </c>
      <c r="E2448" s="71" t="s">
        <v>9423</v>
      </c>
      <c r="F2448" s="71" t="s">
        <v>120</v>
      </c>
    </row>
    <row r="2449" spans="1:6" x14ac:dyDescent="0.25">
      <c r="A2449" s="67" t="s">
        <v>8923</v>
      </c>
      <c r="B2449" s="67" t="s">
        <v>2189</v>
      </c>
      <c r="C2449" s="71" t="s">
        <v>9424</v>
      </c>
      <c r="D2449" s="71" t="s">
        <v>9425</v>
      </c>
      <c r="E2449" s="71" t="s">
        <v>9426</v>
      </c>
      <c r="F2449" s="71" t="s">
        <v>120</v>
      </c>
    </row>
    <row r="2450" spans="1:6" x14ac:dyDescent="0.25">
      <c r="A2450" s="67" t="s">
        <v>8923</v>
      </c>
      <c r="B2450" s="67" t="s">
        <v>2193</v>
      </c>
      <c r="C2450" s="71" t="s">
        <v>9427</v>
      </c>
      <c r="D2450" s="71" t="s">
        <v>9428</v>
      </c>
      <c r="E2450" s="71" t="s">
        <v>9429</v>
      </c>
      <c r="F2450" s="71" t="s">
        <v>120</v>
      </c>
    </row>
    <row r="2451" spans="1:6" x14ac:dyDescent="0.25">
      <c r="A2451" s="67" t="s">
        <v>8923</v>
      </c>
      <c r="B2451" s="67" t="s">
        <v>2197</v>
      </c>
      <c r="C2451" s="71" t="s">
        <v>9430</v>
      </c>
      <c r="D2451" s="71" t="s">
        <v>9431</v>
      </c>
      <c r="E2451" s="71" t="s">
        <v>9432</v>
      </c>
      <c r="F2451" s="71" t="s">
        <v>120</v>
      </c>
    </row>
    <row r="2452" spans="1:6" x14ac:dyDescent="0.25">
      <c r="A2452" s="67" t="s">
        <v>8923</v>
      </c>
      <c r="B2452" s="67" t="s">
        <v>4271</v>
      </c>
      <c r="C2452" s="71" t="s">
        <v>9433</v>
      </c>
      <c r="D2452" s="71" t="s">
        <v>9434</v>
      </c>
      <c r="E2452" s="71" t="s">
        <v>9435</v>
      </c>
      <c r="F2452" s="71" t="s">
        <v>120</v>
      </c>
    </row>
    <row r="2453" spans="1:6" x14ac:dyDescent="0.25">
      <c r="A2453" s="67" t="s">
        <v>8923</v>
      </c>
      <c r="B2453" s="67" t="s">
        <v>2201</v>
      </c>
      <c r="C2453" s="71" t="s">
        <v>9436</v>
      </c>
      <c r="D2453" s="71" t="s">
        <v>9437</v>
      </c>
      <c r="E2453" s="71" t="s">
        <v>9438</v>
      </c>
      <c r="F2453" s="71" t="s">
        <v>120</v>
      </c>
    </row>
    <row r="2454" spans="1:6" x14ac:dyDescent="0.25">
      <c r="A2454" s="67" t="s">
        <v>8923</v>
      </c>
      <c r="B2454" s="67" t="s">
        <v>4278</v>
      </c>
      <c r="C2454" s="71" t="s">
        <v>9439</v>
      </c>
      <c r="D2454" s="71" t="s">
        <v>9440</v>
      </c>
      <c r="E2454" s="71" t="s">
        <v>9441</v>
      </c>
      <c r="F2454" s="71" t="s">
        <v>120</v>
      </c>
    </row>
    <row r="2455" spans="1:6" x14ac:dyDescent="0.25">
      <c r="A2455" s="67" t="s">
        <v>8923</v>
      </c>
      <c r="B2455" s="67" t="s">
        <v>4382</v>
      </c>
      <c r="C2455" s="71" t="s">
        <v>9442</v>
      </c>
      <c r="D2455" s="71" t="s">
        <v>9443</v>
      </c>
      <c r="E2455" s="71" t="s">
        <v>9444</v>
      </c>
      <c r="F2455" s="71" t="s">
        <v>120</v>
      </c>
    </row>
    <row r="2456" spans="1:6" x14ac:dyDescent="0.25">
      <c r="A2456" s="67" t="s">
        <v>8923</v>
      </c>
      <c r="B2456" s="67" t="s">
        <v>4418</v>
      </c>
      <c r="C2456" s="71" t="s">
        <v>9445</v>
      </c>
      <c r="D2456" s="71" t="s">
        <v>9446</v>
      </c>
      <c r="E2456" s="71" t="s">
        <v>9447</v>
      </c>
      <c r="F2456" s="71" t="s">
        <v>120</v>
      </c>
    </row>
    <row r="2457" spans="1:6" x14ac:dyDescent="0.25">
      <c r="A2457" s="67" t="s">
        <v>8923</v>
      </c>
      <c r="B2457" s="67" t="s">
        <v>4430</v>
      </c>
      <c r="C2457" s="71" t="s">
        <v>9448</v>
      </c>
      <c r="D2457" s="71" t="s">
        <v>9449</v>
      </c>
      <c r="E2457" s="71" t="s">
        <v>9450</v>
      </c>
      <c r="F2457" s="71" t="s">
        <v>120</v>
      </c>
    </row>
    <row r="2458" spans="1:6" x14ac:dyDescent="0.25">
      <c r="A2458" s="67" t="s">
        <v>8923</v>
      </c>
      <c r="B2458" s="67" t="s">
        <v>4434</v>
      </c>
      <c r="C2458" s="71" t="s">
        <v>9451</v>
      </c>
      <c r="D2458" s="71" t="s">
        <v>9452</v>
      </c>
      <c r="E2458" s="71" t="s">
        <v>9453</v>
      </c>
      <c r="F2458" s="71" t="s">
        <v>120</v>
      </c>
    </row>
    <row r="2459" spans="1:6" x14ac:dyDescent="0.25">
      <c r="A2459" s="67" t="s">
        <v>8923</v>
      </c>
      <c r="B2459" s="67" t="s">
        <v>4438</v>
      </c>
      <c r="C2459" s="71" t="s">
        <v>9454</v>
      </c>
      <c r="D2459" s="71" t="s">
        <v>9455</v>
      </c>
      <c r="E2459" s="71" t="s">
        <v>9456</v>
      </c>
      <c r="F2459" s="71" t="s">
        <v>120</v>
      </c>
    </row>
    <row r="2460" spans="1:6" x14ac:dyDescent="0.25">
      <c r="A2460" s="67" t="s">
        <v>8923</v>
      </c>
      <c r="B2460" s="67" t="s">
        <v>4442</v>
      </c>
      <c r="C2460" s="71" t="s">
        <v>9457</v>
      </c>
      <c r="D2460" s="71" t="s">
        <v>9458</v>
      </c>
      <c r="E2460" s="71" t="s">
        <v>9459</v>
      </c>
      <c r="F2460" s="71" t="s">
        <v>120</v>
      </c>
    </row>
    <row r="2461" spans="1:6" x14ac:dyDescent="0.25">
      <c r="A2461" s="67" t="s">
        <v>8923</v>
      </c>
      <c r="B2461" s="67" t="s">
        <v>2413</v>
      </c>
      <c r="C2461" s="71" t="s">
        <v>9460</v>
      </c>
      <c r="D2461" s="71" t="s">
        <v>9461</v>
      </c>
      <c r="E2461" s="71" t="s">
        <v>9462</v>
      </c>
      <c r="F2461" s="71" t="s">
        <v>120</v>
      </c>
    </row>
    <row r="2462" spans="1:6" x14ac:dyDescent="0.25">
      <c r="A2462" s="67" t="s">
        <v>8923</v>
      </c>
      <c r="B2462" s="67" t="s">
        <v>2421</v>
      </c>
      <c r="C2462" s="71" t="s">
        <v>9463</v>
      </c>
      <c r="D2462" s="71" t="s">
        <v>9464</v>
      </c>
      <c r="E2462" s="71" t="s">
        <v>9465</v>
      </c>
      <c r="F2462" s="71" t="s">
        <v>120</v>
      </c>
    </row>
    <row r="2463" spans="1:6" x14ac:dyDescent="0.25">
      <c r="A2463" s="67" t="s">
        <v>8923</v>
      </c>
      <c r="B2463" s="67" t="s">
        <v>4492</v>
      </c>
      <c r="C2463" s="71" t="s">
        <v>9466</v>
      </c>
      <c r="D2463" s="71" t="s">
        <v>9467</v>
      </c>
      <c r="E2463" s="71" t="s">
        <v>9468</v>
      </c>
      <c r="F2463" s="71" t="s">
        <v>120</v>
      </c>
    </row>
    <row r="2464" spans="1:6" x14ac:dyDescent="0.25">
      <c r="A2464" s="67" t="s">
        <v>8923</v>
      </c>
      <c r="B2464" s="67" t="s">
        <v>4496</v>
      </c>
      <c r="C2464" s="71" t="s">
        <v>9469</v>
      </c>
      <c r="D2464" s="71" t="s">
        <v>9470</v>
      </c>
      <c r="E2464" s="71" t="s">
        <v>9471</v>
      </c>
      <c r="F2464" s="71" t="s">
        <v>120</v>
      </c>
    </row>
    <row r="2465" spans="1:6" x14ac:dyDescent="0.25">
      <c r="A2465" s="67" t="s">
        <v>8923</v>
      </c>
      <c r="B2465" s="67" t="s">
        <v>2425</v>
      </c>
      <c r="C2465" s="71" t="s">
        <v>9472</v>
      </c>
      <c r="D2465" s="71" t="s">
        <v>9473</v>
      </c>
      <c r="E2465" s="71" t="s">
        <v>9474</v>
      </c>
      <c r="F2465" s="71" t="s">
        <v>120</v>
      </c>
    </row>
    <row r="2466" spans="1:6" x14ac:dyDescent="0.25">
      <c r="A2466" s="67" t="s">
        <v>8923</v>
      </c>
      <c r="B2466" s="67" t="s">
        <v>2429</v>
      </c>
      <c r="C2466" s="71" t="s">
        <v>9475</v>
      </c>
      <c r="D2466" s="71" t="s">
        <v>9476</v>
      </c>
      <c r="E2466" s="71" t="s">
        <v>9477</v>
      </c>
      <c r="F2466" s="71" t="s">
        <v>120</v>
      </c>
    </row>
    <row r="2467" spans="1:6" x14ac:dyDescent="0.25">
      <c r="A2467" s="67" t="s">
        <v>8923</v>
      </c>
      <c r="B2467" s="67" t="s">
        <v>4506</v>
      </c>
      <c r="C2467" s="71" t="s">
        <v>9478</v>
      </c>
      <c r="D2467" s="71" t="s">
        <v>9479</v>
      </c>
      <c r="E2467" s="71" t="s">
        <v>9480</v>
      </c>
      <c r="F2467" s="71" t="s">
        <v>120</v>
      </c>
    </row>
    <row r="2468" spans="1:6" x14ac:dyDescent="0.25">
      <c r="A2468" s="67" t="s">
        <v>8923</v>
      </c>
      <c r="B2468" s="67" t="s">
        <v>2433</v>
      </c>
      <c r="C2468" s="71" t="s">
        <v>9481</v>
      </c>
      <c r="D2468" s="71" t="s">
        <v>9482</v>
      </c>
      <c r="E2468" s="71" t="s">
        <v>9483</v>
      </c>
      <c r="F2468" s="71" t="s">
        <v>120</v>
      </c>
    </row>
    <row r="2469" spans="1:6" x14ac:dyDescent="0.25">
      <c r="A2469" s="67" t="s">
        <v>8923</v>
      </c>
      <c r="B2469" s="67" t="s">
        <v>2437</v>
      </c>
      <c r="C2469" s="71" t="s">
        <v>9484</v>
      </c>
      <c r="D2469" s="71" t="s">
        <v>9485</v>
      </c>
      <c r="E2469" s="71" t="s">
        <v>9486</v>
      </c>
      <c r="F2469" s="71" t="s">
        <v>120</v>
      </c>
    </row>
    <row r="2470" spans="1:6" x14ac:dyDescent="0.25">
      <c r="A2470" s="67" t="s">
        <v>8923</v>
      </c>
      <c r="B2470" s="67" t="s">
        <v>2441</v>
      </c>
      <c r="C2470" s="71" t="s">
        <v>9487</v>
      </c>
      <c r="D2470" s="71" t="s">
        <v>9488</v>
      </c>
      <c r="E2470" s="71" t="s">
        <v>9489</v>
      </c>
      <c r="F2470" s="71" t="s">
        <v>120</v>
      </c>
    </row>
    <row r="2471" spans="1:6" x14ac:dyDescent="0.25">
      <c r="A2471" s="67" t="s">
        <v>8923</v>
      </c>
      <c r="B2471" s="67" t="s">
        <v>2445</v>
      </c>
      <c r="C2471" s="71" t="s">
        <v>9490</v>
      </c>
      <c r="D2471" s="71" t="s">
        <v>9491</v>
      </c>
      <c r="E2471" s="71" t="s">
        <v>9492</v>
      </c>
      <c r="F2471" s="71" t="s">
        <v>120</v>
      </c>
    </row>
    <row r="2472" spans="1:6" x14ac:dyDescent="0.25">
      <c r="A2472" s="67" t="s">
        <v>8923</v>
      </c>
      <c r="B2472" s="67" t="s">
        <v>2449</v>
      </c>
      <c r="C2472" s="71" t="s">
        <v>9493</v>
      </c>
      <c r="D2472" s="71" t="s">
        <v>9494</v>
      </c>
      <c r="E2472" s="71" t="s">
        <v>9495</v>
      </c>
      <c r="F2472" s="71" t="s">
        <v>120</v>
      </c>
    </row>
    <row r="2473" spans="1:6" x14ac:dyDescent="0.25">
      <c r="A2473" s="67" t="s">
        <v>8923</v>
      </c>
      <c r="B2473" s="67" t="s">
        <v>2453</v>
      </c>
      <c r="C2473" s="71" t="s">
        <v>9496</v>
      </c>
      <c r="D2473" s="71" t="s">
        <v>9497</v>
      </c>
      <c r="E2473" s="71" t="s">
        <v>9498</v>
      </c>
      <c r="F2473" s="71" t="s">
        <v>120</v>
      </c>
    </row>
    <row r="2474" spans="1:6" x14ac:dyDescent="0.25">
      <c r="A2474" s="67" t="s">
        <v>8923</v>
      </c>
      <c r="B2474" s="67" t="s">
        <v>2461</v>
      </c>
      <c r="C2474" s="71" t="s">
        <v>9499</v>
      </c>
      <c r="D2474" s="71" t="s">
        <v>9500</v>
      </c>
      <c r="E2474" s="71" t="s">
        <v>9501</v>
      </c>
      <c r="F2474" s="71" t="s">
        <v>120</v>
      </c>
    </row>
    <row r="2475" spans="1:6" x14ac:dyDescent="0.25">
      <c r="A2475" s="67" t="s">
        <v>8923</v>
      </c>
      <c r="B2475" s="67" t="s">
        <v>2465</v>
      </c>
      <c r="C2475" s="71" t="s">
        <v>9502</v>
      </c>
      <c r="D2475" s="71" t="s">
        <v>9503</v>
      </c>
      <c r="E2475" s="71" t="s">
        <v>9504</v>
      </c>
      <c r="F2475" s="71" t="s">
        <v>120</v>
      </c>
    </row>
    <row r="2476" spans="1:6" x14ac:dyDescent="0.25">
      <c r="A2476" s="67" t="s">
        <v>8923</v>
      </c>
      <c r="B2476" s="67" t="s">
        <v>2469</v>
      </c>
      <c r="C2476" s="71" t="s">
        <v>9505</v>
      </c>
      <c r="D2476" s="71" t="s">
        <v>9506</v>
      </c>
      <c r="E2476" s="71" t="s">
        <v>9507</v>
      </c>
      <c r="F2476" s="71" t="s">
        <v>120</v>
      </c>
    </row>
    <row r="2477" spans="1:6" x14ac:dyDescent="0.25">
      <c r="A2477" s="67" t="s">
        <v>8923</v>
      </c>
      <c r="B2477" s="67" t="s">
        <v>2473</v>
      </c>
      <c r="C2477" s="71" t="s">
        <v>9508</v>
      </c>
      <c r="D2477" s="71" t="s">
        <v>9509</v>
      </c>
      <c r="E2477" s="71" t="s">
        <v>9510</v>
      </c>
      <c r="F2477" s="71" t="s">
        <v>120</v>
      </c>
    </row>
    <row r="2478" spans="1:6" x14ac:dyDescent="0.25">
      <c r="A2478" s="67" t="s">
        <v>8923</v>
      </c>
      <c r="B2478" s="67" t="s">
        <v>2481</v>
      </c>
      <c r="C2478" s="71" t="s">
        <v>9511</v>
      </c>
      <c r="D2478" s="71" t="s">
        <v>9512</v>
      </c>
      <c r="E2478" s="71" t="s">
        <v>9513</v>
      </c>
      <c r="F2478" s="71" t="s">
        <v>120</v>
      </c>
    </row>
    <row r="2479" spans="1:6" x14ac:dyDescent="0.25">
      <c r="A2479" s="67" t="s">
        <v>8923</v>
      </c>
      <c r="B2479" s="67" t="s">
        <v>2485</v>
      </c>
      <c r="C2479" s="71" t="s">
        <v>9514</v>
      </c>
      <c r="D2479" s="71" t="s">
        <v>9515</v>
      </c>
      <c r="E2479" s="71" t="s">
        <v>9516</v>
      </c>
      <c r="F2479" s="71" t="s">
        <v>120</v>
      </c>
    </row>
    <row r="2480" spans="1:6" x14ac:dyDescent="0.25">
      <c r="A2480" s="67" t="s">
        <v>8923</v>
      </c>
      <c r="B2480" s="67" t="s">
        <v>4552</v>
      </c>
      <c r="C2480" s="71" t="s">
        <v>9517</v>
      </c>
      <c r="D2480" s="71" t="s">
        <v>9518</v>
      </c>
      <c r="E2480" s="71" t="s">
        <v>9519</v>
      </c>
      <c r="F2480" s="71" t="s">
        <v>120</v>
      </c>
    </row>
    <row r="2481" spans="1:6" x14ac:dyDescent="0.25">
      <c r="A2481" s="67" t="s">
        <v>8923</v>
      </c>
      <c r="B2481" s="67" t="s">
        <v>4556</v>
      </c>
      <c r="C2481" s="71" t="s">
        <v>9520</v>
      </c>
      <c r="D2481" s="71" t="s">
        <v>9521</v>
      </c>
      <c r="E2481" s="71" t="s">
        <v>9522</v>
      </c>
      <c r="F2481" s="71" t="s">
        <v>120</v>
      </c>
    </row>
    <row r="2482" spans="1:6" x14ac:dyDescent="0.25">
      <c r="A2482" s="67" t="s">
        <v>8923</v>
      </c>
      <c r="B2482" s="67" t="s">
        <v>4560</v>
      </c>
      <c r="C2482" s="71" t="s">
        <v>9523</v>
      </c>
      <c r="D2482" s="71" t="s">
        <v>9524</v>
      </c>
      <c r="E2482" s="71" t="s">
        <v>9525</v>
      </c>
      <c r="F2482" s="71" t="s">
        <v>120</v>
      </c>
    </row>
    <row r="2483" spans="1:6" x14ac:dyDescent="0.25">
      <c r="A2483" s="67" t="s">
        <v>8923</v>
      </c>
      <c r="B2483" s="67" t="s">
        <v>4564</v>
      </c>
      <c r="C2483" s="71" t="s">
        <v>9526</v>
      </c>
      <c r="D2483" s="71" t="s">
        <v>9527</v>
      </c>
      <c r="E2483" s="71" t="s">
        <v>9528</v>
      </c>
      <c r="F2483" s="71" t="s">
        <v>120</v>
      </c>
    </row>
    <row r="2484" spans="1:6" x14ac:dyDescent="0.25">
      <c r="A2484" s="67" t="s">
        <v>8923</v>
      </c>
      <c r="B2484" s="67" t="s">
        <v>4568</v>
      </c>
      <c r="C2484" s="71" t="s">
        <v>9529</v>
      </c>
      <c r="D2484" s="71" t="s">
        <v>9530</v>
      </c>
      <c r="E2484" s="71" t="s">
        <v>9531</v>
      </c>
      <c r="F2484" s="71" t="s">
        <v>120</v>
      </c>
    </row>
    <row r="2485" spans="1:6" x14ac:dyDescent="0.25">
      <c r="A2485" s="67" t="s">
        <v>8923</v>
      </c>
      <c r="B2485" s="67" t="s">
        <v>4572</v>
      </c>
      <c r="C2485" s="71" t="s">
        <v>9532</v>
      </c>
      <c r="D2485" s="71" t="s">
        <v>9533</v>
      </c>
      <c r="E2485" s="71" t="s">
        <v>9534</v>
      </c>
      <c r="F2485" s="71" t="s">
        <v>120</v>
      </c>
    </row>
    <row r="2486" spans="1:6" x14ac:dyDescent="0.25">
      <c r="A2486" s="67" t="s">
        <v>8923</v>
      </c>
      <c r="B2486" s="67" t="s">
        <v>4576</v>
      </c>
      <c r="C2486" s="71" t="s">
        <v>9535</v>
      </c>
      <c r="D2486" s="71" t="s">
        <v>9536</v>
      </c>
      <c r="E2486" s="71" t="s">
        <v>9537</v>
      </c>
      <c r="F2486" s="71" t="s">
        <v>120</v>
      </c>
    </row>
    <row r="2487" spans="1:6" x14ac:dyDescent="0.25">
      <c r="A2487" s="67" t="s">
        <v>8923</v>
      </c>
      <c r="B2487" s="67" t="s">
        <v>2489</v>
      </c>
      <c r="C2487" s="71" t="s">
        <v>9538</v>
      </c>
      <c r="D2487" s="71" t="s">
        <v>9539</v>
      </c>
      <c r="E2487" s="71" t="s">
        <v>9540</v>
      </c>
      <c r="F2487" s="71" t="s">
        <v>120</v>
      </c>
    </row>
    <row r="2488" spans="1:6" x14ac:dyDescent="0.25">
      <c r="A2488" s="67" t="s">
        <v>8923</v>
      </c>
      <c r="B2488" s="67" t="s">
        <v>2493</v>
      </c>
      <c r="C2488" s="71" t="s">
        <v>9541</v>
      </c>
      <c r="D2488" s="71" t="s">
        <v>9542</v>
      </c>
      <c r="E2488" s="71" t="s">
        <v>9543</v>
      </c>
      <c r="F2488" s="71" t="s">
        <v>120</v>
      </c>
    </row>
    <row r="2489" spans="1:6" x14ac:dyDescent="0.25">
      <c r="A2489" s="67" t="s">
        <v>8923</v>
      </c>
      <c r="B2489" s="67" t="s">
        <v>2497</v>
      </c>
      <c r="C2489" s="71" t="s">
        <v>9544</v>
      </c>
      <c r="D2489" s="71" t="s">
        <v>9545</v>
      </c>
      <c r="E2489" s="71" t="s">
        <v>9546</v>
      </c>
      <c r="F2489" s="71" t="s">
        <v>120</v>
      </c>
    </row>
    <row r="2490" spans="1:6" x14ac:dyDescent="0.25">
      <c r="A2490" s="67" t="s">
        <v>8923</v>
      </c>
      <c r="B2490" s="67" t="s">
        <v>2501</v>
      </c>
      <c r="C2490" s="71" t="s">
        <v>9547</v>
      </c>
      <c r="D2490" s="71" t="s">
        <v>9548</v>
      </c>
      <c r="E2490" s="71" t="s">
        <v>9549</v>
      </c>
      <c r="F2490" s="71" t="s">
        <v>120</v>
      </c>
    </row>
    <row r="2491" spans="1:6" x14ac:dyDescent="0.25">
      <c r="A2491" s="67" t="s">
        <v>8923</v>
      </c>
      <c r="B2491" s="67" t="s">
        <v>2505</v>
      </c>
      <c r="C2491" s="71" t="s">
        <v>9550</v>
      </c>
      <c r="D2491" s="71" t="s">
        <v>9551</v>
      </c>
      <c r="E2491" s="71" t="s">
        <v>9552</v>
      </c>
      <c r="F2491" s="71" t="s">
        <v>120</v>
      </c>
    </row>
    <row r="2492" spans="1:6" x14ac:dyDescent="0.25">
      <c r="A2492" s="67" t="s">
        <v>8923</v>
      </c>
      <c r="B2492" s="67" t="s">
        <v>2509</v>
      </c>
      <c r="C2492" s="71" t="s">
        <v>9553</v>
      </c>
      <c r="D2492" s="71" t="s">
        <v>9554</v>
      </c>
      <c r="E2492" s="71" t="s">
        <v>9555</v>
      </c>
      <c r="F2492" s="71" t="s">
        <v>120</v>
      </c>
    </row>
    <row r="2493" spans="1:6" x14ac:dyDescent="0.25">
      <c r="A2493" s="67" t="s">
        <v>8923</v>
      </c>
      <c r="B2493" s="67" t="s">
        <v>2513</v>
      </c>
      <c r="C2493" s="71" t="s">
        <v>9556</v>
      </c>
      <c r="D2493" s="71" t="s">
        <v>9557</v>
      </c>
      <c r="E2493" s="71" t="s">
        <v>9558</v>
      </c>
      <c r="F2493" s="71" t="s">
        <v>120</v>
      </c>
    </row>
    <row r="2494" spans="1:6" x14ac:dyDescent="0.25">
      <c r="A2494" s="67" t="s">
        <v>8923</v>
      </c>
      <c r="B2494" s="67" t="s">
        <v>4608</v>
      </c>
      <c r="C2494" s="71" t="s">
        <v>9559</v>
      </c>
      <c r="D2494" s="71" t="s">
        <v>9560</v>
      </c>
      <c r="E2494" s="71" t="s">
        <v>9561</v>
      </c>
      <c r="F2494" s="71" t="s">
        <v>120</v>
      </c>
    </row>
    <row r="2495" spans="1:6" x14ac:dyDescent="0.25">
      <c r="A2495" s="67" t="s">
        <v>8923</v>
      </c>
      <c r="B2495" s="67" t="s">
        <v>4612</v>
      </c>
      <c r="C2495" s="71" t="s">
        <v>9562</v>
      </c>
      <c r="D2495" s="71" t="s">
        <v>9563</v>
      </c>
      <c r="E2495" s="71" t="s">
        <v>9564</v>
      </c>
      <c r="F2495" s="71" t="s">
        <v>120</v>
      </c>
    </row>
    <row r="2496" spans="1:6" x14ac:dyDescent="0.25">
      <c r="A2496" s="67" t="s">
        <v>8923</v>
      </c>
      <c r="B2496" s="67" t="s">
        <v>4616</v>
      </c>
      <c r="C2496" s="71" t="s">
        <v>9565</v>
      </c>
      <c r="D2496" s="71" t="s">
        <v>9566</v>
      </c>
      <c r="E2496" s="71" t="s">
        <v>9567</v>
      </c>
      <c r="F2496" s="71" t="s">
        <v>120</v>
      </c>
    </row>
    <row r="2497" spans="1:6" x14ac:dyDescent="0.25">
      <c r="A2497" s="67" t="s">
        <v>8923</v>
      </c>
      <c r="B2497" s="67" t="s">
        <v>2521</v>
      </c>
      <c r="C2497" s="71" t="s">
        <v>9568</v>
      </c>
      <c r="D2497" s="71" t="s">
        <v>9569</v>
      </c>
      <c r="E2497" s="71" t="s">
        <v>9570</v>
      </c>
      <c r="F2497" s="71" t="s">
        <v>120</v>
      </c>
    </row>
    <row r="2498" spans="1:6" x14ac:dyDescent="0.25">
      <c r="A2498" s="67" t="s">
        <v>8923</v>
      </c>
      <c r="B2498" s="67" t="s">
        <v>4637</v>
      </c>
      <c r="C2498" s="71" t="s">
        <v>9571</v>
      </c>
      <c r="D2498" s="71" t="s">
        <v>9572</v>
      </c>
      <c r="E2498" s="71" t="s">
        <v>9573</v>
      </c>
      <c r="F2498" s="71" t="s">
        <v>120</v>
      </c>
    </row>
    <row r="2499" spans="1:6" x14ac:dyDescent="0.25">
      <c r="A2499" s="67" t="s">
        <v>8923</v>
      </c>
      <c r="B2499" s="67" t="s">
        <v>4641</v>
      </c>
      <c r="C2499" s="71" t="s">
        <v>9574</v>
      </c>
      <c r="D2499" s="71" t="s">
        <v>9575</v>
      </c>
      <c r="E2499" s="71" t="s">
        <v>9576</v>
      </c>
      <c r="F2499" s="71" t="s">
        <v>120</v>
      </c>
    </row>
    <row r="2500" spans="1:6" x14ac:dyDescent="0.25">
      <c r="A2500" s="67" t="s">
        <v>8923</v>
      </c>
      <c r="B2500" s="67" t="s">
        <v>4645</v>
      </c>
      <c r="C2500" s="71" t="s">
        <v>9577</v>
      </c>
      <c r="D2500" s="71" t="s">
        <v>9578</v>
      </c>
      <c r="E2500" s="71" t="s">
        <v>9579</v>
      </c>
      <c r="F2500" s="71" t="s">
        <v>120</v>
      </c>
    </row>
    <row r="2501" spans="1:6" x14ac:dyDescent="0.25">
      <c r="A2501" s="67" t="s">
        <v>8923</v>
      </c>
      <c r="B2501" s="67" t="s">
        <v>4649</v>
      </c>
      <c r="C2501" s="71" t="s">
        <v>9580</v>
      </c>
      <c r="D2501" s="71" t="s">
        <v>9581</v>
      </c>
      <c r="E2501" s="71" t="s">
        <v>9582</v>
      </c>
      <c r="F2501" s="71" t="s">
        <v>120</v>
      </c>
    </row>
    <row r="2502" spans="1:6" x14ac:dyDescent="0.25">
      <c r="A2502" s="67" t="s">
        <v>8923</v>
      </c>
      <c r="B2502" s="67" t="s">
        <v>4653</v>
      </c>
      <c r="C2502" s="71" t="s">
        <v>9583</v>
      </c>
      <c r="D2502" s="71" t="s">
        <v>9584</v>
      </c>
      <c r="E2502" s="71" t="s">
        <v>9585</v>
      </c>
      <c r="F2502" s="71" t="s">
        <v>120</v>
      </c>
    </row>
    <row r="2503" spans="1:6" x14ac:dyDescent="0.25">
      <c r="A2503" s="67" t="s">
        <v>8923</v>
      </c>
      <c r="B2503" s="67" t="s">
        <v>4657</v>
      </c>
      <c r="C2503" s="71" t="s">
        <v>9586</v>
      </c>
      <c r="D2503" s="71" t="s">
        <v>9587</v>
      </c>
      <c r="E2503" s="71" t="s">
        <v>9588</v>
      </c>
      <c r="F2503" s="71" t="s">
        <v>120</v>
      </c>
    </row>
    <row r="2504" spans="1:6" x14ac:dyDescent="0.25">
      <c r="A2504" s="67" t="s">
        <v>8923</v>
      </c>
      <c r="B2504" s="67" t="s">
        <v>4661</v>
      </c>
      <c r="C2504" s="71" t="s">
        <v>9589</v>
      </c>
      <c r="D2504" s="71" t="s">
        <v>9590</v>
      </c>
      <c r="E2504" s="71" t="s">
        <v>9591</v>
      </c>
      <c r="F2504" s="71" t="s">
        <v>120</v>
      </c>
    </row>
    <row r="2505" spans="1:6" x14ac:dyDescent="0.25">
      <c r="A2505" s="67" t="s">
        <v>8923</v>
      </c>
      <c r="B2505" s="67" t="s">
        <v>4665</v>
      </c>
      <c r="C2505" s="71" t="s">
        <v>9592</v>
      </c>
      <c r="D2505" s="71" t="s">
        <v>9593</v>
      </c>
      <c r="E2505" s="71" t="s">
        <v>9594</v>
      </c>
      <c r="F2505" s="71" t="s">
        <v>120</v>
      </c>
    </row>
    <row r="2506" spans="1:6" x14ac:dyDescent="0.25">
      <c r="A2506" s="67" t="s">
        <v>8923</v>
      </c>
      <c r="B2506" s="67" t="s">
        <v>4669</v>
      </c>
      <c r="C2506" s="71" t="s">
        <v>9595</v>
      </c>
      <c r="D2506" s="71" t="s">
        <v>9596</v>
      </c>
      <c r="E2506" s="71" t="s">
        <v>9597</v>
      </c>
      <c r="F2506" s="71" t="s">
        <v>120</v>
      </c>
    </row>
    <row r="2507" spans="1:6" x14ac:dyDescent="0.25">
      <c r="A2507" s="67" t="s">
        <v>8923</v>
      </c>
      <c r="B2507" s="67" t="s">
        <v>9598</v>
      </c>
      <c r="C2507" s="71" t="s">
        <v>9599</v>
      </c>
      <c r="D2507" s="71" t="s">
        <v>9600</v>
      </c>
      <c r="E2507" s="71" t="s">
        <v>9601</v>
      </c>
      <c r="F2507" s="71" t="s">
        <v>120</v>
      </c>
    </row>
    <row r="2508" spans="1:6" x14ac:dyDescent="0.25">
      <c r="A2508" s="67" t="s">
        <v>8923</v>
      </c>
      <c r="B2508" s="67" t="s">
        <v>9602</v>
      </c>
      <c r="C2508" s="71" t="s">
        <v>9603</v>
      </c>
      <c r="D2508" s="71" t="s">
        <v>9604</v>
      </c>
      <c r="E2508" s="71" t="s">
        <v>9605</v>
      </c>
      <c r="F2508" s="71" t="s">
        <v>120</v>
      </c>
    </row>
    <row r="2509" spans="1:6" x14ac:dyDescent="0.25">
      <c r="A2509" s="67" t="s">
        <v>8923</v>
      </c>
      <c r="B2509" s="67" t="s">
        <v>4673</v>
      </c>
      <c r="C2509" s="71" t="s">
        <v>9606</v>
      </c>
      <c r="D2509" s="71" t="s">
        <v>9607</v>
      </c>
      <c r="E2509" s="71" t="s">
        <v>9608</v>
      </c>
      <c r="F2509" s="71" t="s">
        <v>120</v>
      </c>
    </row>
    <row r="2510" spans="1:6" x14ac:dyDescent="0.25">
      <c r="A2510" s="67" t="s">
        <v>8923</v>
      </c>
      <c r="B2510" s="67" t="s">
        <v>9609</v>
      </c>
      <c r="C2510" s="71" t="s">
        <v>9610</v>
      </c>
      <c r="D2510" s="71" t="s">
        <v>9611</v>
      </c>
      <c r="E2510" s="71" t="s">
        <v>9612</v>
      </c>
      <c r="F2510" s="71" t="s">
        <v>120</v>
      </c>
    </row>
    <row r="2511" spans="1:6" x14ac:dyDescent="0.25">
      <c r="A2511" s="67" t="s">
        <v>8923</v>
      </c>
      <c r="B2511" s="67" t="s">
        <v>9613</v>
      </c>
      <c r="C2511" s="71" t="s">
        <v>9614</v>
      </c>
      <c r="D2511" s="71" t="s">
        <v>9615</v>
      </c>
      <c r="E2511" s="71" t="s">
        <v>9616</v>
      </c>
      <c r="F2511" s="71" t="s">
        <v>120</v>
      </c>
    </row>
    <row r="2512" spans="1:6" x14ac:dyDescent="0.25">
      <c r="A2512" s="67" t="s">
        <v>8923</v>
      </c>
      <c r="B2512" s="67" t="s">
        <v>4677</v>
      </c>
      <c r="C2512" s="71" t="s">
        <v>9617</v>
      </c>
      <c r="D2512" s="71" t="s">
        <v>9618</v>
      </c>
      <c r="E2512" s="71" t="s">
        <v>9619</v>
      </c>
      <c r="F2512" s="71" t="s">
        <v>120</v>
      </c>
    </row>
    <row r="2513" spans="1:6" x14ac:dyDescent="0.25">
      <c r="A2513" s="67" t="s">
        <v>8923</v>
      </c>
      <c r="B2513" s="67" t="s">
        <v>9620</v>
      </c>
      <c r="C2513" s="71" t="s">
        <v>9621</v>
      </c>
      <c r="D2513" s="71" t="s">
        <v>9622</v>
      </c>
      <c r="E2513" s="71" t="s">
        <v>9623</v>
      </c>
      <c r="F2513" s="71" t="s">
        <v>120</v>
      </c>
    </row>
    <row r="2514" spans="1:6" x14ac:dyDescent="0.25">
      <c r="A2514" s="67" t="s">
        <v>8923</v>
      </c>
      <c r="B2514" s="67" t="s">
        <v>9624</v>
      </c>
      <c r="C2514" s="71" t="s">
        <v>9625</v>
      </c>
      <c r="D2514" s="71" t="s">
        <v>9626</v>
      </c>
      <c r="E2514" s="71" t="s">
        <v>9627</v>
      </c>
      <c r="F2514" s="71" t="s">
        <v>120</v>
      </c>
    </row>
    <row r="2515" spans="1:6" x14ac:dyDescent="0.25">
      <c r="A2515" s="67" t="s">
        <v>8923</v>
      </c>
      <c r="B2515" s="67" t="s">
        <v>9628</v>
      </c>
      <c r="C2515" s="71" t="s">
        <v>9629</v>
      </c>
      <c r="D2515" s="71" t="s">
        <v>9630</v>
      </c>
      <c r="E2515" s="71" t="s">
        <v>9631</v>
      </c>
      <c r="F2515" s="71" t="s">
        <v>120</v>
      </c>
    </row>
    <row r="2516" spans="1:6" x14ac:dyDescent="0.25">
      <c r="A2516" s="67" t="s">
        <v>8923</v>
      </c>
      <c r="B2516" s="67" t="s">
        <v>2533</v>
      </c>
      <c r="C2516" s="71" t="s">
        <v>9632</v>
      </c>
      <c r="D2516" s="71" t="s">
        <v>9633</v>
      </c>
      <c r="E2516" s="71" t="s">
        <v>9634</v>
      </c>
      <c r="F2516" s="71" t="s">
        <v>120</v>
      </c>
    </row>
    <row r="2517" spans="1:6" x14ac:dyDescent="0.25">
      <c r="A2517" s="67" t="s">
        <v>8923</v>
      </c>
      <c r="B2517" s="67" t="s">
        <v>2537</v>
      </c>
      <c r="C2517" s="71" t="s">
        <v>9635</v>
      </c>
      <c r="D2517" s="71" t="s">
        <v>9636</v>
      </c>
      <c r="E2517" s="71" t="s">
        <v>9637</v>
      </c>
      <c r="F2517" s="71" t="s">
        <v>120</v>
      </c>
    </row>
    <row r="2518" spans="1:6" x14ac:dyDescent="0.25">
      <c r="A2518" s="67" t="s">
        <v>8923</v>
      </c>
      <c r="B2518" s="67" t="s">
        <v>2541</v>
      </c>
      <c r="C2518" s="71" t="s">
        <v>9638</v>
      </c>
      <c r="D2518" s="71" t="s">
        <v>9639</v>
      </c>
      <c r="E2518" s="71" t="s">
        <v>9640</v>
      </c>
      <c r="F2518" s="71" t="s">
        <v>120</v>
      </c>
    </row>
    <row r="2519" spans="1:6" x14ac:dyDescent="0.25">
      <c r="A2519" s="67" t="s">
        <v>8923</v>
      </c>
      <c r="B2519" s="67" t="s">
        <v>2545</v>
      </c>
      <c r="C2519" s="71" t="s">
        <v>9641</v>
      </c>
      <c r="D2519" s="71" t="s">
        <v>9642</v>
      </c>
      <c r="E2519" s="71" t="s">
        <v>9643</v>
      </c>
      <c r="F2519" s="71" t="s">
        <v>120</v>
      </c>
    </row>
    <row r="2520" spans="1:6" x14ac:dyDescent="0.25">
      <c r="A2520" s="67" t="s">
        <v>8923</v>
      </c>
      <c r="B2520" s="67" t="s">
        <v>2549</v>
      </c>
      <c r="C2520" s="71" t="s">
        <v>9644</v>
      </c>
      <c r="D2520" s="71" t="s">
        <v>9645</v>
      </c>
      <c r="E2520" s="71" t="s">
        <v>9646</v>
      </c>
      <c r="F2520" s="71" t="s">
        <v>120</v>
      </c>
    </row>
    <row r="2521" spans="1:6" x14ac:dyDescent="0.25">
      <c r="A2521" s="67" t="s">
        <v>8923</v>
      </c>
      <c r="B2521" s="67" t="s">
        <v>9647</v>
      </c>
      <c r="C2521" s="71" t="s">
        <v>9648</v>
      </c>
      <c r="D2521" s="71" t="s">
        <v>9649</v>
      </c>
      <c r="E2521" s="71" t="s">
        <v>9650</v>
      </c>
      <c r="F2521" s="71" t="s">
        <v>120</v>
      </c>
    </row>
    <row r="2522" spans="1:6" x14ac:dyDescent="0.25">
      <c r="A2522" s="67" t="s">
        <v>8923</v>
      </c>
      <c r="B2522" s="67" t="s">
        <v>9651</v>
      </c>
      <c r="C2522" s="71" t="s">
        <v>9652</v>
      </c>
      <c r="D2522" s="71" t="s">
        <v>9653</v>
      </c>
      <c r="E2522" s="71" t="s">
        <v>9654</v>
      </c>
      <c r="F2522" s="71" t="s">
        <v>120</v>
      </c>
    </row>
    <row r="2523" spans="1:6" x14ac:dyDescent="0.25">
      <c r="A2523" s="67" t="s">
        <v>8923</v>
      </c>
      <c r="B2523" s="67" t="s">
        <v>9655</v>
      </c>
      <c r="C2523" s="71" t="s">
        <v>9656</v>
      </c>
      <c r="D2523" s="71" t="s">
        <v>9657</v>
      </c>
      <c r="E2523" s="71" t="s">
        <v>9658</v>
      </c>
      <c r="F2523" s="71" t="s">
        <v>120</v>
      </c>
    </row>
    <row r="2524" spans="1:6" x14ac:dyDescent="0.25">
      <c r="A2524" s="67" t="s">
        <v>8923</v>
      </c>
      <c r="B2524" s="67" t="s">
        <v>4694</v>
      </c>
      <c r="C2524" s="71" t="s">
        <v>9659</v>
      </c>
      <c r="D2524" s="71" t="s">
        <v>9660</v>
      </c>
      <c r="E2524" s="71" t="s">
        <v>9661</v>
      </c>
      <c r="F2524" s="71" t="s">
        <v>120</v>
      </c>
    </row>
    <row r="2525" spans="1:6" x14ac:dyDescent="0.25">
      <c r="A2525" s="67" t="s">
        <v>8923</v>
      </c>
      <c r="B2525" s="67" t="s">
        <v>9662</v>
      </c>
      <c r="C2525" s="71" t="s">
        <v>9663</v>
      </c>
      <c r="D2525" s="71" t="s">
        <v>9664</v>
      </c>
      <c r="E2525" s="71" t="s">
        <v>9665</v>
      </c>
      <c r="F2525" s="71" t="s">
        <v>120</v>
      </c>
    </row>
    <row r="2526" spans="1:6" x14ac:dyDescent="0.25">
      <c r="A2526" s="67" t="s">
        <v>8923</v>
      </c>
      <c r="B2526" s="67" t="s">
        <v>9666</v>
      </c>
      <c r="C2526" s="71" t="s">
        <v>9667</v>
      </c>
      <c r="D2526" s="71" t="s">
        <v>9668</v>
      </c>
      <c r="E2526" s="71" t="s">
        <v>9669</v>
      </c>
      <c r="F2526" s="71" t="s">
        <v>120</v>
      </c>
    </row>
    <row r="2527" spans="1:6" x14ac:dyDescent="0.25">
      <c r="A2527" s="67" t="s">
        <v>8923</v>
      </c>
      <c r="B2527" s="67" t="s">
        <v>9670</v>
      </c>
      <c r="C2527" s="71" t="s">
        <v>9671</v>
      </c>
      <c r="D2527" s="71" t="s">
        <v>9672</v>
      </c>
      <c r="E2527" s="71" t="s">
        <v>9673</v>
      </c>
      <c r="F2527" s="71" t="s">
        <v>120</v>
      </c>
    </row>
    <row r="2528" spans="1:6" x14ac:dyDescent="0.25">
      <c r="A2528" s="67" t="s">
        <v>8923</v>
      </c>
      <c r="B2528" s="67" t="s">
        <v>9674</v>
      </c>
      <c r="C2528" s="71" t="s">
        <v>9675</v>
      </c>
      <c r="D2528" s="71" t="s">
        <v>9676</v>
      </c>
      <c r="E2528" s="71" t="s">
        <v>9677</v>
      </c>
      <c r="F2528" s="71" t="s">
        <v>120</v>
      </c>
    </row>
    <row r="2529" spans="1:6" x14ac:dyDescent="0.25">
      <c r="A2529" s="67" t="s">
        <v>8923</v>
      </c>
      <c r="B2529" s="67" t="s">
        <v>9678</v>
      </c>
      <c r="C2529" s="71" t="s">
        <v>9679</v>
      </c>
      <c r="D2529" s="71" t="s">
        <v>9680</v>
      </c>
      <c r="E2529" s="71" t="s">
        <v>9681</v>
      </c>
      <c r="F2529" s="71" t="s">
        <v>120</v>
      </c>
    </row>
    <row r="2530" spans="1:6" x14ac:dyDescent="0.25">
      <c r="A2530" s="67" t="s">
        <v>8923</v>
      </c>
      <c r="B2530" s="67" t="s">
        <v>9682</v>
      </c>
      <c r="C2530" s="71" t="s">
        <v>9683</v>
      </c>
      <c r="D2530" s="71" t="s">
        <v>9684</v>
      </c>
      <c r="E2530" s="71" t="s">
        <v>9685</v>
      </c>
      <c r="F2530" s="71" t="s">
        <v>120</v>
      </c>
    </row>
    <row r="2531" spans="1:6" x14ac:dyDescent="0.25">
      <c r="A2531" s="67" t="s">
        <v>8923</v>
      </c>
      <c r="B2531" s="67" t="s">
        <v>2553</v>
      </c>
      <c r="C2531" s="71" t="s">
        <v>9686</v>
      </c>
      <c r="D2531" s="71" t="s">
        <v>9687</v>
      </c>
      <c r="E2531" s="71" t="s">
        <v>9688</v>
      </c>
      <c r="F2531" s="71" t="s">
        <v>120</v>
      </c>
    </row>
    <row r="2532" spans="1:6" x14ac:dyDescent="0.25">
      <c r="A2532" s="67" t="s">
        <v>8923</v>
      </c>
      <c r="B2532" s="67" t="s">
        <v>9689</v>
      </c>
      <c r="C2532" s="71" t="s">
        <v>9690</v>
      </c>
      <c r="D2532" s="71" t="s">
        <v>9691</v>
      </c>
      <c r="E2532" s="71" t="s">
        <v>9692</v>
      </c>
      <c r="F2532" s="71" t="s">
        <v>120</v>
      </c>
    </row>
    <row r="2533" spans="1:6" x14ac:dyDescent="0.25">
      <c r="A2533" s="67" t="s">
        <v>8923</v>
      </c>
      <c r="B2533" s="67" t="s">
        <v>2557</v>
      </c>
      <c r="C2533" s="71" t="s">
        <v>9693</v>
      </c>
      <c r="D2533" s="71" t="s">
        <v>9694</v>
      </c>
      <c r="E2533" s="71" t="s">
        <v>9695</v>
      </c>
      <c r="F2533" s="71" t="s">
        <v>120</v>
      </c>
    </row>
    <row r="2534" spans="1:6" x14ac:dyDescent="0.25">
      <c r="A2534" s="67" t="s">
        <v>8923</v>
      </c>
      <c r="B2534" s="67" t="s">
        <v>2561</v>
      </c>
      <c r="C2534" s="71" t="s">
        <v>9696</v>
      </c>
      <c r="D2534" s="71" t="s">
        <v>9697</v>
      </c>
      <c r="E2534" s="71" t="s">
        <v>9698</v>
      </c>
      <c r="F2534" s="71" t="s">
        <v>120</v>
      </c>
    </row>
    <row r="2535" spans="1:6" x14ac:dyDescent="0.25">
      <c r="A2535" s="67" t="s">
        <v>8923</v>
      </c>
      <c r="B2535" s="67" t="s">
        <v>9699</v>
      </c>
      <c r="C2535" s="71" t="s">
        <v>9700</v>
      </c>
      <c r="D2535" s="71" t="s">
        <v>9701</v>
      </c>
      <c r="E2535" s="71" t="s">
        <v>9702</v>
      </c>
      <c r="F2535" s="71" t="s">
        <v>120</v>
      </c>
    </row>
    <row r="2536" spans="1:6" x14ac:dyDescent="0.25">
      <c r="A2536" s="67" t="s">
        <v>8923</v>
      </c>
      <c r="B2536" s="67" t="s">
        <v>9703</v>
      </c>
      <c r="C2536" s="71" t="s">
        <v>9704</v>
      </c>
      <c r="D2536" s="71" t="s">
        <v>9705</v>
      </c>
      <c r="E2536" s="71" t="s">
        <v>9706</v>
      </c>
      <c r="F2536" s="71" t="s">
        <v>120</v>
      </c>
    </row>
    <row r="2537" spans="1:6" x14ac:dyDescent="0.25">
      <c r="A2537" s="67" t="s">
        <v>8923</v>
      </c>
      <c r="B2537" s="67" t="s">
        <v>9707</v>
      </c>
      <c r="C2537" s="71" t="s">
        <v>9708</v>
      </c>
      <c r="D2537" s="71" t="s">
        <v>9709</v>
      </c>
      <c r="E2537" s="71" t="s">
        <v>9710</v>
      </c>
      <c r="F2537" s="71" t="s">
        <v>120</v>
      </c>
    </row>
    <row r="2538" spans="1:6" x14ac:dyDescent="0.25">
      <c r="A2538" s="67" t="s">
        <v>8923</v>
      </c>
      <c r="B2538" s="67" t="s">
        <v>9711</v>
      </c>
      <c r="C2538" s="71" t="s">
        <v>9712</v>
      </c>
      <c r="D2538" s="71" t="s">
        <v>9713</v>
      </c>
      <c r="E2538" s="71" t="s">
        <v>9714</v>
      </c>
      <c r="F2538" s="71" t="s">
        <v>120</v>
      </c>
    </row>
    <row r="2539" spans="1:6" x14ac:dyDescent="0.25">
      <c r="A2539" s="67" t="s">
        <v>8923</v>
      </c>
      <c r="B2539" s="67" t="s">
        <v>2569</v>
      </c>
      <c r="C2539" s="71" t="s">
        <v>9715</v>
      </c>
      <c r="D2539" s="71" t="s">
        <v>9716</v>
      </c>
      <c r="E2539" s="71" t="s">
        <v>9717</v>
      </c>
      <c r="F2539" s="71" t="s">
        <v>120</v>
      </c>
    </row>
    <row r="2540" spans="1:6" x14ac:dyDescent="0.25">
      <c r="A2540" s="67" t="s">
        <v>8923</v>
      </c>
      <c r="B2540" s="67" t="s">
        <v>2573</v>
      </c>
      <c r="C2540" s="71" t="s">
        <v>9718</v>
      </c>
      <c r="D2540" s="71" t="s">
        <v>9719</v>
      </c>
      <c r="E2540" s="71" t="s">
        <v>9720</v>
      </c>
      <c r="F2540" s="71" t="s">
        <v>120</v>
      </c>
    </row>
    <row r="2541" spans="1:6" x14ac:dyDescent="0.25">
      <c r="A2541" s="67" t="s">
        <v>8923</v>
      </c>
      <c r="B2541" s="67" t="s">
        <v>9721</v>
      </c>
      <c r="C2541" s="71" t="s">
        <v>9722</v>
      </c>
      <c r="D2541" s="71" t="s">
        <v>9723</v>
      </c>
      <c r="E2541" s="71" t="s">
        <v>9724</v>
      </c>
      <c r="F2541" s="71" t="s">
        <v>120</v>
      </c>
    </row>
    <row r="2542" spans="1:6" x14ac:dyDescent="0.25">
      <c r="A2542" s="67" t="s">
        <v>8923</v>
      </c>
      <c r="B2542" s="67" t="s">
        <v>2577</v>
      </c>
      <c r="C2542" s="71" t="s">
        <v>9725</v>
      </c>
      <c r="D2542" s="71" t="s">
        <v>9726</v>
      </c>
      <c r="E2542" s="71" t="s">
        <v>9727</v>
      </c>
      <c r="F2542" s="71" t="s">
        <v>120</v>
      </c>
    </row>
    <row r="2543" spans="1:6" x14ac:dyDescent="0.25">
      <c r="A2543" s="67" t="s">
        <v>8923</v>
      </c>
      <c r="B2543" s="67" t="s">
        <v>9728</v>
      </c>
      <c r="C2543" s="71" t="s">
        <v>9729</v>
      </c>
      <c r="D2543" s="71" t="s">
        <v>9730</v>
      </c>
      <c r="E2543" s="71" t="s">
        <v>9731</v>
      </c>
      <c r="F2543" s="71" t="s">
        <v>120</v>
      </c>
    </row>
    <row r="2544" spans="1:6" x14ac:dyDescent="0.25">
      <c r="A2544" s="67" t="s">
        <v>8923</v>
      </c>
      <c r="B2544" s="67" t="s">
        <v>9732</v>
      </c>
      <c r="C2544" s="71" t="s">
        <v>9733</v>
      </c>
      <c r="D2544" s="71" t="s">
        <v>9734</v>
      </c>
      <c r="E2544" s="71" t="s">
        <v>9735</v>
      </c>
      <c r="F2544" s="71" t="s">
        <v>120</v>
      </c>
    </row>
    <row r="2545" spans="1:6" x14ac:dyDescent="0.25">
      <c r="A2545" s="67" t="s">
        <v>8923</v>
      </c>
      <c r="B2545" s="67" t="s">
        <v>2581</v>
      </c>
      <c r="C2545" s="71" t="s">
        <v>9736</v>
      </c>
      <c r="D2545" s="71" t="s">
        <v>9737</v>
      </c>
      <c r="E2545" s="71" t="s">
        <v>9738</v>
      </c>
      <c r="F2545" s="71" t="s">
        <v>120</v>
      </c>
    </row>
    <row r="2546" spans="1:6" x14ac:dyDescent="0.25">
      <c r="A2546" s="67" t="s">
        <v>8923</v>
      </c>
      <c r="B2546" s="67" t="s">
        <v>9739</v>
      </c>
      <c r="C2546" s="71" t="s">
        <v>9740</v>
      </c>
      <c r="D2546" s="71" t="s">
        <v>9741</v>
      </c>
      <c r="E2546" s="71" t="s">
        <v>9742</v>
      </c>
      <c r="F2546" s="71" t="s">
        <v>120</v>
      </c>
    </row>
    <row r="2547" spans="1:6" x14ac:dyDescent="0.25">
      <c r="A2547" s="67" t="s">
        <v>8923</v>
      </c>
      <c r="B2547" s="67" t="s">
        <v>9743</v>
      </c>
      <c r="C2547" s="71" t="s">
        <v>9744</v>
      </c>
      <c r="D2547" s="71" t="s">
        <v>9745</v>
      </c>
      <c r="E2547" s="71" t="s">
        <v>9746</v>
      </c>
      <c r="F2547" s="71" t="s">
        <v>120</v>
      </c>
    </row>
    <row r="2548" spans="1:6" x14ac:dyDescent="0.25">
      <c r="A2548" s="67" t="s">
        <v>8923</v>
      </c>
      <c r="B2548" s="67" t="s">
        <v>9747</v>
      </c>
      <c r="C2548" s="71" t="s">
        <v>9748</v>
      </c>
      <c r="D2548" s="71" t="s">
        <v>9749</v>
      </c>
      <c r="E2548" s="71" t="s">
        <v>9750</v>
      </c>
      <c r="F2548" s="71" t="s">
        <v>120</v>
      </c>
    </row>
    <row r="2549" spans="1:6" x14ac:dyDescent="0.25">
      <c r="A2549" s="67" t="s">
        <v>8923</v>
      </c>
      <c r="B2549" s="67" t="s">
        <v>9751</v>
      </c>
      <c r="C2549" s="71" t="s">
        <v>9752</v>
      </c>
      <c r="D2549" s="71" t="s">
        <v>9753</v>
      </c>
      <c r="E2549" s="71" t="s">
        <v>9754</v>
      </c>
      <c r="F2549" s="71" t="s">
        <v>120</v>
      </c>
    </row>
    <row r="2550" spans="1:6" x14ac:dyDescent="0.25">
      <c r="A2550" s="67" t="s">
        <v>8923</v>
      </c>
      <c r="B2550" s="67" t="s">
        <v>2593</v>
      </c>
      <c r="C2550" s="71" t="s">
        <v>9755</v>
      </c>
      <c r="D2550" s="71" t="s">
        <v>9756</v>
      </c>
      <c r="E2550" s="71" t="s">
        <v>9757</v>
      </c>
      <c r="F2550" s="71" t="s">
        <v>120</v>
      </c>
    </row>
    <row r="2551" spans="1:6" x14ac:dyDescent="0.25">
      <c r="A2551" s="67" t="s">
        <v>8923</v>
      </c>
      <c r="B2551" s="67" t="s">
        <v>9758</v>
      </c>
      <c r="C2551" s="71" t="s">
        <v>9759</v>
      </c>
      <c r="D2551" s="71" t="s">
        <v>9760</v>
      </c>
      <c r="E2551" s="71" t="s">
        <v>9761</v>
      </c>
      <c r="F2551" s="71" t="s">
        <v>120</v>
      </c>
    </row>
    <row r="2552" spans="1:6" x14ac:dyDescent="0.25">
      <c r="A2552" s="67" t="s">
        <v>8923</v>
      </c>
      <c r="B2552" s="67" t="s">
        <v>9762</v>
      </c>
      <c r="C2552" s="71" t="s">
        <v>9763</v>
      </c>
      <c r="D2552" s="71" t="s">
        <v>9764</v>
      </c>
      <c r="E2552" s="71" t="s">
        <v>9765</v>
      </c>
      <c r="F2552" s="71" t="s">
        <v>120</v>
      </c>
    </row>
    <row r="2553" spans="1:6" x14ac:dyDescent="0.25">
      <c r="A2553" s="67" t="s">
        <v>8923</v>
      </c>
      <c r="B2553" s="67" t="s">
        <v>9766</v>
      </c>
      <c r="C2553" s="71" t="s">
        <v>9767</v>
      </c>
      <c r="D2553" s="71" t="s">
        <v>9768</v>
      </c>
      <c r="E2553" s="71" t="s">
        <v>9769</v>
      </c>
      <c r="F2553" s="71" t="s">
        <v>120</v>
      </c>
    </row>
    <row r="2554" spans="1:6" x14ac:dyDescent="0.25">
      <c r="A2554" s="67" t="s">
        <v>8923</v>
      </c>
      <c r="B2554" s="67" t="s">
        <v>9770</v>
      </c>
      <c r="C2554" s="71" t="s">
        <v>9771</v>
      </c>
      <c r="D2554" s="71" t="s">
        <v>9772</v>
      </c>
      <c r="E2554" s="71" t="s">
        <v>9773</v>
      </c>
      <c r="F2554" s="71" t="s">
        <v>120</v>
      </c>
    </row>
    <row r="2555" spans="1:6" x14ac:dyDescent="0.25">
      <c r="A2555" s="67" t="s">
        <v>8923</v>
      </c>
      <c r="B2555" s="67" t="s">
        <v>2597</v>
      </c>
      <c r="C2555" s="71" t="s">
        <v>9774</v>
      </c>
      <c r="D2555" s="71" t="s">
        <v>9775</v>
      </c>
      <c r="E2555" s="71" t="s">
        <v>9776</v>
      </c>
      <c r="F2555" s="71" t="s">
        <v>120</v>
      </c>
    </row>
    <row r="2556" spans="1:6" x14ac:dyDescent="0.25">
      <c r="A2556" s="67" t="s">
        <v>8923</v>
      </c>
      <c r="B2556" s="67" t="s">
        <v>9777</v>
      </c>
      <c r="C2556" s="71" t="s">
        <v>9778</v>
      </c>
      <c r="D2556" s="71" t="s">
        <v>9779</v>
      </c>
      <c r="E2556" s="71" t="s">
        <v>9780</v>
      </c>
      <c r="F2556" s="71" t="s">
        <v>120</v>
      </c>
    </row>
    <row r="2557" spans="1:6" x14ac:dyDescent="0.25">
      <c r="A2557" s="67" t="s">
        <v>8923</v>
      </c>
      <c r="B2557" s="67" t="s">
        <v>9781</v>
      </c>
      <c r="C2557" s="71" t="s">
        <v>9782</v>
      </c>
      <c r="D2557" s="71" t="s">
        <v>9783</v>
      </c>
      <c r="E2557" s="71" t="s">
        <v>9784</v>
      </c>
      <c r="F2557" s="71" t="s">
        <v>120</v>
      </c>
    </row>
    <row r="2558" spans="1:6" x14ac:dyDescent="0.25">
      <c r="A2558" s="67" t="s">
        <v>8923</v>
      </c>
      <c r="B2558" s="67" t="s">
        <v>9785</v>
      </c>
      <c r="C2558" s="71" t="s">
        <v>9786</v>
      </c>
      <c r="D2558" s="71" t="s">
        <v>9787</v>
      </c>
      <c r="E2558" s="71" t="s">
        <v>9788</v>
      </c>
      <c r="F2558" s="71" t="s">
        <v>120</v>
      </c>
    </row>
    <row r="2559" spans="1:6" x14ac:dyDescent="0.25">
      <c r="A2559" s="67" t="s">
        <v>8923</v>
      </c>
      <c r="B2559" s="67" t="s">
        <v>2601</v>
      </c>
      <c r="C2559" s="71" t="s">
        <v>9789</v>
      </c>
      <c r="D2559" s="71" t="s">
        <v>9790</v>
      </c>
      <c r="E2559" s="71" t="s">
        <v>9791</v>
      </c>
      <c r="F2559" s="71" t="s">
        <v>120</v>
      </c>
    </row>
    <row r="2560" spans="1:6" x14ac:dyDescent="0.25">
      <c r="A2560" s="67" t="s">
        <v>8923</v>
      </c>
      <c r="B2560" s="67" t="s">
        <v>9792</v>
      </c>
      <c r="C2560" s="71" t="s">
        <v>9793</v>
      </c>
      <c r="D2560" s="71" t="s">
        <v>9794</v>
      </c>
      <c r="E2560" s="71" t="s">
        <v>9795</v>
      </c>
      <c r="F2560" s="71" t="s">
        <v>120</v>
      </c>
    </row>
    <row r="2561" spans="1:6" x14ac:dyDescent="0.25">
      <c r="A2561" s="67" t="s">
        <v>8923</v>
      </c>
      <c r="B2561" s="67" t="s">
        <v>9796</v>
      </c>
      <c r="C2561" s="71" t="s">
        <v>9797</v>
      </c>
      <c r="D2561" s="71" t="s">
        <v>9798</v>
      </c>
      <c r="E2561" s="71" t="s">
        <v>9799</v>
      </c>
      <c r="F2561" s="71" t="s">
        <v>120</v>
      </c>
    </row>
    <row r="2562" spans="1:6" x14ac:dyDescent="0.25">
      <c r="A2562" s="67" t="s">
        <v>8923</v>
      </c>
      <c r="B2562" s="67" t="s">
        <v>2605</v>
      </c>
      <c r="C2562" s="71" t="s">
        <v>9800</v>
      </c>
      <c r="D2562" s="71" t="s">
        <v>9801</v>
      </c>
      <c r="E2562" s="71" t="s">
        <v>9802</v>
      </c>
      <c r="F2562" s="71" t="s">
        <v>120</v>
      </c>
    </row>
    <row r="2563" spans="1:6" x14ac:dyDescent="0.25">
      <c r="A2563" s="67" t="s">
        <v>8923</v>
      </c>
      <c r="B2563" s="67" t="s">
        <v>6198</v>
      </c>
      <c r="C2563" s="71" t="s">
        <v>9803</v>
      </c>
      <c r="D2563" s="71" t="s">
        <v>9804</v>
      </c>
      <c r="E2563" s="71" t="s">
        <v>9805</v>
      </c>
      <c r="F2563" s="71" t="s">
        <v>120</v>
      </c>
    </row>
    <row r="2564" spans="1:6" x14ac:dyDescent="0.25">
      <c r="A2564" s="67" t="s">
        <v>8923</v>
      </c>
      <c r="B2564" s="67" t="s">
        <v>9806</v>
      </c>
      <c r="C2564" s="71" t="s">
        <v>9807</v>
      </c>
      <c r="D2564" s="71" t="s">
        <v>9808</v>
      </c>
      <c r="E2564" s="71" t="s">
        <v>9809</v>
      </c>
      <c r="F2564" s="71" t="s">
        <v>120</v>
      </c>
    </row>
    <row r="2565" spans="1:6" x14ac:dyDescent="0.25">
      <c r="A2565" s="67" t="s">
        <v>8923</v>
      </c>
      <c r="B2565" s="67" t="s">
        <v>9810</v>
      </c>
      <c r="C2565" s="71" t="s">
        <v>9811</v>
      </c>
      <c r="D2565" s="71" t="s">
        <v>9812</v>
      </c>
      <c r="E2565" s="71" t="s">
        <v>9813</v>
      </c>
      <c r="F2565" s="71" t="s">
        <v>120</v>
      </c>
    </row>
    <row r="2566" spans="1:6" x14ac:dyDescent="0.25">
      <c r="A2566" s="67" t="s">
        <v>8923</v>
      </c>
      <c r="B2566" s="67" t="s">
        <v>9814</v>
      </c>
      <c r="C2566" s="71" t="s">
        <v>9815</v>
      </c>
      <c r="D2566" s="71" t="s">
        <v>9816</v>
      </c>
      <c r="E2566" s="71" t="s">
        <v>9817</v>
      </c>
      <c r="F2566" s="71" t="s">
        <v>120</v>
      </c>
    </row>
    <row r="2567" spans="1:6" x14ac:dyDescent="0.25">
      <c r="A2567" s="67" t="s">
        <v>8923</v>
      </c>
      <c r="B2567" s="67" t="s">
        <v>9818</v>
      </c>
      <c r="C2567" s="71" t="s">
        <v>9819</v>
      </c>
      <c r="D2567" s="71" t="s">
        <v>9820</v>
      </c>
      <c r="E2567" s="71" t="s">
        <v>9821</v>
      </c>
      <c r="F2567" s="71" t="s">
        <v>120</v>
      </c>
    </row>
    <row r="2568" spans="1:6" x14ac:dyDescent="0.25">
      <c r="A2568" s="67" t="s">
        <v>8923</v>
      </c>
      <c r="B2568" s="67" t="s">
        <v>9822</v>
      </c>
      <c r="C2568" s="71" t="s">
        <v>9823</v>
      </c>
      <c r="D2568" s="71" t="s">
        <v>9824</v>
      </c>
      <c r="E2568" s="71" t="s">
        <v>9825</v>
      </c>
      <c r="F2568" s="71" t="s">
        <v>120</v>
      </c>
    </row>
    <row r="2569" spans="1:6" x14ac:dyDescent="0.25">
      <c r="A2569" s="67" t="s">
        <v>8923</v>
      </c>
      <c r="B2569" s="67" t="s">
        <v>9826</v>
      </c>
      <c r="C2569" s="71" t="s">
        <v>9827</v>
      </c>
      <c r="D2569" s="71" t="s">
        <v>9828</v>
      </c>
      <c r="E2569" s="71" t="s">
        <v>9829</v>
      </c>
      <c r="F2569" s="71" t="s">
        <v>120</v>
      </c>
    </row>
    <row r="2570" spans="1:6" x14ac:dyDescent="0.25">
      <c r="A2570" s="67" t="s">
        <v>8923</v>
      </c>
      <c r="B2570" s="67" t="s">
        <v>9830</v>
      </c>
      <c r="C2570" s="71" t="s">
        <v>9831</v>
      </c>
      <c r="D2570" s="71" t="s">
        <v>9832</v>
      </c>
      <c r="E2570" s="71" t="s">
        <v>9833</v>
      </c>
      <c r="F2570" s="71" t="s">
        <v>120</v>
      </c>
    </row>
    <row r="2571" spans="1:6" x14ac:dyDescent="0.25">
      <c r="A2571" s="67" t="s">
        <v>8923</v>
      </c>
      <c r="B2571" s="67" t="s">
        <v>9834</v>
      </c>
      <c r="C2571" s="71" t="s">
        <v>9835</v>
      </c>
      <c r="D2571" s="71" t="s">
        <v>9836</v>
      </c>
      <c r="E2571" s="71" t="s">
        <v>9837</v>
      </c>
      <c r="F2571" s="71" t="s">
        <v>120</v>
      </c>
    </row>
    <row r="2572" spans="1:6" x14ac:dyDescent="0.25">
      <c r="A2572" s="67" t="s">
        <v>8923</v>
      </c>
      <c r="B2572" s="67" t="s">
        <v>9838</v>
      </c>
      <c r="C2572" s="71" t="s">
        <v>9839</v>
      </c>
      <c r="D2572" s="71" t="s">
        <v>9840</v>
      </c>
      <c r="E2572" s="71" t="s">
        <v>9841</v>
      </c>
      <c r="F2572" s="71" t="s">
        <v>120</v>
      </c>
    </row>
    <row r="2573" spans="1:6" x14ac:dyDescent="0.25">
      <c r="A2573" s="67" t="s">
        <v>8923</v>
      </c>
      <c r="B2573" s="67" t="s">
        <v>6202</v>
      </c>
      <c r="C2573" s="71" t="s">
        <v>9842</v>
      </c>
      <c r="D2573" s="71" t="s">
        <v>9843</v>
      </c>
      <c r="E2573" s="71" t="s">
        <v>9844</v>
      </c>
      <c r="F2573" s="71" t="s">
        <v>120</v>
      </c>
    </row>
    <row r="2574" spans="1:6" x14ac:dyDescent="0.25">
      <c r="A2574" s="67" t="s">
        <v>8923</v>
      </c>
      <c r="B2574" s="67" t="s">
        <v>9845</v>
      </c>
      <c r="C2574" s="71" t="s">
        <v>9846</v>
      </c>
      <c r="D2574" s="71" t="s">
        <v>9847</v>
      </c>
      <c r="E2574" s="71" t="s">
        <v>9848</v>
      </c>
      <c r="F2574" s="71" t="s">
        <v>120</v>
      </c>
    </row>
    <row r="2575" spans="1:6" x14ac:dyDescent="0.25">
      <c r="A2575" s="67" t="s">
        <v>8923</v>
      </c>
      <c r="B2575" s="67" t="s">
        <v>9849</v>
      </c>
      <c r="C2575" s="71" t="s">
        <v>9850</v>
      </c>
      <c r="D2575" s="71" t="s">
        <v>9851</v>
      </c>
      <c r="E2575" s="71" t="s">
        <v>9852</v>
      </c>
      <c r="F2575" s="71" t="s">
        <v>120</v>
      </c>
    </row>
    <row r="2576" spans="1:6" x14ac:dyDescent="0.25">
      <c r="A2576" s="67" t="s">
        <v>8923</v>
      </c>
      <c r="B2576" s="67" t="s">
        <v>9853</v>
      </c>
      <c r="C2576" s="71" t="s">
        <v>9854</v>
      </c>
      <c r="D2576" s="71" t="s">
        <v>9855</v>
      </c>
      <c r="E2576" s="71" t="s">
        <v>9856</v>
      </c>
      <c r="F2576" s="71" t="s">
        <v>120</v>
      </c>
    </row>
    <row r="2577" spans="1:6" x14ac:dyDescent="0.25">
      <c r="A2577" s="67" t="s">
        <v>8923</v>
      </c>
      <c r="B2577" s="67" t="s">
        <v>9857</v>
      </c>
      <c r="C2577" s="71" t="s">
        <v>9858</v>
      </c>
      <c r="D2577" s="71" t="s">
        <v>9859</v>
      </c>
      <c r="E2577" s="71" t="s">
        <v>9860</v>
      </c>
      <c r="F2577" s="71" t="s">
        <v>120</v>
      </c>
    </row>
    <row r="2578" spans="1:6" x14ac:dyDescent="0.25">
      <c r="A2578" s="67" t="s">
        <v>8923</v>
      </c>
      <c r="B2578" s="67" t="s">
        <v>9861</v>
      </c>
      <c r="C2578" s="71" t="s">
        <v>9862</v>
      </c>
      <c r="D2578" s="71" t="s">
        <v>9863</v>
      </c>
      <c r="E2578" s="71" t="s">
        <v>9864</v>
      </c>
      <c r="F2578" s="71" t="s">
        <v>120</v>
      </c>
    </row>
    <row r="2579" spans="1:6" x14ac:dyDescent="0.25">
      <c r="A2579" s="67" t="s">
        <v>8923</v>
      </c>
      <c r="B2579" s="67" t="s">
        <v>9865</v>
      </c>
      <c r="C2579" s="71" t="s">
        <v>9866</v>
      </c>
      <c r="D2579" s="71" t="s">
        <v>9867</v>
      </c>
      <c r="E2579" s="71" t="s">
        <v>9868</v>
      </c>
      <c r="F2579" s="71" t="s">
        <v>120</v>
      </c>
    </row>
    <row r="2580" spans="1:6" x14ac:dyDescent="0.25">
      <c r="A2580" s="67" t="s">
        <v>8923</v>
      </c>
      <c r="B2580" s="67" t="s">
        <v>9869</v>
      </c>
      <c r="C2580" s="71" t="s">
        <v>9870</v>
      </c>
      <c r="D2580" s="71" t="s">
        <v>9871</v>
      </c>
      <c r="E2580" s="71" t="s">
        <v>9872</v>
      </c>
      <c r="F2580" s="71" t="s">
        <v>120</v>
      </c>
    </row>
    <row r="2581" spans="1:6" x14ac:dyDescent="0.25">
      <c r="A2581" s="67" t="s">
        <v>8923</v>
      </c>
      <c r="B2581" s="67" t="s">
        <v>9873</v>
      </c>
      <c r="C2581" s="71" t="s">
        <v>9874</v>
      </c>
      <c r="D2581" s="71" t="s">
        <v>9875</v>
      </c>
      <c r="E2581" s="71" t="s">
        <v>9876</v>
      </c>
      <c r="F2581" s="71" t="s">
        <v>120</v>
      </c>
    </row>
    <row r="2582" spans="1:6" x14ac:dyDescent="0.25">
      <c r="A2582" s="67" t="s">
        <v>8923</v>
      </c>
      <c r="B2582" s="67" t="s">
        <v>9877</v>
      </c>
      <c r="C2582" s="71" t="s">
        <v>9878</v>
      </c>
      <c r="D2582" s="71" t="s">
        <v>9879</v>
      </c>
      <c r="E2582" s="71" t="s">
        <v>9880</v>
      </c>
      <c r="F2582" s="71" t="s">
        <v>120</v>
      </c>
    </row>
    <row r="2583" spans="1:6" x14ac:dyDescent="0.25">
      <c r="A2583" s="67" t="s">
        <v>8923</v>
      </c>
      <c r="B2583" s="67" t="s">
        <v>9881</v>
      </c>
      <c r="C2583" s="71" t="s">
        <v>9882</v>
      </c>
      <c r="D2583" s="71" t="s">
        <v>9883</v>
      </c>
      <c r="E2583" s="71" t="s">
        <v>9884</v>
      </c>
      <c r="F2583" s="71" t="s">
        <v>120</v>
      </c>
    </row>
    <row r="2584" spans="1:6" x14ac:dyDescent="0.25">
      <c r="A2584" s="67" t="s">
        <v>8923</v>
      </c>
      <c r="B2584" s="67" t="s">
        <v>9885</v>
      </c>
      <c r="C2584" s="71" t="s">
        <v>9886</v>
      </c>
      <c r="D2584" s="71" t="s">
        <v>9887</v>
      </c>
      <c r="E2584" s="71" t="s">
        <v>9888</v>
      </c>
      <c r="F2584" s="71" t="s">
        <v>120</v>
      </c>
    </row>
    <row r="2585" spans="1:6" x14ac:dyDescent="0.25">
      <c r="A2585" s="67" t="s">
        <v>8923</v>
      </c>
      <c r="B2585" s="67" t="s">
        <v>9889</v>
      </c>
      <c r="C2585" s="71" t="s">
        <v>9890</v>
      </c>
      <c r="D2585" s="71" t="s">
        <v>9891</v>
      </c>
      <c r="E2585" s="71" t="s">
        <v>9892</v>
      </c>
      <c r="F2585" s="71" t="s">
        <v>120</v>
      </c>
    </row>
    <row r="2586" spans="1:6" x14ac:dyDescent="0.25">
      <c r="A2586" s="67" t="s">
        <v>8923</v>
      </c>
      <c r="B2586" s="67" t="s">
        <v>9893</v>
      </c>
      <c r="C2586" s="71" t="s">
        <v>9894</v>
      </c>
      <c r="D2586" s="71" t="s">
        <v>9895</v>
      </c>
      <c r="E2586" s="71" t="s">
        <v>9896</v>
      </c>
      <c r="F2586" s="71" t="s">
        <v>120</v>
      </c>
    </row>
    <row r="2587" spans="1:6" x14ac:dyDescent="0.25">
      <c r="A2587" s="67" t="s">
        <v>8923</v>
      </c>
      <c r="B2587" s="67" t="s">
        <v>9897</v>
      </c>
      <c r="C2587" s="71" t="s">
        <v>9898</v>
      </c>
      <c r="D2587" s="71" t="s">
        <v>9899</v>
      </c>
      <c r="E2587" s="71" t="s">
        <v>9900</v>
      </c>
      <c r="F2587" s="71" t="s">
        <v>120</v>
      </c>
    </row>
    <row r="2588" spans="1:6" x14ac:dyDescent="0.25">
      <c r="A2588" s="67" t="s">
        <v>8923</v>
      </c>
      <c r="B2588" s="67" t="s">
        <v>9901</v>
      </c>
      <c r="C2588" s="71" t="s">
        <v>9902</v>
      </c>
      <c r="D2588" s="71" t="s">
        <v>9903</v>
      </c>
      <c r="E2588" s="71" t="s">
        <v>9904</v>
      </c>
      <c r="F2588" s="71" t="s">
        <v>120</v>
      </c>
    </row>
    <row r="2589" spans="1:6" x14ac:dyDescent="0.25">
      <c r="A2589" s="67" t="s">
        <v>8923</v>
      </c>
      <c r="B2589" s="67" t="s">
        <v>9905</v>
      </c>
      <c r="C2589" s="71" t="s">
        <v>9906</v>
      </c>
      <c r="D2589" s="71" t="s">
        <v>9907</v>
      </c>
      <c r="E2589" s="71" t="s">
        <v>9908</v>
      </c>
      <c r="F2589" s="71" t="s">
        <v>120</v>
      </c>
    </row>
    <row r="2590" spans="1:6" x14ac:dyDescent="0.25">
      <c r="A2590" s="67" t="s">
        <v>8923</v>
      </c>
      <c r="B2590" s="67" t="s">
        <v>9909</v>
      </c>
      <c r="C2590" s="71" t="s">
        <v>9910</v>
      </c>
      <c r="D2590" s="71" t="s">
        <v>9911</v>
      </c>
      <c r="E2590" s="71" t="s">
        <v>9912</v>
      </c>
      <c r="F2590" s="71" t="s">
        <v>120</v>
      </c>
    </row>
    <row r="2591" spans="1:6" x14ac:dyDescent="0.25">
      <c r="A2591" s="67" t="s">
        <v>8923</v>
      </c>
      <c r="B2591" s="67" t="s">
        <v>9913</v>
      </c>
      <c r="C2591" s="71" t="s">
        <v>9914</v>
      </c>
      <c r="D2591" s="71" t="s">
        <v>9915</v>
      </c>
      <c r="E2591" s="71" t="s">
        <v>9916</v>
      </c>
      <c r="F2591" s="71" t="s">
        <v>120</v>
      </c>
    </row>
    <row r="2592" spans="1:6" x14ac:dyDescent="0.25">
      <c r="A2592" s="67" t="s">
        <v>8923</v>
      </c>
      <c r="B2592" s="67" t="s">
        <v>9917</v>
      </c>
      <c r="C2592" s="71" t="s">
        <v>9918</v>
      </c>
      <c r="D2592" s="71" t="s">
        <v>9919</v>
      </c>
      <c r="E2592" s="71" t="s">
        <v>9920</v>
      </c>
      <c r="F2592" s="71" t="s">
        <v>120</v>
      </c>
    </row>
    <row r="2593" spans="1:6" x14ac:dyDescent="0.25">
      <c r="A2593" s="67" t="s">
        <v>8923</v>
      </c>
      <c r="B2593" s="67" t="s">
        <v>9921</v>
      </c>
      <c r="C2593" s="71" t="s">
        <v>9922</v>
      </c>
      <c r="D2593" s="71" t="s">
        <v>9923</v>
      </c>
      <c r="E2593" s="71" t="s">
        <v>9924</v>
      </c>
      <c r="F2593" s="71" t="s">
        <v>120</v>
      </c>
    </row>
    <row r="2594" spans="1:6" x14ac:dyDescent="0.25">
      <c r="A2594" s="67" t="s">
        <v>8923</v>
      </c>
      <c r="B2594" s="67" t="s">
        <v>9925</v>
      </c>
      <c r="C2594" s="71" t="s">
        <v>9926</v>
      </c>
      <c r="D2594" s="71" t="s">
        <v>9927</v>
      </c>
      <c r="E2594" s="71" t="s">
        <v>9928</v>
      </c>
      <c r="F2594" s="71" t="s">
        <v>120</v>
      </c>
    </row>
    <row r="2595" spans="1:6" x14ac:dyDescent="0.25">
      <c r="A2595" s="67" t="s">
        <v>8923</v>
      </c>
      <c r="B2595" s="67" t="s">
        <v>9929</v>
      </c>
      <c r="C2595" s="71" t="s">
        <v>9930</v>
      </c>
      <c r="D2595" s="71" t="s">
        <v>9931</v>
      </c>
      <c r="E2595" s="71" t="s">
        <v>9932</v>
      </c>
      <c r="F2595" s="71" t="s">
        <v>120</v>
      </c>
    </row>
    <row r="2596" spans="1:6" x14ac:dyDescent="0.25">
      <c r="A2596" s="67" t="s">
        <v>8923</v>
      </c>
      <c r="B2596" s="67" t="s">
        <v>9933</v>
      </c>
      <c r="C2596" s="71" t="s">
        <v>9934</v>
      </c>
      <c r="D2596" s="71" t="s">
        <v>9935</v>
      </c>
      <c r="E2596" s="71" t="s">
        <v>9936</v>
      </c>
      <c r="F2596" s="71" t="s">
        <v>120</v>
      </c>
    </row>
    <row r="2597" spans="1:6" x14ac:dyDescent="0.25">
      <c r="A2597" s="67" t="s">
        <v>8923</v>
      </c>
      <c r="B2597" s="67" t="s">
        <v>6218</v>
      </c>
      <c r="C2597" s="71" t="s">
        <v>9937</v>
      </c>
      <c r="D2597" s="71" t="s">
        <v>9938</v>
      </c>
      <c r="E2597" s="71" t="s">
        <v>9939</v>
      </c>
      <c r="F2597" s="71" t="s">
        <v>120</v>
      </c>
    </row>
    <row r="2598" spans="1:6" x14ac:dyDescent="0.25">
      <c r="A2598" s="67" t="s">
        <v>8923</v>
      </c>
      <c r="B2598" s="67" t="s">
        <v>6222</v>
      </c>
      <c r="C2598" s="71" t="s">
        <v>9940</v>
      </c>
      <c r="D2598" s="71" t="s">
        <v>9941</v>
      </c>
      <c r="E2598" s="71" t="s">
        <v>9942</v>
      </c>
      <c r="F2598" s="71" t="s">
        <v>120</v>
      </c>
    </row>
    <row r="2599" spans="1:6" x14ac:dyDescent="0.25">
      <c r="A2599" s="67" t="s">
        <v>8923</v>
      </c>
      <c r="B2599" s="67" t="s">
        <v>6226</v>
      </c>
      <c r="C2599" s="71" t="s">
        <v>9943</v>
      </c>
      <c r="D2599" s="71" t="s">
        <v>9944</v>
      </c>
      <c r="E2599" s="71" t="s">
        <v>9945</v>
      </c>
      <c r="F2599" s="71" t="s">
        <v>120</v>
      </c>
    </row>
    <row r="2600" spans="1:6" x14ac:dyDescent="0.25">
      <c r="A2600" s="67" t="s">
        <v>8923</v>
      </c>
      <c r="B2600" s="67" t="s">
        <v>6230</v>
      </c>
      <c r="C2600" s="71" t="s">
        <v>9946</v>
      </c>
      <c r="D2600" s="71" t="s">
        <v>9947</v>
      </c>
      <c r="E2600" s="71" t="s">
        <v>9948</v>
      </c>
      <c r="F2600" s="71" t="s">
        <v>120</v>
      </c>
    </row>
    <row r="2601" spans="1:6" x14ac:dyDescent="0.25">
      <c r="A2601" s="67" t="s">
        <v>8923</v>
      </c>
      <c r="B2601" s="67" t="s">
        <v>6234</v>
      </c>
      <c r="C2601" s="71" t="s">
        <v>9949</v>
      </c>
      <c r="D2601" s="71" t="s">
        <v>9950</v>
      </c>
      <c r="E2601" s="71" t="s">
        <v>9951</v>
      </c>
      <c r="F2601" s="71" t="s">
        <v>120</v>
      </c>
    </row>
    <row r="2602" spans="1:6" x14ac:dyDescent="0.25">
      <c r="A2602" s="67" t="s">
        <v>8923</v>
      </c>
      <c r="B2602" s="67" t="s">
        <v>9952</v>
      </c>
      <c r="C2602" s="71" t="s">
        <v>9953</v>
      </c>
      <c r="D2602" s="71" t="s">
        <v>9954</v>
      </c>
      <c r="E2602" s="71" t="s">
        <v>9955</v>
      </c>
      <c r="F2602" s="71" t="s">
        <v>120</v>
      </c>
    </row>
    <row r="2603" spans="1:6" x14ac:dyDescent="0.25">
      <c r="A2603" s="67" t="s">
        <v>8923</v>
      </c>
      <c r="B2603" s="67" t="s">
        <v>6238</v>
      </c>
      <c r="C2603" s="71" t="s">
        <v>9956</v>
      </c>
      <c r="D2603" s="71" t="s">
        <v>9957</v>
      </c>
      <c r="E2603" s="71" t="s">
        <v>9958</v>
      </c>
      <c r="F2603" s="71" t="s">
        <v>120</v>
      </c>
    </row>
    <row r="2604" spans="1:6" x14ac:dyDescent="0.25">
      <c r="A2604" s="67" t="s">
        <v>8923</v>
      </c>
      <c r="B2604" s="67" t="s">
        <v>6242</v>
      </c>
      <c r="C2604" s="71" t="s">
        <v>9959</v>
      </c>
      <c r="D2604" s="71" t="s">
        <v>9960</v>
      </c>
      <c r="E2604" s="71" t="s">
        <v>9961</v>
      </c>
      <c r="F2604" s="71" t="s">
        <v>120</v>
      </c>
    </row>
    <row r="2605" spans="1:6" x14ac:dyDescent="0.25">
      <c r="A2605" s="67" t="s">
        <v>8923</v>
      </c>
      <c r="B2605" s="67" t="s">
        <v>6246</v>
      </c>
      <c r="C2605" s="71" t="s">
        <v>9962</v>
      </c>
      <c r="D2605" s="71" t="s">
        <v>9963</v>
      </c>
      <c r="E2605" s="71" t="s">
        <v>9964</v>
      </c>
      <c r="F2605" s="71" t="s">
        <v>120</v>
      </c>
    </row>
    <row r="2606" spans="1:6" x14ac:dyDescent="0.25">
      <c r="A2606" s="67" t="s">
        <v>8923</v>
      </c>
      <c r="B2606" s="67" t="s">
        <v>9965</v>
      </c>
      <c r="C2606" s="71" t="s">
        <v>9966</v>
      </c>
      <c r="D2606" s="71" t="s">
        <v>9967</v>
      </c>
      <c r="E2606" s="71" t="s">
        <v>9968</v>
      </c>
      <c r="F2606" s="71" t="s">
        <v>120</v>
      </c>
    </row>
    <row r="2607" spans="1:6" x14ac:dyDescent="0.25">
      <c r="A2607" s="67" t="s">
        <v>8923</v>
      </c>
      <c r="B2607" s="67" t="s">
        <v>6250</v>
      </c>
      <c r="C2607" s="71" t="s">
        <v>9969</v>
      </c>
      <c r="D2607" s="71" t="s">
        <v>9970</v>
      </c>
      <c r="E2607" s="71" t="s">
        <v>9971</v>
      </c>
      <c r="F2607" s="71" t="s">
        <v>120</v>
      </c>
    </row>
    <row r="2608" spans="1:6" x14ac:dyDescent="0.25">
      <c r="A2608" s="67" t="s">
        <v>8923</v>
      </c>
      <c r="B2608" s="67" t="s">
        <v>9972</v>
      </c>
      <c r="C2608" s="71" t="s">
        <v>9973</v>
      </c>
      <c r="D2608" s="71" t="s">
        <v>9974</v>
      </c>
      <c r="E2608" s="71" t="s">
        <v>9975</v>
      </c>
      <c r="F2608" s="71" t="s">
        <v>120</v>
      </c>
    </row>
    <row r="2609" spans="1:6" x14ac:dyDescent="0.25">
      <c r="A2609" s="67" t="s">
        <v>8923</v>
      </c>
      <c r="B2609" s="67" t="s">
        <v>9976</v>
      </c>
      <c r="C2609" s="71" t="s">
        <v>9977</v>
      </c>
      <c r="D2609" s="71" t="s">
        <v>9978</v>
      </c>
      <c r="E2609" s="71" t="s">
        <v>9979</v>
      </c>
      <c r="F2609" s="71" t="s">
        <v>120</v>
      </c>
    </row>
    <row r="2610" spans="1:6" x14ac:dyDescent="0.25">
      <c r="A2610" s="67" t="s">
        <v>8923</v>
      </c>
      <c r="B2610" s="67" t="s">
        <v>9980</v>
      </c>
      <c r="C2610" s="71" t="s">
        <v>9981</v>
      </c>
      <c r="D2610" s="71" t="s">
        <v>9982</v>
      </c>
      <c r="E2610" s="71" t="s">
        <v>9983</v>
      </c>
      <c r="F2610" s="71" t="s">
        <v>120</v>
      </c>
    </row>
    <row r="2611" spans="1:6" x14ac:dyDescent="0.25">
      <c r="A2611" s="67" t="s">
        <v>8923</v>
      </c>
      <c r="B2611" s="67" t="s">
        <v>2609</v>
      </c>
      <c r="C2611" s="71" t="s">
        <v>9984</v>
      </c>
      <c r="D2611" s="71" t="s">
        <v>9985</v>
      </c>
      <c r="E2611" s="71" t="s">
        <v>9986</v>
      </c>
      <c r="F2611" s="71" t="s">
        <v>120</v>
      </c>
    </row>
    <row r="2612" spans="1:6" x14ac:dyDescent="0.25">
      <c r="A2612" s="67" t="s">
        <v>8923</v>
      </c>
      <c r="B2612" s="67" t="s">
        <v>2613</v>
      </c>
      <c r="C2612" s="71" t="s">
        <v>9987</v>
      </c>
      <c r="D2612" s="71" t="s">
        <v>9988</v>
      </c>
      <c r="E2612" s="71" t="s">
        <v>9989</v>
      </c>
      <c r="F2612" s="71" t="s">
        <v>120</v>
      </c>
    </row>
    <row r="2613" spans="1:6" x14ac:dyDescent="0.25">
      <c r="A2613" s="67" t="s">
        <v>8923</v>
      </c>
      <c r="B2613" s="67" t="s">
        <v>2617</v>
      </c>
      <c r="C2613" s="71" t="s">
        <v>9990</v>
      </c>
      <c r="D2613" s="71" t="s">
        <v>9991</v>
      </c>
      <c r="E2613" s="71" t="s">
        <v>9992</v>
      </c>
      <c r="F2613" s="71" t="s">
        <v>120</v>
      </c>
    </row>
    <row r="2614" spans="1:6" x14ac:dyDescent="0.25">
      <c r="A2614" s="67" t="s">
        <v>8923</v>
      </c>
      <c r="B2614" s="67" t="s">
        <v>2621</v>
      </c>
      <c r="C2614" s="71" t="s">
        <v>9993</v>
      </c>
      <c r="D2614" s="71" t="s">
        <v>9994</v>
      </c>
      <c r="E2614" s="71" t="s">
        <v>9995</v>
      </c>
      <c r="F2614" s="71" t="s">
        <v>120</v>
      </c>
    </row>
    <row r="2615" spans="1:6" x14ac:dyDescent="0.25">
      <c r="A2615" s="67" t="s">
        <v>8923</v>
      </c>
      <c r="B2615" s="67" t="s">
        <v>2625</v>
      </c>
      <c r="C2615" s="71" t="s">
        <v>9996</v>
      </c>
      <c r="D2615" s="71" t="s">
        <v>9997</v>
      </c>
      <c r="E2615" s="71" t="s">
        <v>9998</v>
      </c>
      <c r="F2615" s="71" t="s">
        <v>120</v>
      </c>
    </row>
    <row r="2616" spans="1:6" x14ac:dyDescent="0.25">
      <c r="A2616" s="67" t="s">
        <v>8923</v>
      </c>
      <c r="B2616" s="67" t="s">
        <v>2629</v>
      </c>
      <c r="C2616" s="71" t="s">
        <v>9999</v>
      </c>
      <c r="D2616" s="71" t="s">
        <v>10000</v>
      </c>
      <c r="E2616" s="71" t="s">
        <v>10001</v>
      </c>
      <c r="F2616" s="71" t="s">
        <v>120</v>
      </c>
    </row>
    <row r="2617" spans="1:6" x14ac:dyDescent="0.25">
      <c r="A2617" s="67" t="s">
        <v>8923</v>
      </c>
      <c r="B2617" s="67" t="s">
        <v>2633</v>
      </c>
      <c r="C2617" s="71" t="s">
        <v>10002</v>
      </c>
      <c r="D2617" s="71" t="s">
        <v>10003</v>
      </c>
      <c r="E2617" s="71" t="s">
        <v>10004</v>
      </c>
      <c r="F2617" s="71" t="s">
        <v>120</v>
      </c>
    </row>
    <row r="2618" spans="1:6" x14ac:dyDescent="0.25">
      <c r="A2618" s="67" t="s">
        <v>8923</v>
      </c>
      <c r="B2618" s="67" t="s">
        <v>2637</v>
      </c>
      <c r="C2618" s="71" t="s">
        <v>10005</v>
      </c>
      <c r="D2618" s="71" t="s">
        <v>10006</v>
      </c>
      <c r="E2618" s="71" t="s">
        <v>10007</v>
      </c>
      <c r="F2618" s="71" t="s">
        <v>120</v>
      </c>
    </row>
    <row r="2619" spans="1:6" x14ac:dyDescent="0.25">
      <c r="A2619" s="67" t="s">
        <v>8923</v>
      </c>
      <c r="B2619" s="67" t="s">
        <v>2641</v>
      </c>
      <c r="C2619" s="71" t="s">
        <v>10008</v>
      </c>
      <c r="D2619" s="71" t="s">
        <v>10009</v>
      </c>
      <c r="E2619" s="71" t="s">
        <v>10010</v>
      </c>
      <c r="F2619" s="71" t="s">
        <v>120</v>
      </c>
    </row>
    <row r="2620" spans="1:6" x14ac:dyDescent="0.25">
      <c r="A2620" s="67" t="s">
        <v>8923</v>
      </c>
      <c r="B2620" s="67" t="s">
        <v>2645</v>
      </c>
      <c r="C2620" s="71" t="s">
        <v>10011</v>
      </c>
      <c r="D2620" s="71" t="s">
        <v>10012</v>
      </c>
      <c r="E2620" s="71" t="s">
        <v>10013</v>
      </c>
      <c r="F2620" s="71" t="s">
        <v>120</v>
      </c>
    </row>
    <row r="2621" spans="1:6" x14ac:dyDescent="0.25">
      <c r="A2621" s="67" t="s">
        <v>8923</v>
      </c>
      <c r="B2621" s="67" t="s">
        <v>2649</v>
      </c>
      <c r="C2621" s="71" t="s">
        <v>10014</v>
      </c>
      <c r="D2621" s="71" t="s">
        <v>10015</v>
      </c>
      <c r="E2621" s="71" t="s">
        <v>10016</v>
      </c>
      <c r="F2621" s="71" t="s">
        <v>120</v>
      </c>
    </row>
    <row r="2622" spans="1:6" x14ac:dyDescent="0.25">
      <c r="A2622" s="67" t="s">
        <v>8923</v>
      </c>
      <c r="B2622" s="67" t="s">
        <v>2653</v>
      </c>
      <c r="C2622" s="71" t="s">
        <v>10017</v>
      </c>
      <c r="D2622" s="71" t="s">
        <v>10018</v>
      </c>
      <c r="E2622" s="71" t="s">
        <v>10019</v>
      </c>
      <c r="F2622" s="71" t="s">
        <v>120</v>
      </c>
    </row>
    <row r="2623" spans="1:6" x14ac:dyDescent="0.25">
      <c r="A2623" s="67" t="s">
        <v>8923</v>
      </c>
      <c r="B2623" s="67" t="s">
        <v>10020</v>
      </c>
      <c r="C2623" s="71" t="s">
        <v>10021</v>
      </c>
      <c r="D2623" s="71" t="s">
        <v>10022</v>
      </c>
      <c r="E2623" s="71" t="s">
        <v>10023</v>
      </c>
      <c r="F2623" s="71" t="s">
        <v>120</v>
      </c>
    </row>
    <row r="2624" spans="1:6" x14ac:dyDescent="0.25">
      <c r="A2624" s="67" t="s">
        <v>8923</v>
      </c>
      <c r="B2624" s="67" t="s">
        <v>10024</v>
      </c>
      <c r="C2624" s="71" t="s">
        <v>10025</v>
      </c>
      <c r="D2624" s="71" t="s">
        <v>10026</v>
      </c>
      <c r="E2624" s="71" t="s">
        <v>10027</v>
      </c>
      <c r="F2624" s="71" t="s">
        <v>120</v>
      </c>
    </row>
    <row r="2625" spans="1:6" x14ac:dyDescent="0.25">
      <c r="A2625" s="67" t="s">
        <v>8923</v>
      </c>
      <c r="B2625" s="67" t="s">
        <v>10028</v>
      </c>
      <c r="C2625" s="71" t="s">
        <v>10029</v>
      </c>
      <c r="D2625" s="71" t="s">
        <v>10030</v>
      </c>
      <c r="E2625" s="71" t="s">
        <v>10031</v>
      </c>
      <c r="F2625" s="71" t="s">
        <v>120</v>
      </c>
    </row>
    <row r="2626" spans="1:6" x14ac:dyDescent="0.25">
      <c r="A2626" s="67" t="s">
        <v>8923</v>
      </c>
      <c r="B2626" s="67" t="s">
        <v>10032</v>
      </c>
      <c r="C2626" s="71" t="s">
        <v>10033</v>
      </c>
      <c r="D2626" s="71" t="s">
        <v>10034</v>
      </c>
      <c r="E2626" s="71" t="s">
        <v>10035</v>
      </c>
      <c r="F2626" s="71" t="s">
        <v>120</v>
      </c>
    </row>
    <row r="2627" spans="1:6" x14ac:dyDescent="0.25">
      <c r="A2627" s="67" t="s">
        <v>8923</v>
      </c>
      <c r="B2627" s="67" t="s">
        <v>2657</v>
      </c>
      <c r="C2627" s="71" t="s">
        <v>10036</v>
      </c>
      <c r="D2627" s="71" t="s">
        <v>10037</v>
      </c>
      <c r="E2627" s="71" t="s">
        <v>10038</v>
      </c>
      <c r="F2627" s="71" t="s">
        <v>120</v>
      </c>
    </row>
    <row r="2628" spans="1:6" x14ac:dyDescent="0.25">
      <c r="A2628" s="67" t="s">
        <v>8923</v>
      </c>
      <c r="B2628" s="67" t="s">
        <v>10039</v>
      </c>
      <c r="C2628" s="71" t="s">
        <v>10040</v>
      </c>
      <c r="D2628" s="71" t="s">
        <v>10041</v>
      </c>
      <c r="E2628" s="71" t="s">
        <v>10042</v>
      </c>
      <c r="F2628" s="71" t="s">
        <v>120</v>
      </c>
    </row>
    <row r="2629" spans="1:6" x14ac:dyDescent="0.25">
      <c r="A2629" s="67" t="s">
        <v>8923</v>
      </c>
      <c r="B2629" s="67" t="s">
        <v>10043</v>
      </c>
      <c r="C2629" s="71" t="s">
        <v>10044</v>
      </c>
      <c r="D2629" s="71" t="s">
        <v>10045</v>
      </c>
      <c r="E2629" s="71" t="s">
        <v>10046</v>
      </c>
      <c r="F2629" s="71" t="s">
        <v>120</v>
      </c>
    </row>
    <row r="2630" spans="1:6" x14ac:dyDescent="0.25">
      <c r="A2630" s="67" t="s">
        <v>8923</v>
      </c>
      <c r="B2630" s="67" t="s">
        <v>10047</v>
      </c>
      <c r="C2630" s="71" t="s">
        <v>10048</v>
      </c>
      <c r="D2630" s="71" t="s">
        <v>10049</v>
      </c>
      <c r="E2630" s="71" t="s">
        <v>10050</v>
      </c>
      <c r="F2630" s="71" t="s">
        <v>120</v>
      </c>
    </row>
    <row r="2631" spans="1:6" x14ac:dyDescent="0.25">
      <c r="A2631" s="67" t="s">
        <v>8923</v>
      </c>
      <c r="B2631" s="67" t="s">
        <v>2661</v>
      </c>
      <c r="C2631" s="71" t="s">
        <v>10051</v>
      </c>
      <c r="D2631" s="71" t="s">
        <v>10052</v>
      </c>
      <c r="E2631" s="71" t="s">
        <v>10053</v>
      </c>
      <c r="F2631" s="71" t="s">
        <v>120</v>
      </c>
    </row>
    <row r="2632" spans="1:6" x14ac:dyDescent="0.25">
      <c r="A2632" s="67" t="s">
        <v>8923</v>
      </c>
      <c r="B2632" s="67" t="s">
        <v>2665</v>
      </c>
      <c r="C2632" s="71" t="s">
        <v>10054</v>
      </c>
      <c r="D2632" s="71" t="s">
        <v>10055</v>
      </c>
      <c r="E2632" s="71" t="s">
        <v>10056</v>
      </c>
      <c r="F2632" s="71" t="s">
        <v>120</v>
      </c>
    </row>
    <row r="2633" spans="1:6" x14ac:dyDescent="0.25">
      <c r="A2633" s="67" t="s">
        <v>8923</v>
      </c>
      <c r="B2633" s="67" t="s">
        <v>2669</v>
      </c>
      <c r="C2633" s="71" t="s">
        <v>10057</v>
      </c>
      <c r="D2633" s="71" t="s">
        <v>10058</v>
      </c>
      <c r="E2633" s="71" t="s">
        <v>10059</v>
      </c>
      <c r="F2633" s="71" t="s">
        <v>120</v>
      </c>
    </row>
    <row r="2634" spans="1:6" x14ac:dyDescent="0.25">
      <c r="A2634" s="67" t="s">
        <v>8923</v>
      </c>
      <c r="B2634" s="67" t="s">
        <v>2673</v>
      </c>
      <c r="C2634" s="71" t="s">
        <v>10060</v>
      </c>
      <c r="D2634" s="71" t="s">
        <v>10061</v>
      </c>
      <c r="E2634" s="71" t="s">
        <v>10062</v>
      </c>
      <c r="F2634" s="71" t="s">
        <v>120</v>
      </c>
    </row>
    <row r="2635" spans="1:6" x14ac:dyDescent="0.25">
      <c r="A2635" s="67" t="s">
        <v>8923</v>
      </c>
      <c r="B2635" s="67" t="s">
        <v>2677</v>
      </c>
      <c r="C2635" s="71" t="s">
        <v>10063</v>
      </c>
      <c r="D2635" s="71" t="s">
        <v>10064</v>
      </c>
      <c r="E2635" s="71" t="s">
        <v>10065</v>
      </c>
      <c r="F2635" s="71" t="s">
        <v>120</v>
      </c>
    </row>
    <row r="2636" spans="1:6" x14ac:dyDescent="0.25">
      <c r="A2636" s="67" t="s">
        <v>8923</v>
      </c>
      <c r="B2636" s="67" t="s">
        <v>2681</v>
      </c>
      <c r="C2636" s="71" t="s">
        <v>10066</v>
      </c>
      <c r="D2636" s="71" t="s">
        <v>10067</v>
      </c>
      <c r="E2636" s="71" t="s">
        <v>10068</v>
      </c>
      <c r="F2636" s="71" t="s">
        <v>120</v>
      </c>
    </row>
    <row r="2637" spans="1:6" x14ac:dyDescent="0.25">
      <c r="A2637" s="67" t="s">
        <v>8923</v>
      </c>
      <c r="B2637" s="67" t="s">
        <v>2685</v>
      </c>
      <c r="C2637" s="71" t="s">
        <v>10069</v>
      </c>
      <c r="D2637" s="71" t="s">
        <v>10070</v>
      </c>
      <c r="E2637" s="71" t="s">
        <v>10071</v>
      </c>
      <c r="F2637" s="71" t="s">
        <v>120</v>
      </c>
    </row>
    <row r="2638" spans="1:6" x14ac:dyDescent="0.25">
      <c r="A2638" s="67" t="s">
        <v>8923</v>
      </c>
      <c r="B2638" s="67" t="s">
        <v>2689</v>
      </c>
      <c r="C2638" s="71" t="s">
        <v>10072</v>
      </c>
      <c r="D2638" s="71" t="s">
        <v>10073</v>
      </c>
      <c r="E2638" s="71" t="s">
        <v>10074</v>
      </c>
      <c r="F2638" s="71" t="s">
        <v>120</v>
      </c>
    </row>
    <row r="2639" spans="1:6" x14ac:dyDescent="0.25">
      <c r="A2639" s="67" t="s">
        <v>8923</v>
      </c>
      <c r="B2639" s="67" t="s">
        <v>2693</v>
      </c>
      <c r="C2639" s="71" t="s">
        <v>10075</v>
      </c>
      <c r="D2639" s="71" t="s">
        <v>10076</v>
      </c>
      <c r="E2639" s="71" t="s">
        <v>10077</v>
      </c>
      <c r="F2639" s="71" t="s">
        <v>120</v>
      </c>
    </row>
    <row r="2640" spans="1:6" x14ac:dyDescent="0.25">
      <c r="A2640" s="67" t="s">
        <v>8923</v>
      </c>
      <c r="B2640" s="67" t="s">
        <v>2697</v>
      </c>
      <c r="C2640" s="71" t="s">
        <v>10078</v>
      </c>
      <c r="D2640" s="71" t="s">
        <v>10079</v>
      </c>
      <c r="E2640" s="71" t="s">
        <v>10080</v>
      </c>
      <c r="F2640" s="71" t="s">
        <v>120</v>
      </c>
    </row>
    <row r="2641" spans="1:6" x14ac:dyDescent="0.25">
      <c r="A2641" s="67" t="s">
        <v>8923</v>
      </c>
      <c r="B2641" s="67" t="s">
        <v>10081</v>
      </c>
      <c r="C2641" s="71" t="s">
        <v>10082</v>
      </c>
      <c r="D2641" s="71" t="s">
        <v>10083</v>
      </c>
      <c r="E2641" s="71" t="s">
        <v>10084</v>
      </c>
      <c r="F2641" s="71" t="s">
        <v>120</v>
      </c>
    </row>
    <row r="2642" spans="1:6" x14ac:dyDescent="0.25">
      <c r="A2642" s="67" t="s">
        <v>8923</v>
      </c>
      <c r="B2642" s="67" t="s">
        <v>2701</v>
      </c>
      <c r="C2642" s="71" t="s">
        <v>10085</v>
      </c>
      <c r="D2642" s="71" t="s">
        <v>10086</v>
      </c>
      <c r="E2642" s="71" t="s">
        <v>10087</v>
      </c>
      <c r="F2642" s="71" t="s">
        <v>120</v>
      </c>
    </row>
    <row r="2643" spans="1:6" x14ac:dyDescent="0.25">
      <c r="A2643" s="67" t="s">
        <v>8923</v>
      </c>
      <c r="B2643" s="67" t="s">
        <v>10088</v>
      </c>
      <c r="C2643" s="71" t="s">
        <v>10089</v>
      </c>
      <c r="D2643" s="71" t="s">
        <v>10090</v>
      </c>
      <c r="E2643" s="71" t="s">
        <v>10091</v>
      </c>
      <c r="F2643" s="71" t="s">
        <v>120</v>
      </c>
    </row>
    <row r="2644" spans="1:6" x14ac:dyDescent="0.25">
      <c r="A2644" s="67" t="s">
        <v>8923</v>
      </c>
      <c r="B2644" s="67" t="s">
        <v>10092</v>
      </c>
      <c r="C2644" s="71" t="s">
        <v>10093</v>
      </c>
      <c r="D2644" s="71" t="s">
        <v>10094</v>
      </c>
      <c r="E2644" s="71" t="s">
        <v>10095</v>
      </c>
      <c r="F2644" s="71" t="s">
        <v>120</v>
      </c>
    </row>
    <row r="2645" spans="1:6" x14ac:dyDescent="0.25">
      <c r="A2645" s="67" t="s">
        <v>8923</v>
      </c>
      <c r="B2645" s="67" t="s">
        <v>10096</v>
      </c>
      <c r="C2645" s="71" t="s">
        <v>10097</v>
      </c>
      <c r="D2645" s="71" t="s">
        <v>10098</v>
      </c>
      <c r="E2645" s="71" t="s">
        <v>10099</v>
      </c>
      <c r="F2645" s="71" t="s">
        <v>120</v>
      </c>
    </row>
    <row r="2646" spans="1:6" x14ac:dyDescent="0.25">
      <c r="A2646" s="67" t="s">
        <v>8923</v>
      </c>
      <c r="B2646" s="67" t="s">
        <v>2705</v>
      </c>
      <c r="C2646" s="71" t="s">
        <v>10100</v>
      </c>
      <c r="D2646" s="71" t="s">
        <v>10101</v>
      </c>
      <c r="E2646" s="71" t="s">
        <v>10102</v>
      </c>
      <c r="F2646" s="71" t="s">
        <v>120</v>
      </c>
    </row>
    <row r="2647" spans="1:6" x14ac:dyDescent="0.25">
      <c r="A2647" s="67" t="s">
        <v>8923</v>
      </c>
      <c r="B2647" s="67" t="s">
        <v>10103</v>
      </c>
      <c r="C2647" s="71" t="s">
        <v>10104</v>
      </c>
      <c r="D2647" s="71" t="s">
        <v>10105</v>
      </c>
      <c r="E2647" s="71" t="s">
        <v>10106</v>
      </c>
      <c r="F2647" s="71" t="s">
        <v>120</v>
      </c>
    </row>
    <row r="2648" spans="1:6" x14ac:dyDescent="0.25">
      <c r="A2648" s="67" t="s">
        <v>8923</v>
      </c>
      <c r="B2648" s="67" t="s">
        <v>10107</v>
      </c>
      <c r="C2648" s="71" t="s">
        <v>10108</v>
      </c>
      <c r="D2648" s="71" t="s">
        <v>10109</v>
      </c>
      <c r="E2648" s="71" t="s">
        <v>10110</v>
      </c>
      <c r="F2648" s="71" t="s">
        <v>120</v>
      </c>
    </row>
    <row r="2649" spans="1:6" x14ac:dyDescent="0.25">
      <c r="A2649" s="67" t="s">
        <v>8923</v>
      </c>
      <c r="B2649" s="67" t="s">
        <v>2709</v>
      </c>
      <c r="C2649" s="71" t="s">
        <v>10111</v>
      </c>
      <c r="D2649" s="71" t="s">
        <v>10112</v>
      </c>
      <c r="E2649" s="71" t="s">
        <v>10113</v>
      </c>
      <c r="F2649" s="71" t="s">
        <v>120</v>
      </c>
    </row>
    <row r="2650" spans="1:6" x14ac:dyDescent="0.25">
      <c r="A2650" s="67" t="s">
        <v>8923</v>
      </c>
      <c r="B2650" s="67" t="s">
        <v>2713</v>
      </c>
      <c r="C2650" s="71" t="s">
        <v>10114</v>
      </c>
      <c r="D2650" s="71" t="s">
        <v>10115</v>
      </c>
      <c r="E2650" s="71" t="s">
        <v>10116</v>
      </c>
      <c r="F2650" s="71" t="s">
        <v>120</v>
      </c>
    </row>
    <row r="2651" spans="1:6" x14ac:dyDescent="0.25">
      <c r="A2651" s="67" t="s">
        <v>8923</v>
      </c>
      <c r="B2651" s="67" t="s">
        <v>2717</v>
      </c>
      <c r="C2651" s="71" t="s">
        <v>10117</v>
      </c>
      <c r="D2651" s="71" t="s">
        <v>10118</v>
      </c>
      <c r="E2651" s="71" t="s">
        <v>10119</v>
      </c>
      <c r="F2651" s="71" t="s">
        <v>120</v>
      </c>
    </row>
    <row r="2652" spans="1:6" x14ac:dyDescent="0.25">
      <c r="A2652" s="67" t="s">
        <v>8923</v>
      </c>
      <c r="B2652" s="67" t="s">
        <v>2721</v>
      </c>
      <c r="C2652" s="71" t="s">
        <v>10120</v>
      </c>
      <c r="D2652" s="71" t="s">
        <v>10121</v>
      </c>
      <c r="E2652" s="71" t="s">
        <v>10122</v>
      </c>
      <c r="F2652" s="71" t="s">
        <v>120</v>
      </c>
    </row>
    <row r="2653" spans="1:6" x14ac:dyDescent="0.25">
      <c r="A2653" s="67" t="s">
        <v>8923</v>
      </c>
      <c r="B2653" s="67" t="s">
        <v>2725</v>
      </c>
      <c r="C2653" s="71" t="s">
        <v>10123</v>
      </c>
      <c r="D2653" s="71" t="s">
        <v>10124</v>
      </c>
      <c r="E2653" s="71" t="s">
        <v>10125</v>
      </c>
      <c r="F2653" s="71" t="s">
        <v>120</v>
      </c>
    </row>
    <row r="2654" spans="1:6" x14ac:dyDescent="0.25">
      <c r="A2654" s="67" t="s">
        <v>8923</v>
      </c>
      <c r="B2654" s="67" t="s">
        <v>2729</v>
      </c>
      <c r="C2654" s="71" t="s">
        <v>10126</v>
      </c>
      <c r="D2654" s="71" t="s">
        <v>10127</v>
      </c>
      <c r="E2654" s="71" t="s">
        <v>10128</v>
      </c>
      <c r="F2654" s="71" t="s">
        <v>120</v>
      </c>
    </row>
    <row r="2655" spans="1:6" x14ac:dyDescent="0.25">
      <c r="A2655" s="67" t="s">
        <v>8923</v>
      </c>
      <c r="B2655" s="67" t="s">
        <v>2733</v>
      </c>
      <c r="C2655" s="71" t="s">
        <v>10129</v>
      </c>
      <c r="D2655" s="71" t="s">
        <v>10130</v>
      </c>
      <c r="E2655" s="71" t="s">
        <v>10131</v>
      </c>
      <c r="F2655" s="71" t="s">
        <v>120</v>
      </c>
    </row>
    <row r="2656" spans="1:6" x14ac:dyDescent="0.25">
      <c r="A2656" s="67" t="s">
        <v>8923</v>
      </c>
      <c r="B2656" s="67" t="s">
        <v>2737</v>
      </c>
      <c r="C2656" s="71" t="s">
        <v>10132</v>
      </c>
      <c r="D2656" s="71" t="s">
        <v>10133</v>
      </c>
      <c r="E2656" s="71" t="s">
        <v>10134</v>
      </c>
      <c r="F2656" s="71" t="s">
        <v>120</v>
      </c>
    </row>
    <row r="2657" spans="1:6" x14ac:dyDescent="0.25">
      <c r="A2657" s="67" t="s">
        <v>8923</v>
      </c>
      <c r="B2657" s="67" t="s">
        <v>2741</v>
      </c>
      <c r="C2657" s="71" t="s">
        <v>10135</v>
      </c>
      <c r="D2657" s="71" t="s">
        <v>10136</v>
      </c>
      <c r="E2657" s="71" t="s">
        <v>10137</v>
      </c>
      <c r="F2657" s="71" t="s">
        <v>120</v>
      </c>
    </row>
    <row r="2658" spans="1:6" x14ac:dyDescent="0.25">
      <c r="A2658" s="67" t="s">
        <v>8923</v>
      </c>
      <c r="B2658" s="67" t="s">
        <v>2745</v>
      </c>
      <c r="C2658" s="71" t="s">
        <v>10138</v>
      </c>
      <c r="D2658" s="71" t="s">
        <v>10139</v>
      </c>
      <c r="E2658" s="71" t="s">
        <v>10140</v>
      </c>
      <c r="F2658" s="71" t="s">
        <v>120</v>
      </c>
    </row>
    <row r="2659" spans="1:6" x14ac:dyDescent="0.25">
      <c r="A2659" s="67" t="s">
        <v>8923</v>
      </c>
      <c r="B2659" s="67" t="s">
        <v>2749</v>
      </c>
      <c r="C2659" s="71" t="s">
        <v>10141</v>
      </c>
      <c r="D2659" s="71" t="s">
        <v>10142</v>
      </c>
      <c r="E2659" s="71" t="s">
        <v>10143</v>
      </c>
      <c r="F2659" s="71" t="s">
        <v>120</v>
      </c>
    </row>
    <row r="2660" spans="1:6" x14ac:dyDescent="0.25">
      <c r="A2660" s="67" t="s">
        <v>8923</v>
      </c>
      <c r="B2660" s="67" t="s">
        <v>2753</v>
      </c>
      <c r="C2660" s="71" t="s">
        <v>10144</v>
      </c>
      <c r="D2660" s="71" t="s">
        <v>10145</v>
      </c>
      <c r="E2660" s="71" t="s">
        <v>10146</v>
      </c>
      <c r="F2660" s="71" t="s">
        <v>120</v>
      </c>
    </row>
    <row r="2661" spans="1:6" x14ac:dyDescent="0.25">
      <c r="A2661" s="67" t="s">
        <v>8923</v>
      </c>
      <c r="B2661" s="67" t="s">
        <v>2757</v>
      </c>
      <c r="C2661" s="71" t="s">
        <v>10147</v>
      </c>
      <c r="D2661" s="71" t="s">
        <v>10148</v>
      </c>
      <c r="E2661" s="71" t="s">
        <v>10149</v>
      </c>
      <c r="F2661" s="71" t="s">
        <v>120</v>
      </c>
    </row>
    <row r="2662" spans="1:6" x14ac:dyDescent="0.25">
      <c r="A2662" s="67" t="s">
        <v>8923</v>
      </c>
      <c r="B2662" s="67" t="s">
        <v>2761</v>
      </c>
      <c r="C2662" s="71" t="s">
        <v>10150</v>
      </c>
      <c r="D2662" s="71" t="s">
        <v>10151</v>
      </c>
      <c r="E2662" s="71" t="s">
        <v>10152</v>
      </c>
      <c r="F2662" s="71" t="s">
        <v>120</v>
      </c>
    </row>
    <row r="2663" spans="1:6" x14ac:dyDescent="0.25">
      <c r="A2663" s="67" t="s">
        <v>8923</v>
      </c>
      <c r="B2663" s="67" t="s">
        <v>2765</v>
      </c>
      <c r="C2663" s="71" t="s">
        <v>10153</v>
      </c>
      <c r="D2663" s="71" t="s">
        <v>10154</v>
      </c>
      <c r="E2663" s="71" t="s">
        <v>10155</v>
      </c>
      <c r="F2663" s="71" t="s">
        <v>120</v>
      </c>
    </row>
    <row r="2664" spans="1:6" x14ac:dyDescent="0.25">
      <c r="A2664" s="67" t="s">
        <v>8923</v>
      </c>
      <c r="B2664" s="67" t="s">
        <v>2773</v>
      </c>
      <c r="C2664" s="71" t="s">
        <v>10156</v>
      </c>
      <c r="D2664" s="71" t="s">
        <v>10157</v>
      </c>
      <c r="E2664" s="71" t="s">
        <v>10158</v>
      </c>
      <c r="F2664" s="71" t="s">
        <v>120</v>
      </c>
    </row>
    <row r="2665" spans="1:6" x14ac:dyDescent="0.25">
      <c r="A2665" s="67" t="s">
        <v>8923</v>
      </c>
      <c r="B2665" s="67" t="s">
        <v>2777</v>
      </c>
      <c r="C2665" s="71" t="s">
        <v>10159</v>
      </c>
      <c r="D2665" s="71" t="s">
        <v>10160</v>
      </c>
      <c r="E2665" s="71" t="s">
        <v>10161</v>
      </c>
      <c r="F2665" s="71" t="s">
        <v>120</v>
      </c>
    </row>
    <row r="2666" spans="1:6" x14ac:dyDescent="0.25">
      <c r="A2666" s="67" t="s">
        <v>8923</v>
      </c>
      <c r="B2666" s="67" t="s">
        <v>10162</v>
      </c>
      <c r="C2666" s="71" t="s">
        <v>10163</v>
      </c>
      <c r="D2666" s="71" t="s">
        <v>10164</v>
      </c>
      <c r="E2666" s="71" t="s">
        <v>10165</v>
      </c>
      <c r="F2666" s="71" t="s">
        <v>120</v>
      </c>
    </row>
    <row r="2667" spans="1:6" x14ac:dyDescent="0.25">
      <c r="A2667" s="67" t="s">
        <v>8923</v>
      </c>
      <c r="B2667" s="67" t="s">
        <v>10166</v>
      </c>
      <c r="C2667" s="71" t="s">
        <v>10167</v>
      </c>
      <c r="D2667" s="71" t="s">
        <v>10168</v>
      </c>
      <c r="E2667" s="71" t="s">
        <v>10169</v>
      </c>
      <c r="F2667" s="71" t="s">
        <v>120</v>
      </c>
    </row>
    <row r="2668" spans="1:6" x14ac:dyDescent="0.25">
      <c r="A2668" s="67" t="s">
        <v>8923</v>
      </c>
      <c r="B2668" s="67" t="s">
        <v>10170</v>
      </c>
      <c r="C2668" s="71" t="s">
        <v>10171</v>
      </c>
      <c r="D2668" s="71" t="s">
        <v>10172</v>
      </c>
      <c r="E2668" s="71" t="s">
        <v>10173</v>
      </c>
      <c r="F2668" s="71" t="s">
        <v>120</v>
      </c>
    </row>
    <row r="2669" spans="1:6" x14ac:dyDescent="0.25">
      <c r="A2669" s="67" t="s">
        <v>8923</v>
      </c>
      <c r="B2669" s="67" t="s">
        <v>10174</v>
      </c>
      <c r="C2669" s="71" t="s">
        <v>10175</v>
      </c>
      <c r="D2669" s="71" t="s">
        <v>10176</v>
      </c>
      <c r="E2669" s="71" t="s">
        <v>10177</v>
      </c>
      <c r="F2669" s="71" t="s">
        <v>120</v>
      </c>
    </row>
    <row r="2670" spans="1:6" x14ac:dyDescent="0.25">
      <c r="A2670" s="67" t="s">
        <v>8923</v>
      </c>
      <c r="B2670" s="67" t="s">
        <v>10178</v>
      </c>
      <c r="C2670" s="71" t="s">
        <v>10179</v>
      </c>
      <c r="D2670" s="71" t="s">
        <v>10180</v>
      </c>
      <c r="E2670" s="71" t="s">
        <v>10181</v>
      </c>
      <c r="F2670" s="71" t="s">
        <v>120</v>
      </c>
    </row>
    <row r="2671" spans="1:6" x14ac:dyDescent="0.25">
      <c r="A2671" s="67" t="s">
        <v>8923</v>
      </c>
      <c r="B2671" s="67" t="s">
        <v>10182</v>
      </c>
      <c r="C2671" s="71" t="s">
        <v>10183</v>
      </c>
      <c r="D2671" s="71" t="s">
        <v>10184</v>
      </c>
      <c r="E2671" s="71" t="s">
        <v>10185</v>
      </c>
      <c r="F2671" s="71" t="s">
        <v>120</v>
      </c>
    </row>
    <row r="2672" spans="1:6" x14ac:dyDescent="0.25">
      <c r="A2672" s="67" t="s">
        <v>8923</v>
      </c>
      <c r="B2672" s="67" t="s">
        <v>10186</v>
      </c>
      <c r="C2672" s="71" t="s">
        <v>10187</v>
      </c>
      <c r="D2672" s="71" t="s">
        <v>10188</v>
      </c>
      <c r="E2672" s="71" t="s">
        <v>10189</v>
      </c>
      <c r="F2672" s="71" t="s">
        <v>120</v>
      </c>
    </row>
    <row r="2673" spans="1:6" x14ac:dyDescent="0.25">
      <c r="A2673" s="67" t="s">
        <v>8923</v>
      </c>
      <c r="B2673" s="67" t="s">
        <v>10190</v>
      </c>
      <c r="C2673" s="71" t="s">
        <v>10191</v>
      </c>
      <c r="D2673" s="71" t="s">
        <v>10192</v>
      </c>
      <c r="E2673" s="71" t="s">
        <v>10193</v>
      </c>
      <c r="F2673" s="71" t="s">
        <v>120</v>
      </c>
    </row>
    <row r="2674" spans="1:6" x14ac:dyDescent="0.25">
      <c r="A2674" s="67" t="s">
        <v>8923</v>
      </c>
      <c r="B2674" s="67" t="s">
        <v>10194</v>
      </c>
      <c r="C2674" s="71" t="s">
        <v>10195</v>
      </c>
      <c r="D2674" s="71" t="s">
        <v>10196</v>
      </c>
      <c r="E2674" s="71" t="s">
        <v>10197</v>
      </c>
      <c r="F2674" s="71" t="s">
        <v>120</v>
      </c>
    </row>
    <row r="2675" spans="1:6" x14ac:dyDescent="0.25">
      <c r="A2675" s="67" t="s">
        <v>8923</v>
      </c>
      <c r="B2675" s="67" t="s">
        <v>10198</v>
      </c>
      <c r="C2675" s="71" t="s">
        <v>10199</v>
      </c>
      <c r="D2675" s="71" t="s">
        <v>10200</v>
      </c>
      <c r="E2675" s="71" t="s">
        <v>10201</v>
      </c>
      <c r="F2675" s="71" t="s">
        <v>120</v>
      </c>
    </row>
    <row r="2676" spans="1:6" x14ac:dyDescent="0.25">
      <c r="A2676" s="67" t="s">
        <v>8923</v>
      </c>
      <c r="B2676" s="67" t="s">
        <v>10202</v>
      </c>
      <c r="C2676" s="71" t="s">
        <v>10203</v>
      </c>
      <c r="D2676" s="71" t="s">
        <v>10204</v>
      </c>
      <c r="E2676" s="71" t="s">
        <v>10205</v>
      </c>
      <c r="F2676" s="71" t="s">
        <v>120</v>
      </c>
    </row>
    <row r="2677" spans="1:6" x14ac:dyDescent="0.25">
      <c r="A2677" s="67" t="s">
        <v>8923</v>
      </c>
      <c r="B2677" s="67" t="s">
        <v>10206</v>
      </c>
      <c r="C2677" s="71" t="s">
        <v>10207</v>
      </c>
      <c r="D2677" s="71" t="s">
        <v>10208</v>
      </c>
      <c r="E2677" s="71" t="s">
        <v>10209</v>
      </c>
      <c r="F2677" s="71" t="s">
        <v>120</v>
      </c>
    </row>
    <row r="2678" spans="1:6" x14ac:dyDescent="0.25">
      <c r="A2678" s="67" t="s">
        <v>8923</v>
      </c>
      <c r="B2678" s="67" t="s">
        <v>10210</v>
      </c>
      <c r="C2678" s="71" t="s">
        <v>10211</v>
      </c>
      <c r="D2678" s="71" t="s">
        <v>10212</v>
      </c>
      <c r="E2678" s="71" t="s">
        <v>10213</v>
      </c>
      <c r="F2678" s="71" t="s">
        <v>120</v>
      </c>
    </row>
    <row r="2679" spans="1:6" x14ac:dyDescent="0.25">
      <c r="A2679" s="67" t="s">
        <v>8923</v>
      </c>
      <c r="B2679" s="67" t="s">
        <v>10214</v>
      </c>
      <c r="C2679" s="71" t="s">
        <v>10215</v>
      </c>
      <c r="D2679" s="71" t="s">
        <v>10216</v>
      </c>
      <c r="E2679" s="71" t="s">
        <v>10217</v>
      </c>
      <c r="F2679" s="71" t="s">
        <v>120</v>
      </c>
    </row>
    <row r="2680" spans="1:6" x14ac:dyDescent="0.25">
      <c r="A2680" s="67" t="s">
        <v>8923</v>
      </c>
      <c r="B2680" s="67" t="s">
        <v>10218</v>
      </c>
      <c r="C2680" s="71" t="s">
        <v>10219</v>
      </c>
      <c r="D2680" s="71" t="s">
        <v>10220</v>
      </c>
      <c r="E2680" s="71" t="s">
        <v>10221</v>
      </c>
      <c r="F2680" s="71" t="s">
        <v>120</v>
      </c>
    </row>
    <row r="2681" spans="1:6" x14ac:dyDescent="0.25">
      <c r="A2681" s="67" t="s">
        <v>8923</v>
      </c>
      <c r="B2681" s="67" t="s">
        <v>10222</v>
      </c>
      <c r="C2681" s="71" t="s">
        <v>10223</v>
      </c>
      <c r="D2681" s="71" t="s">
        <v>10224</v>
      </c>
      <c r="E2681" s="71" t="s">
        <v>10225</v>
      </c>
      <c r="F2681" s="71" t="s">
        <v>120</v>
      </c>
    </row>
    <row r="2682" spans="1:6" x14ac:dyDescent="0.25">
      <c r="A2682" s="67" t="s">
        <v>8923</v>
      </c>
      <c r="B2682" s="67" t="s">
        <v>10226</v>
      </c>
      <c r="C2682" s="71" t="s">
        <v>10227</v>
      </c>
      <c r="D2682" s="71" t="s">
        <v>10228</v>
      </c>
      <c r="E2682" s="71" t="s">
        <v>10229</v>
      </c>
      <c r="F2682" s="71" t="s">
        <v>120</v>
      </c>
    </row>
    <row r="2683" spans="1:6" x14ac:dyDescent="0.25">
      <c r="A2683" s="67" t="s">
        <v>8923</v>
      </c>
      <c r="B2683" s="67" t="s">
        <v>10230</v>
      </c>
      <c r="C2683" s="71" t="s">
        <v>10231</v>
      </c>
      <c r="D2683" s="71" t="s">
        <v>10232</v>
      </c>
      <c r="E2683" s="71" t="s">
        <v>10233</v>
      </c>
      <c r="F2683" s="71" t="s">
        <v>120</v>
      </c>
    </row>
    <row r="2684" spans="1:6" x14ac:dyDescent="0.25">
      <c r="A2684" s="67" t="s">
        <v>8923</v>
      </c>
      <c r="B2684" s="67" t="s">
        <v>10234</v>
      </c>
      <c r="C2684" s="71" t="s">
        <v>10235</v>
      </c>
      <c r="D2684" s="71" t="s">
        <v>10236</v>
      </c>
      <c r="E2684" s="71" t="s">
        <v>10237</v>
      </c>
      <c r="F2684" s="71" t="s">
        <v>120</v>
      </c>
    </row>
    <row r="2685" spans="1:6" x14ac:dyDescent="0.25">
      <c r="A2685" s="67" t="s">
        <v>8923</v>
      </c>
      <c r="B2685" s="67" t="s">
        <v>10238</v>
      </c>
      <c r="C2685" s="71" t="s">
        <v>10239</v>
      </c>
      <c r="D2685" s="71" t="s">
        <v>10240</v>
      </c>
      <c r="E2685" s="71" t="s">
        <v>10241</v>
      </c>
      <c r="F2685" s="71" t="s">
        <v>120</v>
      </c>
    </row>
    <row r="2686" spans="1:6" x14ac:dyDescent="0.25">
      <c r="A2686" s="67" t="s">
        <v>8923</v>
      </c>
      <c r="B2686" s="67" t="s">
        <v>10242</v>
      </c>
      <c r="C2686" s="71" t="s">
        <v>10243</v>
      </c>
      <c r="D2686" s="71" t="s">
        <v>10244</v>
      </c>
      <c r="E2686" s="71" t="s">
        <v>10245</v>
      </c>
      <c r="F2686" s="71" t="s">
        <v>120</v>
      </c>
    </row>
    <row r="2687" spans="1:6" x14ac:dyDescent="0.25">
      <c r="A2687" s="67" t="s">
        <v>8923</v>
      </c>
      <c r="B2687" s="67" t="s">
        <v>10246</v>
      </c>
      <c r="C2687" s="71" t="s">
        <v>10247</v>
      </c>
      <c r="D2687" s="71" t="s">
        <v>10248</v>
      </c>
      <c r="E2687" s="71" t="s">
        <v>10249</v>
      </c>
      <c r="F2687" s="71" t="s">
        <v>120</v>
      </c>
    </row>
    <row r="2688" spans="1:6" x14ac:dyDescent="0.25">
      <c r="A2688" s="67" t="s">
        <v>8923</v>
      </c>
      <c r="B2688" s="67" t="s">
        <v>10250</v>
      </c>
      <c r="C2688" s="71" t="s">
        <v>10251</v>
      </c>
      <c r="D2688" s="71" t="s">
        <v>10252</v>
      </c>
      <c r="E2688" s="71" t="s">
        <v>10253</v>
      </c>
      <c r="F2688" s="71" t="s">
        <v>120</v>
      </c>
    </row>
    <row r="2689" spans="1:6" x14ac:dyDescent="0.25">
      <c r="A2689" s="67" t="s">
        <v>8923</v>
      </c>
      <c r="B2689" s="67" t="s">
        <v>10254</v>
      </c>
      <c r="C2689" s="71" t="s">
        <v>10255</v>
      </c>
      <c r="D2689" s="71" t="s">
        <v>10256</v>
      </c>
      <c r="E2689" s="71" t="s">
        <v>10257</v>
      </c>
      <c r="F2689" s="71" t="s">
        <v>120</v>
      </c>
    </row>
    <row r="2690" spans="1:6" x14ac:dyDescent="0.25">
      <c r="A2690" s="67" t="s">
        <v>8923</v>
      </c>
      <c r="B2690" s="67" t="s">
        <v>10258</v>
      </c>
      <c r="C2690" s="71" t="s">
        <v>10259</v>
      </c>
      <c r="D2690" s="71" t="s">
        <v>10260</v>
      </c>
      <c r="E2690" s="71" t="s">
        <v>10261</v>
      </c>
      <c r="F2690" s="71" t="s">
        <v>120</v>
      </c>
    </row>
    <row r="2691" spans="1:6" x14ac:dyDescent="0.25">
      <c r="A2691" s="67" t="s">
        <v>8923</v>
      </c>
      <c r="B2691" s="67" t="s">
        <v>10262</v>
      </c>
      <c r="C2691" s="71" t="s">
        <v>10263</v>
      </c>
      <c r="D2691" s="71" t="s">
        <v>10264</v>
      </c>
      <c r="E2691" s="71" t="s">
        <v>10265</v>
      </c>
      <c r="F2691" s="71" t="s">
        <v>120</v>
      </c>
    </row>
    <row r="2692" spans="1:6" x14ac:dyDescent="0.25">
      <c r="A2692" s="67" t="s">
        <v>8923</v>
      </c>
      <c r="B2692" s="67" t="s">
        <v>10266</v>
      </c>
      <c r="C2692" s="71" t="s">
        <v>10267</v>
      </c>
      <c r="D2692" s="71" t="s">
        <v>10268</v>
      </c>
      <c r="E2692" s="71" t="s">
        <v>10269</v>
      </c>
      <c r="F2692" s="71" t="s">
        <v>120</v>
      </c>
    </row>
    <row r="2693" spans="1:6" x14ac:dyDescent="0.25">
      <c r="A2693" s="67" t="s">
        <v>8923</v>
      </c>
      <c r="B2693" s="67" t="s">
        <v>10270</v>
      </c>
      <c r="C2693" s="71" t="s">
        <v>10271</v>
      </c>
      <c r="D2693" s="71" t="s">
        <v>10272</v>
      </c>
      <c r="E2693" s="71" t="s">
        <v>10273</v>
      </c>
      <c r="F2693" s="71" t="s">
        <v>120</v>
      </c>
    </row>
    <row r="2694" spans="1:6" x14ac:dyDescent="0.25">
      <c r="A2694" s="67" t="s">
        <v>8923</v>
      </c>
      <c r="B2694" s="67" t="s">
        <v>10274</v>
      </c>
      <c r="C2694" s="71" t="s">
        <v>10275</v>
      </c>
      <c r="D2694" s="71" t="s">
        <v>10276</v>
      </c>
      <c r="E2694" s="71" t="s">
        <v>10277</v>
      </c>
      <c r="F2694" s="71" t="s">
        <v>120</v>
      </c>
    </row>
    <row r="2695" spans="1:6" x14ac:dyDescent="0.25">
      <c r="A2695" s="67" t="s">
        <v>8923</v>
      </c>
      <c r="B2695" s="67" t="s">
        <v>4762</v>
      </c>
      <c r="C2695" s="71" t="s">
        <v>10278</v>
      </c>
      <c r="D2695" s="71" t="s">
        <v>10279</v>
      </c>
      <c r="E2695" s="71" t="s">
        <v>10280</v>
      </c>
      <c r="F2695" s="71" t="s">
        <v>120</v>
      </c>
    </row>
    <row r="2696" spans="1:6" x14ac:dyDescent="0.25">
      <c r="A2696" s="67" t="s">
        <v>8923</v>
      </c>
      <c r="B2696" s="67" t="s">
        <v>10281</v>
      </c>
      <c r="C2696" s="71" t="s">
        <v>10282</v>
      </c>
      <c r="D2696" s="71" t="s">
        <v>10283</v>
      </c>
      <c r="E2696" s="71" t="s">
        <v>10284</v>
      </c>
      <c r="F2696" s="71" t="s">
        <v>120</v>
      </c>
    </row>
    <row r="2697" spans="1:6" x14ac:dyDescent="0.25">
      <c r="A2697" s="67" t="s">
        <v>8923</v>
      </c>
      <c r="B2697" s="67" t="s">
        <v>10285</v>
      </c>
      <c r="C2697" s="71" t="s">
        <v>10286</v>
      </c>
      <c r="D2697" s="71" t="s">
        <v>10287</v>
      </c>
      <c r="E2697" s="71" t="s">
        <v>10288</v>
      </c>
      <c r="F2697" s="71" t="s">
        <v>120</v>
      </c>
    </row>
    <row r="2698" spans="1:6" x14ac:dyDescent="0.25">
      <c r="A2698" s="67" t="s">
        <v>8923</v>
      </c>
      <c r="B2698" s="67" t="s">
        <v>10289</v>
      </c>
      <c r="C2698" s="71" t="s">
        <v>10290</v>
      </c>
      <c r="D2698" s="71" t="s">
        <v>10291</v>
      </c>
      <c r="E2698" s="71" t="s">
        <v>10292</v>
      </c>
      <c r="F2698" s="71" t="s">
        <v>120</v>
      </c>
    </row>
    <row r="2699" spans="1:6" x14ac:dyDescent="0.25">
      <c r="A2699" s="67" t="s">
        <v>8923</v>
      </c>
      <c r="B2699" s="67" t="s">
        <v>10293</v>
      </c>
      <c r="C2699" s="71" t="s">
        <v>10294</v>
      </c>
      <c r="D2699" s="71" t="s">
        <v>10295</v>
      </c>
      <c r="E2699" s="71" t="s">
        <v>10296</v>
      </c>
      <c r="F2699" s="71" t="s">
        <v>120</v>
      </c>
    </row>
    <row r="2700" spans="1:6" x14ac:dyDescent="0.25">
      <c r="A2700" s="67" t="s">
        <v>8923</v>
      </c>
      <c r="B2700" s="67" t="s">
        <v>10297</v>
      </c>
      <c r="C2700" s="71" t="s">
        <v>10298</v>
      </c>
      <c r="D2700" s="71" t="s">
        <v>10299</v>
      </c>
      <c r="E2700" s="71" t="s">
        <v>10300</v>
      </c>
      <c r="F2700" s="71" t="s">
        <v>120</v>
      </c>
    </row>
    <row r="2701" spans="1:6" x14ac:dyDescent="0.25">
      <c r="A2701" s="67" t="s">
        <v>8923</v>
      </c>
      <c r="B2701" s="67" t="s">
        <v>10301</v>
      </c>
      <c r="C2701" s="71" t="s">
        <v>10302</v>
      </c>
      <c r="D2701" s="71" t="s">
        <v>10303</v>
      </c>
      <c r="E2701" s="71" t="s">
        <v>10304</v>
      </c>
      <c r="F2701" s="71" t="s">
        <v>120</v>
      </c>
    </row>
    <row r="2702" spans="1:6" x14ac:dyDescent="0.25">
      <c r="A2702" s="67" t="s">
        <v>8923</v>
      </c>
      <c r="B2702" s="67" t="s">
        <v>4778</v>
      </c>
      <c r="C2702" s="71" t="s">
        <v>10305</v>
      </c>
      <c r="D2702" s="71" t="s">
        <v>10306</v>
      </c>
      <c r="E2702" s="71" t="s">
        <v>10307</v>
      </c>
      <c r="F2702" s="71" t="s">
        <v>120</v>
      </c>
    </row>
    <row r="2703" spans="1:6" x14ac:dyDescent="0.25">
      <c r="A2703" s="67" t="s">
        <v>8923</v>
      </c>
      <c r="B2703" s="67" t="s">
        <v>4786</v>
      </c>
      <c r="C2703" s="71" t="s">
        <v>10308</v>
      </c>
      <c r="D2703" s="71" t="s">
        <v>10309</v>
      </c>
      <c r="E2703" s="71" t="s">
        <v>10310</v>
      </c>
      <c r="F2703" s="71" t="s">
        <v>120</v>
      </c>
    </row>
    <row r="2704" spans="1:6" x14ac:dyDescent="0.25">
      <c r="A2704" s="67" t="s">
        <v>3064</v>
      </c>
      <c r="B2704" s="67" t="s">
        <v>7737</v>
      </c>
      <c r="C2704" s="71" t="s">
        <v>7738</v>
      </c>
      <c r="D2704" s="71" t="s">
        <v>7739</v>
      </c>
      <c r="E2704" s="71" t="s">
        <v>7740</v>
      </c>
      <c r="F2704" s="71" t="s">
        <v>120</v>
      </c>
    </row>
    <row r="2705" spans="1:6" x14ac:dyDescent="0.25">
      <c r="A2705" s="67" t="s">
        <v>10311</v>
      </c>
      <c r="B2705" s="67" t="s">
        <v>1346</v>
      </c>
      <c r="C2705" s="71" t="s">
        <v>10312</v>
      </c>
      <c r="D2705" s="71" t="s">
        <v>10313</v>
      </c>
      <c r="E2705" s="71" t="s">
        <v>10314</v>
      </c>
      <c r="F2705" s="71" t="s">
        <v>120</v>
      </c>
    </row>
    <row r="2706" spans="1:6" x14ac:dyDescent="0.25">
      <c r="A2706" s="67" t="s">
        <v>10311</v>
      </c>
      <c r="B2706" s="67" t="s">
        <v>10315</v>
      </c>
      <c r="C2706" s="71" t="s">
        <v>10316</v>
      </c>
      <c r="D2706" s="71" t="s">
        <v>10317</v>
      </c>
      <c r="E2706" s="71" t="s">
        <v>10318</v>
      </c>
      <c r="F2706" s="71" t="s">
        <v>120</v>
      </c>
    </row>
    <row r="2707" spans="1:6" x14ac:dyDescent="0.25">
      <c r="A2707" s="67" t="s">
        <v>10311</v>
      </c>
      <c r="B2707" s="67" t="s">
        <v>10319</v>
      </c>
      <c r="C2707" s="71" t="s">
        <v>10320</v>
      </c>
      <c r="D2707" s="71" t="s">
        <v>10321</v>
      </c>
      <c r="E2707" s="71" t="s">
        <v>10322</v>
      </c>
      <c r="F2707" s="71" t="s">
        <v>120</v>
      </c>
    </row>
    <row r="2708" spans="1:6" x14ac:dyDescent="0.25">
      <c r="A2708" s="67" t="s">
        <v>10311</v>
      </c>
      <c r="B2708" s="67" t="s">
        <v>10323</v>
      </c>
      <c r="C2708" s="71" t="s">
        <v>10324</v>
      </c>
      <c r="D2708" s="71" t="s">
        <v>10325</v>
      </c>
      <c r="E2708" s="71" t="s">
        <v>10326</v>
      </c>
      <c r="F2708" s="71" t="s">
        <v>120</v>
      </c>
    </row>
    <row r="2709" spans="1:6" x14ac:dyDescent="0.25">
      <c r="A2709" s="67" t="s">
        <v>10311</v>
      </c>
      <c r="B2709" s="67" t="s">
        <v>10327</v>
      </c>
      <c r="C2709" s="71" t="s">
        <v>10328</v>
      </c>
      <c r="D2709" s="71" t="s">
        <v>10329</v>
      </c>
      <c r="E2709" s="71" t="s">
        <v>10330</v>
      </c>
      <c r="F2709" s="71" t="s">
        <v>120</v>
      </c>
    </row>
    <row r="2710" spans="1:6" x14ac:dyDescent="0.25">
      <c r="A2710" s="67" t="s">
        <v>10311</v>
      </c>
      <c r="B2710" s="67" t="s">
        <v>10331</v>
      </c>
      <c r="C2710" s="71" t="s">
        <v>10332</v>
      </c>
      <c r="D2710" s="71" t="s">
        <v>10333</v>
      </c>
      <c r="E2710" s="71" t="s">
        <v>10334</v>
      </c>
      <c r="F2710" s="71" t="s">
        <v>120</v>
      </c>
    </row>
    <row r="2711" spans="1:6" x14ac:dyDescent="0.25">
      <c r="A2711" s="67" t="s">
        <v>10335</v>
      </c>
      <c r="B2711" s="67" t="s">
        <v>1465</v>
      </c>
      <c r="C2711" s="71" t="s">
        <v>10336</v>
      </c>
      <c r="D2711" s="71" t="s">
        <v>10337</v>
      </c>
      <c r="E2711" s="71" t="s">
        <v>10338</v>
      </c>
      <c r="F2711" s="71" t="s">
        <v>120</v>
      </c>
    </row>
    <row r="2712" spans="1:6" x14ac:dyDescent="0.25">
      <c r="A2712" s="67" t="s">
        <v>10335</v>
      </c>
      <c r="B2712" s="67" t="s">
        <v>1469</v>
      </c>
      <c r="C2712" s="71" t="s">
        <v>10339</v>
      </c>
      <c r="D2712" s="71" t="s">
        <v>10340</v>
      </c>
      <c r="E2712" s="71" t="s">
        <v>10341</v>
      </c>
      <c r="F2712" s="71" t="s">
        <v>120</v>
      </c>
    </row>
    <row r="2713" spans="1:6" x14ac:dyDescent="0.25">
      <c r="A2713" s="67" t="s">
        <v>10335</v>
      </c>
      <c r="B2713" s="67" t="s">
        <v>1473</v>
      </c>
      <c r="C2713" s="71" t="s">
        <v>10342</v>
      </c>
      <c r="D2713" s="71" t="s">
        <v>10343</v>
      </c>
      <c r="E2713" s="71" t="s">
        <v>10344</v>
      </c>
      <c r="F2713" s="71" t="s">
        <v>120</v>
      </c>
    </row>
    <row r="2714" spans="1:6" x14ac:dyDescent="0.25">
      <c r="A2714" s="67" t="s">
        <v>10335</v>
      </c>
      <c r="B2714" s="67" t="s">
        <v>1477</v>
      </c>
      <c r="C2714" s="71" t="s">
        <v>10345</v>
      </c>
      <c r="D2714" s="71" t="s">
        <v>10346</v>
      </c>
      <c r="E2714" s="71" t="s">
        <v>10347</v>
      </c>
      <c r="F2714" s="71" t="s">
        <v>120</v>
      </c>
    </row>
    <row r="2715" spans="1:6" x14ac:dyDescent="0.25">
      <c r="A2715" s="67" t="s">
        <v>10335</v>
      </c>
      <c r="B2715" s="67" t="s">
        <v>1481</v>
      </c>
      <c r="C2715" s="71" t="s">
        <v>10348</v>
      </c>
      <c r="D2715" s="71" t="s">
        <v>10349</v>
      </c>
      <c r="E2715" s="71" t="s">
        <v>10350</v>
      </c>
      <c r="F2715" s="71" t="s">
        <v>120</v>
      </c>
    </row>
    <row r="2716" spans="1:6" x14ac:dyDescent="0.25">
      <c r="A2716" s="67" t="s">
        <v>10335</v>
      </c>
      <c r="B2716" s="67" t="s">
        <v>2073</v>
      </c>
      <c r="C2716" s="71" t="s">
        <v>10351</v>
      </c>
      <c r="D2716" s="71" t="s">
        <v>10352</v>
      </c>
      <c r="E2716" s="71" t="s">
        <v>10353</v>
      </c>
      <c r="F2716" s="71" t="s">
        <v>120</v>
      </c>
    </row>
    <row r="2717" spans="1:6" x14ac:dyDescent="0.25">
      <c r="A2717" s="67" t="s">
        <v>10335</v>
      </c>
      <c r="B2717" s="67" t="s">
        <v>2077</v>
      </c>
      <c r="C2717" s="71" t="s">
        <v>10354</v>
      </c>
      <c r="D2717" s="71" t="s">
        <v>10355</v>
      </c>
      <c r="E2717" s="71" t="s">
        <v>10356</v>
      </c>
      <c r="F2717" s="71" t="s">
        <v>120</v>
      </c>
    </row>
    <row r="2718" spans="1:6" x14ac:dyDescent="0.25">
      <c r="A2718" s="67" t="s">
        <v>10335</v>
      </c>
      <c r="B2718" s="67" t="s">
        <v>4163</v>
      </c>
      <c r="C2718" s="71" t="s">
        <v>10357</v>
      </c>
      <c r="D2718" s="71" t="s">
        <v>10358</v>
      </c>
      <c r="E2718" s="71" t="s">
        <v>10359</v>
      </c>
      <c r="F2718" s="71" t="s">
        <v>120</v>
      </c>
    </row>
    <row r="2719" spans="1:6" x14ac:dyDescent="0.25">
      <c r="A2719" s="67" t="s">
        <v>10335</v>
      </c>
      <c r="B2719" s="67" t="s">
        <v>2145</v>
      </c>
      <c r="C2719" s="71" t="s">
        <v>10360</v>
      </c>
      <c r="D2719" s="71" t="s">
        <v>10361</v>
      </c>
      <c r="E2719" s="71" t="s">
        <v>10362</v>
      </c>
      <c r="F2719" s="71" t="s">
        <v>120</v>
      </c>
    </row>
    <row r="2720" spans="1:6" x14ac:dyDescent="0.25">
      <c r="A2720" s="67" t="s">
        <v>10335</v>
      </c>
      <c r="B2720" s="67" t="s">
        <v>2149</v>
      </c>
      <c r="C2720" s="71" t="s">
        <v>10363</v>
      </c>
      <c r="D2720" s="71" t="s">
        <v>10364</v>
      </c>
      <c r="E2720" s="71" t="s">
        <v>10365</v>
      </c>
      <c r="F2720" s="71" t="s">
        <v>120</v>
      </c>
    </row>
    <row r="2721" spans="1:6" x14ac:dyDescent="0.25">
      <c r="A2721" s="67" t="s">
        <v>10335</v>
      </c>
      <c r="B2721" s="67" t="s">
        <v>2157</v>
      </c>
      <c r="C2721" s="71" t="s">
        <v>10366</v>
      </c>
      <c r="D2721" s="71" t="s">
        <v>10367</v>
      </c>
      <c r="E2721" s="71" t="s">
        <v>10368</v>
      </c>
      <c r="F2721" s="71" t="s">
        <v>120</v>
      </c>
    </row>
    <row r="2722" spans="1:6" x14ac:dyDescent="0.25">
      <c r="A2722" s="67" t="s">
        <v>10335</v>
      </c>
      <c r="B2722" s="67" t="s">
        <v>2165</v>
      </c>
      <c r="C2722" s="71" t="s">
        <v>10369</v>
      </c>
      <c r="D2722" s="71" t="s">
        <v>10370</v>
      </c>
      <c r="E2722" s="71" t="s">
        <v>10371</v>
      </c>
      <c r="F2722" s="71" t="s">
        <v>120</v>
      </c>
    </row>
    <row r="2723" spans="1:6" x14ac:dyDescent="0.25">
      <c r="A2723" s="67" t="s">
        <v>10335</v>
      </c>
      <c r="B2723" s="67" t="s">
        <v>2169</v>
      </c>
      <c r="C2723" s="71" t="s">
        <v>10372</v>
      </c>
      <c r="D2723" s="71" t="s">
        <v>10373</v>
      </c>
      <c r="E2723" s="71" t="s">
        <v>10374</v>
      </c>
      <c r="F2723" s="71" t="s">
        <v>120</v>
      </c>
    </row>
    <row r="2724" spans="1:6" x14ac:dyDescent="0.25">
      <c r="A2724" s="67" t="s">
        <v>10335</v>
      </c>
      <c r="B2724" s="67" t="s">
        <v>2173</v>
      </c>
      <c r="C2724" s="71" t="s">
        <v>10375</v>
      </c>
      <c r="D2724" s="71" t="s">
        <v>10376</v>
      </c>
      <c r="E2724" s="71" t="s">
        <v>10377</v>
      </c>
      <c r="F2724" s="71" t="s">
        <v>120</v>
      </c>
    </row>
    <row r="2725" spans="1:6" x14ac:dyDescent="0.25">
      <c r="A2725" s="67" t="s">
        <v>10335</v>
      </c>
      <c r="B2725" s="67" t="s">
        <v>2177</v>
      </c>
      <c r="C2725" s="71" t="s">
        <v>10378</v>
      </c>
      <c r="D2725" s="71" t="s">
        <v>10379</v>
      </c>
      <c r="E2725" s="71" t="s">
        <v>10380</v>
      </c>
      <c r="F2725" s="71" t="s">
        <v>120</v>
      </c>
    </row>
    <row r="2726" spans="1:6" x14ac:dyDescent="0.25">
      <c r="A2726" s="67" t="s">
        <v>10335</v>
      </c>
      <c r="B2726" s="67" t="s">
        <v>2185</v>
      </c>
      <c r="C2726" s="71" t="s">
        <v>10381</v>
      </c>
      <c r="D2726" s="71" t="s">
        <v>10382</v>
      </c>
      <c r="E2726" s="71" t="s">
        <v>10383</v>
      </c>
      <c r="F2726" s="71" t="s">
        <v>120</v>
      </c>
    </row>
    <row r="2727" spans="1:6" x14ac:dyDescent="0.25">
      <c r="A2727" s="67" t="s">
        <v>10335</v>
      </c>
      <c r="B2727" s="67" t="s">
        <v>2189</v>
      </c>
      <c r="C2727" s="71" t="s">
        <v>10384</v>
      </c>
      <c r="D2727" s="71" t="s">
        <v>10385</v>
      </c>
      <c r="E2727" s="71" t="s">
        <v>10386</v>
      </c>
      <c r="F2727" s="71" t="s">
        <v>120</v>
      </c>
    </row>
    <row r="2728" spans="1:6" x14ac:dyDescent="0.25">
      <c r="A2728" s="67" t="s">
        <v>10335</v>
      </c>
      <c r="B2728" s="67" t="s">
        <v>2193</v>
      </c>
      <c r="C2728" s="71" t="s">
        <v>10387</v>
      </c>
      <c r="D2728" s="71" t="s">
        <v>10388</v>
      </c>
      <c r="E2728" s="71" t="s">
        <v>10389</v>
      </c>
      <c r="F2728" s="71" t="s">
        <v>120</v>
      </c>
    </row>
    <row r="2729" spans="1:6" x14ac:dyDescent="0.25">
      <c r="A2729" s="67" t="s">
        <v>10335</v>
      </c>
      <c r="B2729" s="67" t="s">
        <v>2197</v>
      </c>
      <c r="C2729" s="71" t="s">
        <v>10390</v>
      </c>
      <c r="D2729" s="71" t="s">
        <v>10391</v>
      </c>
      <c r="E2729" s="71" t="s">
        <v>10392</v>
      </c>
      <c r="F2729" s="71" t="s">
        <v>120</v>
      </c>
    </row>
    <row r="2730" spans="1:6" x14ac:dyDescent="0.25">
      <c r="A2730" s="67" t="s">
        <v>10335</v>
      </c>
      <c r="B2730" s="67" t="s">
        <v>4271</v>
      </c>
      <c r="C2730" s="71" t="s">
        <v>10393</v>
      </c>
      <c r="D2730" s="71" t="s">
        <v>10394</v>
      </c>
      <c r="E2730" s="71" t="s">
        <v>10395</v>
      </c>
      <c r="F2730" s="71" t="s">
        <v>120</v>
      </c>
    </row>
    <row r="2731" spans="1:6" x14ac:dyDescent="0.25">
      <c r="A2731" s="67" t="s">
        <v>10335</v>
      </c>
      <c r="B2731" s="67" t="s">
        <v>2201</v>
      </c>
      <c r="C2731" s="71" t="s">
        <v>10396</v>
      </c>
      <c r="D2731" s="71" t="s">
        <v>10397</v>
      </c>
      <c r="E2731" s="71" t="s">
        <v>10398</v>
      </c>
      <c r="F2731" s="71" t="s">
        <v>120</v>
      </c>
    </row>
    <row r="2732" spans="1:6" x14ac:dyDescent="0.25">
      <c r="A2732" s="67" t="s">
        <v>10335</v>
      </c>
      <c r="B2732" s="67" t="s">
        <v>4278</v>
      </c>
      <c r="C2732" s="71" t="s">
        <v>10399</v>
      </c>
      <c r="D2732" s="71" t="s">
        <v>10400</v>
      </c>
      <c r="E2732" s="71" t="s">
        <v>10401</v>
      </c>
      <c r="F2732" s="71" t="s">
        <v>120</v>
      </c>
    </row>
    <row r="2733" spans="1:6" x14ac:dyDescent="0.25">
      <c r="A2733" s="67" t="s">
        <v>10335</v>
      </c>
      <c r="B2733" s="67" t="s">
        <v>4285</v>
      </c>
      <c r="C2733" s="71" t="s">
        <v>10402</v>
      </c>
      <c r="D2733" s="71" t="s">
        <v>10403</v>
      </c>
      <c r="E2733" s="71" t="s">
        <v>10404</v>
      </c>
      <c r="F2733" s="71" t="s">
        <v>120</v>
      </c>
    </row>
    <row r="2734" spans="1:6" x14ac:dyDescent="0.25">
      <c r="A2734" s="67" t="s">
        <v>10335</v>
      </c>
      <c r="B2734" s="67" t="s">
        <v>2209</v>
      </c>
      <c r="C2734" s="71" t="s">
        <v>10405</v>
      </c>
      <c r="D2734" s="71" t="s">
        <v>10406</v>
      </c>
      <c r="E2734" s="71" t="s">
        <v>10407</v>
      </c>
      <c r="F2734" s="71" t="s">
        <v>120</v>
      </c>
    </row>
    <row r="2735" spans="1:6" x14ac:dyDescent="0.25">
      <c r="A2735" s="67" t="s">
        <v>10335</v>
      </c>
      <c r="B2735" s="67" t="s">
        <v>4292</v>
      </c>
      <c r="C2735" s="71" t="s">
        <v>10408</v>
      </c>
      <c r="D2735" s="71" t="s">
        <v>10409</v>
      </c>
      <c r="E2735" s="71" t="s">
        <v>10410</v>
      </c>
      <c r="F2735" s="71" t="s">
        <v>120</v>
      </c>
    </row>
    <row r="2736" spans="1:6" x14ac:dyDescent="0.25">
      <c r="A2736" s="67" t="s">
        <v>10335</v>
      </c>
      <c r="B2736" s="67" t="s">
        <v>10411</v>
      </c>
      <c r="C2736" s="71" t="s">
        <v>10412</v>
      </c>
      <c r="D2736" s="71" t="s">
        <v>10413</v>
      </c>
      <c r="E2736" s="71" t="s">
        <v>10414</v>
      </c>
      <c r="F2736" s="71" t="s">
        <v>120</v>
      </c>
    </row>
    <row r="2737" spans="1:6" x14ac:dyDescent="0.25">
      <c r="A2737" s="67" t="s">
        <v>10335</v>
      </c>
      <c r="B2737" s="67" t="s">
        <v>4296</v>
      </c>
      <c r="C2737" s="71" t="s">
        <v>10415</v>
      </c>
      <c r="D2737" s="71" t="s">
        <v>10416</v>
      </c>
      <c r="E2737" s="71" t="s">
        <v>10417</v>
      </c>
      <c r="F2737" s="71" t="s">
        <v>120</v>
      </c>
    </row>
    <row r="2738" spans="1:6" x14ac:dyDescent="0.25">
      <c r="A2738" s="67" t="s">
        <v>10335</v>
      </c>
      <c r="B2738" s="67" t="s">
        <v>4300</v>
      </c>
      <c r="C2738" s="71" t="s">
        <v>10418</v>
      </c>
      <c r="D2738" s="71" t="s">
        <v>10419</v>
      </c>
      <c r="E2738" s="71" t="s">
        <v>10420</v>
      </c>
      <c r="F2738" s="71" t="s">
        <v>120</v>
      </c>
    </row>
    <row r="2739" spans="1:6" x14ac:dyDescent="0.25">
      <c r="A2739" s="67" t="s">
        <v>10335</v>
      </c>
      <c r="B2739" s="67" t="s">
        <v>4307</v>
      </c>
      <c r="C2739" s="71" t="s">
        <v>10421</v>
      </c>
      <c r="D2739" s="71" t="s">
        <v>10422</v>
      </c>
      <c r="E2739" s="71" t="s">
        <v>10423</v>
      </c>
      <c r="F2739" s="71" t="s">
        <v>120</v>
      </c>
    </row>
    <row r="2740" spans="1:6" x14ac:dyDescent="0.25">
      <c r="A2740" s="67" t="s">
        <v>10335</v>
      </c>
      <c r="B2740" s="67" t="s">
        <v>10424</v>
      </c>
      <c r="C2740" s="71" t="s">
        <v>10425</v>
      </c>
      <c r="D2740" s="71" t="s">
        <v>10426</v>
      </c>
      <c r="E2740" s="71" t="s">
        <v>10427</v>
      </c>
      <c r="F2740" s="71" t="s">
        <v>120</v>
      </c>
    </row>
    <row r="2741" spans="1:6" x14ac:dyDescent="0.25">
      <c r="A2741" s="67" t="s">
        <v>10335</v>
      </c>
      <c r="B2741" s="67" t="s">
        <v>4311</v>
      </c>
      <c r="C2741" s="71" t="s">
        <v>10428</v>
      </c>
      <c r="D2741" s="71" t="s">
        <v>10429</v>
      </c>
      <c r="E2741" s="71" t="s">
        <v>10430</v>
      </c>
      <c r="F2741" s="71" t="s">
        <v>120</v>
      </c>
    </row>
    <row r="2742" spans="1:6" x14ac:dyDescent="0.25">
      <c r="A2742" s="67" t="s">
        <v>10335</v>
      </c>
      <c r="B2742" s="67" t="s">
        <v>4315</v>
      </c>
      <c r="C2742" s="71" t="s">
        <v>10431</v>
      </c>
      <c r="D2742" s="71" t="s">
        <v>10432</v>
      </c>
      <c r="E2742" s="71" t="s">
        <v>10433</v>
      </c>
      <c r="F2742" s="71" t="s">
        <v>120</v>
      </c>
    </row>
    <row r="2743" spans="1:6" x14ac:dyDescent="0.25">
      <c r="A2743" s="67" t="s">
        <v>10335</v>
      </c>
      <c r="B2743" s="67" t="s">
        <v>4323</v>
      </c>
      <c r="C2743" s="71" t="s">
        <v>10434</v>
      </c>
      <c r="D2743" s="71" t="s">
        <v>10435</v>
      </c>
      <c r="E2743" s="71" t="s">
        <v>10436</v>
      </c>
      <c r="F2743" s="71" t="s">
        <v>120</v>
      </c>
    </row>
    <row r="2744" spans="1:6" x14ac:dyDescent="0.25">
      <c r="A2744" s="67" t="s">
        <v>10335</v>
      </c>
      <c r="B2744" s="67" t="s">
        <v>4327</v>
      </c>
      <c r="C2744" s="71" t="s">
        <v>10437</v>
      </c>
      <c r="D2744" s="71" t="s">
        <v>10438</v>
      </c>
      <c r="E2744" s="71" t="s">
        <v>10439</v>
      </c>
      <c r="F2744" s="71" t="s">
        <v>120</v>
      </c>
    </row>
    <row r="2745" spans="1:6" x14ac:dyDescent="0.25">
      <c r="A2745" s="67" t="s">
        <v>10335</v>
      </c>
      <c r="B2745" s="67" t="s">
        <v>4331</v>
      </c>
      <c r="C2745" s="71" t="s">
        <v>10440</v>
      </c>
      <c r="D2745" s="71" t="s">
        <v>10441</v>
      </c>
      <c r="E2745" s="71" t="s">
        <v>10442</v>
      </c>
      <c r="F2745" s="71" t="s">
        <v>120</v>
      </c>
    </row>
    <row r="2746" spans="1:6" x14ac:dyDescent="0.25">
      <c r="A2746" s="67" t="s">
        <v>10335</v>
      </c>
      <c r="B2746" s="67" t="s">
        <v>2217</v>
      </c>
      <c r="C2746" s="71" t="s">
        <v>10443</v>
      </c>
      <c r="D2746" s="71" t="s">
        <v>10444</v>
      </c>
      <c r="E2746" s="71" t="s">
        <v>10445</v>
      </c>
      <c r="F2746" s="71" t="s">
        <v>120</v>
      </c>
    </row>
    <row r="2747" spans="1:6" x14ac:dyDescent="0.25">
      <c r="A2747" s="67" t="s">
        <v>10335</v>
      </c>
      <c r="B2747" s="67" t="s">
        <v>2221</v>
      </c>
      <c r="C2747" s="71" t="s">
        <v>10446</v>
      </c>
      <c r="D2747" s="71" t="s">
        <v>10447</v>
      </c>
      <c r="E2747" s="71" t="s">
        <v>10448</v>
      </c>
      <c r="F2747" s="71" t="s">
        <v>120</v>
      </c>
    </row>
    <row r="2748" spans="1:6" x14ac:dyDescent="0.25">
      <c r="A2748" s="67" t="s">
        <v>10335</v>
      </c>
      <c r="B2748" s="67" t="s">
        <v>2225</v>
      </c>
      <c r="C2748" s="71" t="s">
        <v>10449</v>
      </c>
      <c r="D2748" s="71" t="s">
        <v>10450</v>
      </c>
      <c r="E2748" s="71" t="s">
        <v>10451</v>
      </c>
      <c r="F2748" s="71" t="s">
        <v>120</v>
      </c>
    </row>
    <row r="2749" spans="1:6" x14ac:dyDescent="0.25">
      <c r="A2749" s="67" t="s">
        <v>10335</v>
      </c>
      <c r="B2749" s="67" t="s">
        <v>2229</v>
      </c>
      <c r="C2749" s="71" t="s">
        <v>10452</v>
      </c>
      <c r="D2749" s="71" t="s">
        <v>10453</v>
      </c>
      <c r="E2749" s="71" t="s">
        <v>10454</v>
      </c>
      <c r="F2749" s="71" t="s">
        <v>120</v>
      </c>
    </row>
    <row r="2750" spans="1:6" x14ac:dyDescent="0.25">
      <c r="A2750" s="67" t="s">
        <v>10335</v>
      </c>
      <c r="B2750" s="67" t="s">
        <v>2237</v>
      </c>
      <c r="C2750" s="71" t="s">
        <v>10455</v>
      </c>
      <c r="D2750" s="71" t="s">
        <v>10456</v>
      </c>
      <c r="E2750" s="71" t="s">
        <v>10457</v>
      </c>
      <c r="F2750" s="71" t="s">
        <v>120</v>
      </c>
    </row>
    <row r="2751" spans="1:6" x14ac:dyDescent="0.25">
      <c r="A2751" s="67" t="s">
        <v>10335</v>
      </c>
      <c r="B2751" s="67" t="s">
        <v>2241</v>
      </c>
      <c r="C2751" s="71" t="s">
        <v>10458</v>
      </c>
      <c r="D2751" s="71" t="s">
        <v>10459</v>
      </c>
      <c r="E2751" s="71" t="s">
        <v>10460</v>
      </c>
      <c r="F2751" s="71" t="s">
        <v>120</v>
      </c>
    </row>
    <row r="2752" spans="1:6" x14ac:dyDescent="0.25">
      <c r="A2752" s="67" t="s">
        <v>10335</v>
      </c>
      <c r="B2752" s="67" t="s">
        <v>2245</v>
      </c>
      <c r="C2752" s="71" t="s">
        <v>10461</v>
      </c>
      <c r="D2752" s="71" t="s">
        <v>10462</v>
      </c>
      <c r="E2752" s="71" t="s">
        <v>10463</v>
      </c>
      <c r="F2752" s="71" t="s">
        <v>120</v>
      </c>
    </row>
    <row r="2753" spans="1:6" x14ac:dyDescent="0.25">
      <c r="A2753" s="67" t="s">
        <v>10335</v>
      </c>
      <c r="B2753" s="67" t="s">
        <v>2249</v>
      </c>
      <c r="C2753" s="71" t="s">
        <v>10464</v>
      </c>
      <c r="D2753" s="71" t="s">
        <v>10465</v>
      </c>
      <c r="E2753" s="71" t="s">
        <v>10466</v>
      </c>
      <c r="F2753" s="71" t="s">
        <v>120</v>
      </c>
    </row>
    <row r="2754" spans="1:6" x14ac:dyDescent="0.25">
      <c r="A2754" s="67" t="s">
        <v>10335</v>
      </c>
      <c r="B2754" s="67" t="s">
        <v>2253</v>
      </c>
      <c r="C2754" s="71" t="s">
        <v>10467</v>
      </c>
      <c r="D2754" s="71" t="s">
        <v>10468</v>
      </c>
      <c r="E2754" s="71" t="s">
        <v>10469</v>
      </c>
      <c r="F2754" s="71" t="s">
        <v>120</v>
      </c>
    </row>
    <row r="2755" spans="1:6" x14ac:dyDescent="0.25">
      <c r="A2755" s="67" t="s">
        <v>3069</v>
      </c>
      <c r="B2755" s="67" t="s">
        <v>5234</v>
      </c>
      <c r="C2755" s="71" t="s">
        <v>10470</v>
      </c>
      <c r="D2755" s="71" t="s">
        <v>10471</v>
      </c>
      <c r="E2755" s="71" t="s">
        <v>10472</v>
      </c>
      <c r="F2755" s="71" t="s">
        <v>160</v>
      </c>
    </row>
    <row r="2756" spans="1:6" x14ac:dyDescent="0.25">
      <c r="A2756" s="67" t="s">
        <v>3069</v>
      </c>
      <c r="B2756" s="67" t="s">
        <v>3086</v>
      </c>
      <c r="C2756" s="71" t="s">
        <v>10473</v>
      </c>
      <c r="D2756" s="71" t="s">
        <v>10474</v>
      </c>
      <c r="E2756" s="71" t="s">
        <v>10475</v>
      </c>
      <c r="F2756" s="71" t="s">
        <v>115</v>
      </c>
    </row>
    <row r="2757" spans="1:6" x14ac:dyDescent="0.25">
      <c r="A2757" s="67" t="s">
        <v>3069</v>
      </c>
      <c r="B2757" s="67" t="s">
        <v>3090</v>
      </c>
      <c r="C2757" s="71" t="s">
        <v>10476</v>
      </c>
      <c r="D2757" s="71" t="s">
        <v>10477</v>
      </c>
      <c r="E2757" s="71" t="s">
        <v>10478</v>
      </c>
      <c r="F2757" s="71" t="s">
        <v>160</v>
      </c>
    </row>
    <row r="2758" spans="1:6" x14ac:dyDescent="0.25">
      <c r="A2758" s="67" t="s">
        <v>3069</v>
      </c>
      <c r="B2758" s="67" t="s">
        <v>3394</v>
      </c>
      <c r="C2758" s="71" t="s">
        <v>10479</v>
      </c>
      <c r="D2758" s="71" t="s">
        <v>10480</v>
      </c>
      <c r="E2758" s="71" t="s">
        <v>10481</v>
      </c>
      <c r="F2758" s="71" t="s">
        <v>160</v>
      </c>
    </row>
    <row r="2759" spans="1:6" x14ac:dyDescent="0.25">
      <c r="A2759" s="67" t="s">
        <v>3069</v>
      </c>
      <c r="B2759" s="67" t="s">
        <v>7606</v>
      </c>
      <c r="C2759" s="71" t="s">
        <v>10482</v>
      </c>
      <c r="D2759" s="71" t="s">
        <v>10483</v>
      </c>
      <c r="E2759" s="71" t="s">
        <v>10484</v>
      </c>
      <c r="F2759" s="71" t="s">
        <v>120</v>
      </c>
    </row>
    <row r="2760" spans="1:6" x14ac:dyDescent="0.25">
      <c r="A2760" s="67" t="s">
        <v>3069</v>
      </c>
      <c r="B2760" s="67" t="s">
        <v>7610</v>
      </c>
      <c r="C2760" s="71" t="s">
        <v>10485</v>
      </c>
      <c r="D2760" s="71" t="s">
        <v>10486</v>
      </c>
      <c r="E2760" s="71" t="s">
        <v>10487</v>
      </c>
      <c r="F2760" s="71" t="s">
        <v>120</v>
      </c>
    </row>
    <row r="2761" spans="1:6" x14ac:dyDescent="0.25">
      <c r="A2761" s="67" t="s">
        <v>3069</v>
      </c>
      <c r="B2761" s="67" t="s">
        <v>10488</v>
      </c>
      <c r="C2761" s="71" t="s">
        <v>10489</v>
      </c>
      <c r="D2761" s="71" t="s">
        <v>10490</v>
      </c>
      <c r="E2761" s="71" t="s">
        <v>10491</v>
      </c>
      <c r="F2761" s="71" t="s">
        <v>120</v>
      </c>
    </row>
    <row r="2762" spans="1:6" x14ac:dyDescent="0.25">
      <c r="A2762" s="67" t="s">
        <v>3069</v>
      </c>
      <c r="B2762" s="67" t="s">
        <v>7614</v>
      </c>
      <c r="C2762" s="71" t="s">
        <v>10492</v>
      </c>
      <c r="D2762" s="71" t="s">
        <v>10493</v>
      </c>
      <c r="E2762" s="71" t="s">
        <v>10494</v>
      </c>
      <c r="F2762" s="71" t="s">
        <v>120</v>
      </c>
    </row>
    <row r="2763" spans="1:6" x14ac:dyDescent="0.25">
      <c r="A2763" s="67" t="s">
        <v>3069</v>
      </c>
      <c r="B2763" s="67" t="s">
        <v>7618</v>
      </c>
      <c r="C2763" s="71" t="s">
        <v>10495</v>
      </c>
      <c r="D2763" s="71" t="s">
        <v>10496</v>
      </c>
      <c r="E2763" s="71" t="s">
        <v>10497</v>
      </c>
      <c r="F2763" s="71" t="s">
        <v>120</v>
      </c>
    </row>
    <row r="2764" spans="1:6" x14ac:dyDescent="0.25">
      <c r="A2764" s="67" t="s">
        <v>3069</v>
      </c>
      <c r="B2764" s="67" t="s">
        <v>7626</v>
      </c>
      <c r="C2764" s="71" t="s">
        <v>10498</v>
      </c>
      <c r="D2764" s="71" t="s">
        <v>10499</v>
      </c>
      <c r="E2764" s="71" t="s">
        <v>10500</v>
      </c>
      <c r="F2764" s="71" t="s">
        <v>120</v>
      </c>
    </row>
    <row r="2765" spans="1:6" x14ac:dyDescent="0.25">
      <c r="A2765" s="67" t="s">
        <v>3069</v>
      </c>
      <c r="B2765" s="67" t="s">
        <v>7710</v>
      </c>
      <c r="C2765" s="71" t="s">
        <v>10501</v>
      </c>
      <c r="D2765" s="71" t="s">
        <v>10502</v>
      </c>
      <c r="E2765" s="71" t="s">
        <v>10503</v>
      </c>
      <c r="F2765" s="71" t="s">
        <v>120</v>
      </c>
    </row>
    <row r="2766" spans="1:6" x14ac:dyDescent="0.25">
      <c r="A2766" s="67" t="s">
        <v>3069</v>
      </c>
      <c r="B2766" s="67" t="s">
        <v>7714</v>
      </c>
      <c r="C2766" s="71" t="s">
        <v>10504</v>
      </c>
      <c r="D2766" s="71" t="s">
        <v>10505</v>
      </c>
      <c r="E2766" s="71" t="s">
        <v>10506</v>
      </c>
      <c r="F2766" s="71" t="s">
        <v>120</v>
      </c>
    </row>
    <row r="2767" spans="1:6" x14ac:dyDescent="0.25">
      <c r="A2767" s="67" t="s">
        <v>3069</v>
      </c>
      <c r="B2767" s="67" t="s">
        <v>7718</v>
      </c>
      <c r="C2767" s="71" t="s">
        <v>10507</v>
      </c>
      <c r="D2767" s="71" t="s">
        <v>10508</v>
      </c>
      <c r="E2767" s="71" t="s">
        <v>10509</v>
      </c>
      <c r="F2767" s="71" t="s">
        <v>120</v>
      </c>
    </row>
    <row r="2768" spans="1:6" x14ac:dyDescent="0.25">
      <c r="A2768" s="67" t="s">
        <v>3069</v>
      </c>
      <c r="B2768" s="67" t="s">
        <v>7722</v>
      </c>
      <c r="C2768" s="71" t="s">
        <v>10510</v>
      </c>
      <c r="D2768" s="71" t="s">
        <v>10511</v>
      </c>
      <c r="E2768" s="71" t="s">
        <v>10512</v>
      </c>
      <c r="F2768" s="71" t="s">
        <v>120</v>
      </c>
    </row>
    <row r="2769" spans="1:6" x14ac:dyDescent="0.25">
      <c r="A2769" s="67" t="s">
        <v>3069</v>
      </c>
      <c r="B2769" s="67" t="s">
        <v>7745</v>
      </c>
      <c r="C2769" s="71" t="s">
        <v>10513</v>
      </c>
      <c r="D2769" s="71" t="s">
        <v>10514</v>
      </c>
      <c r="E2769" s="71" t="s">
        <v>10515</v>
      </c>
      <c r="F2769" s="71" t="s">
        <v>120</v>
      </c>
    </row>
    <row r="2770" spans="1:6" x14ac:dyDescent="0.25">
      <c r="A2770" s="67" t="s">
        <v>3069</v>
      </c>
      <c r="B2770" s="67" t="s">
        <v>7749</v>
      </c>
      <c r="C2770" s="71" t="s">
        <v>10516</v>
      </c>
      <c r="D2770" s="71" t="s">
        <v>10517</v>
      </c>
      <c r="E2770" s="71" t="s">
        <v>10518</v>
      </c>
      <c r="F2770" s="71" t="s">
        <v>120</v>
      </c>
    </row>
    <row r="2771" spans="1:6" x14ac:dyDescent="0.25">
      <c r="A2771" s="67" t="s">
        <v>3069</v>
      </c>
      <c r="B2771" s="67" t="s">
        <v>7765</v>
      </c>
      <c r="C2771" s="71" t="s">
        <v>10519</v>
      </c>
      <c r="D2771" s="71" t="s">
        <v>10520</v>
      </c>
      <c r="E2771" s="71" t="s">
        <v>10521</v>
      </c>
      <c r="F2771" s="71" t="s">
        <v>120</v>
      </c>
    </row>
    <row r="2772" spans="1:6" x14ac:dyDescent="0.25">
      <c r="A2772" s="67" t="s">
        <v>3069</v>
      </c>
      <c r="B2772" s="67" t="s">
        <v>7769</v>
      </c>
      <c r="C2772" s="71" t="s">
        <v>10522</v>
      </c>
      <c r="D2772" s="71" t="s">
        <v>10523</v>
      </c>
      <c r="E2772" s="71" t="s">
        <v>10524</v>
      </c>
      <c r="F2772" s="71" t="s">
        <v>120</v>
      </c>
    </row>
    <row r="2773" spans="1:6" x14ac:dyDescent="0.25">
      <c r="A2773" s="67" t="s">
        <v>3069</v>
      </c>
      <c r="B2773" s="67" t="s">
        <v>7773</v>
      </c>
      <c r="C2773" s="71" t="s">
        <v>10525</v>
      </c>
      <c r="D2773" s="71" t="s">
        <v>10526</v>
      </c>
      <c r="E2773" s="71" t="s">
        <v>10527</v>
      </c>
      <c r="F2773" s="71" t="s">
        <v>120</v>
      </c>
    </row>
    <row r="2774" spans="1:6" x14ac:dyDescent="0.25">
      <c r="A2774" s="67" t="s">
        <v>3069</v>
      </c>
      <c r="B2774" s="67" t="s">
        <v>7777</v>
      </c>
      <c r="C2774" s="71" t="s">
        <v>10528</v>
      </c>
      <c r="D2774" s="71" t="s">
        <v>10529</v>
      </c>
      <c r="E2774" s="71" t="s">
        <v>10530</v>
      </c>
      <c r="F2774" s="71" t="s">
        <v>120</v>
      </c>
    </row>
    <row r="2775" spans="1:6" x14ac:dyDescent="0.25">
      <c r="A2775" s="67" t="s">
        <v>3069</v>
      </c>
      <c r="B2775" s="67" t="s">
        <v>7785</v>
      </c>
      <c r="C2775" s="71" t="s">
        <v>10531</v>
      </c>
      <c r="D2775" s="71" t="s">
        <v>10532</v>
      </c>
      <c r="E2775" s="71" t="s">
        <v>10533</v>
      </c>
      <c r="F2775" s="71" t="s">
        <v>120</v>
      </c>
    </row>
    <row r="2776" spans="1:6" x14ac:dyDescent="0.25">
      <c r="A2776" s="67" t="s">
        <v>3069</v>
      </c>
      <c r="B2776" s="67" t="s">
        <v>7809</v>
      </c>
      <c r="C2776" s="71" t="s">
        <v>10534</v>
      </c>
      <c r="D2776" s="71" t="s">
        <v>10535</v>
      </c>
      <c r="E2776" s="71" t="s">
        <v>10536</v>
      </c>
      <c r="F2776" s="71" t="s">
        <v>120</v>
      </c>
    </row>
    <row r="2777" spans="1:6" x14ac:dyDescent="0.25">
      <c r="A2777" s="67" t="s">
        <v>10537</v>
      </c>
      <c r="B2777" s="67" t="s">
        <v>94</v>
      </c>
      <c r="C2777" s="71" t="s">
        <v>10538</v>
      </c>
      <c r="D2777" s="71" t="s">
        <v>10539</v>
      </c>
      <c r="E2777" s="71" t="s">
        <v>10540</v>
      </c>
      <c r="F2777" s="71" t="s">
        <v>125</v>
      </c>
    </row>
    <row r="2778" spans="1:6" x14ac:dyDescent="0.25">
      <c r="A2778" s="67" t="s">
        <v>10537</v>
      </c>
      <c r="B2778" s="67" t="s">
        <v>101</v>
      </c>
      <c r="C2778" s="71" t="s">
        <v>10541</v>
      </c>
      <c r="D2778" s="71" t="s">
        <v>10542</v>
      </c>
      <c r="E2778" s="71" t="s">
        <v>10543</v>
      </c>
      <c r="F2778" s="71" t="s">
        <v>125</v>
      </c>
    </row>
    <row r="2779" spans="1:6" x14ac:dyDescent="0.25">
      <c r="A2779" s="67" t="s">
        <v>10537</v>
      </c>
      <c r="B2779" s="67" t="s">
        <v>131</v>
      </c>
      <c r="C2779" s="71" t="s">
        <v>10544</v>
      </c>
      <c r="D2779" s="71" t="s">
        <v>10545</v>
      </c>
      <c r="E2779" s="71" t="s">
        <v>10546</v>
      </c>
      <c r="F2779" s="71" t="s">
        <v>125</v>
      </c>
    </row>
    <row r="2780" spans="1:6" x14ac:dyDescent="0.25">
      <c r="A2780" s="67" t="s">
        <v>10537</v>
      </c>
      <c r="B2780" s="67" t="s">
        <v>344</v>
      </c>
      <c r="C2780" s="71" t="s">
        <v>10547</v>
      </c>
      <c r="D2780" s="71" t="s">
        <v>10548</v>
      </c>
      <c r="E2780" s="71" t="s">
        <v>10549</v>
      </c>
      <c r="F2780" s="71" t="s">
        <v>125</v>
      </c>
    </row>
    <row r="2781" spans="1:6" x14ac:dyDescent="0.25">
      <c r="A2781" s="67" t="s">
        <v>10537</v>
      </c>
      <c r="B2781" s="67" t="s">
        <v>10550</v>
      </c>
      <c r="C2781" s="71" t="s">
        <v>10551</v>
      </c>
      <c r="D2781" s="71" t="s">
        <v>10552</v>
      </c>
      <c r="E2781" s="71" t="s">
        <v>10553</v>
      </c>
      <c r="F2781" s="71" t="s">
        <v>125</v>
      </c>
    </row>
    <row r="2782" spans="1:6" x14ac:dyDescent="0.25">
      <c r="A2782" s="67" t="s">
        <v>10537</v>
      </c>
      <c r="B2782" s="67" t="s">
        <v>364</v>
      </c>
      <c r="C2782" s="71" t="s">
        <v>10554</v>
      </c>
      <c r="D2782" s="71" t="s">
        <v>10555</v>
      </c>
      <c r="E2782" s="71" t="s">
        <v>10556</v>
      </c>
      <c r="F2782" s="71" t="s">
        <v>125</v>
      </c>
    </row>
    <row r="2783" spans="1:6" x14ac:dyDescent="0.25">
      <c r="A2783" s="67" t="s">
        <v>10537</v>
      </c>
      <c r="B2783" s="67" t="s">
        <v>368</v>
      </c>
      <c r="C2783" s="71" t="s">
        <v>10557</v>
      </c>
      <c r="D2783" s="71" t="s">
        <v>10558</v>
      </c>
      <c r="E2783" s="71" t="s">
        <v>10559</v>
      </c>
      <c r="F2783" s="71" t="s">
        <v>125</v>
      </c>
    </row>
    <row r="2784" spans="1:6" x14ac:dyDescent="0.25">
      <c r="A2784" s="67" t="s">
        <v>10537</v>
      </c>
      <c r="B2784" s="67" t="s">
        <v>372</v>
      </c>
      <c r="C2784" s="71" t="s">
        <v>10560</v>
      </c>
      <c r="D2784" s="71" t="s">
        <v>10561</v>
      </c>
      <c r="E2784" s="71" t="s">
        <v>10562</v>
      </c>
      <c r="F2784" s="71" t="s">
        <v>125</v>
      </c>
    </row>
    <row r="2785" spans="1:6" x14ac:dyDescent="0.25">
      <c r="A2785" s="67" t="s">
        <v>10537</v>
      </c>
      <c r="B2785" s="67" t="s">
        <v>376</v>
      </c>
      <c r="C2785" s="71" t="s">
        <v>10563</v>
      </c>
      <c r="D2785" s="71" t="s">
        <v>10564</v>
      </c>
      <c r="E2785" s="71" t="s">
        <v>10565</v>
      </c>
      <c r="F2785" s="71" t="s">
        <v>125</v>
      </c>
    </row>
    <row r="2786" spans="1:6" x14ac:dyDescent="0.25">
      <c r="A2786" s="67" t="s">
        <v>10537</v>
      </c>
      <c r="B2786" s="67" t="s">
        <v>380</v>
      </c>
      <c r="C2786" s="71" t="s">
        <v>10566</v>
      </c>
      <c r="D2786" s="71" t="s">
        <v>10567</v>
      </c>
      <c r="E2786" s="71" t="s">
        <v>10568</v>
      </c>
      <c r="F2786" s="71" t="s">
        <v>125</v>
      </c>
    </row>
    <row r="2787" spans="1:6" x14ac:dyDescent="0.25">
      <c r="A2787" s="67" t="s">
        <v>10537</v>
      </c>
      <c r="B2787" s="67" t="s">
        <v>404</v>
      </c>
      <c r="C2787" s="71" t="s">
        <v>10569</v>
      </c>
      <c r="D2787" s="71" t="s">
        <v>10570</v>
      </c>
      <c r="E2787" s="71" t="s">
        <v>10571</v>
      </c>
      <c r="F2787" s="71" t="s">
        <v>125</v>
      </c>
    </row>
    <row r="2788" spans="1:6" x14ac:dyDescent="0.25">
      <c r="A2788" s="67" t="s">
        <v>10537</v>
      </c>
      <c r="B2788" s="67" t="s">
        <v>408</v>
      </c>
      <c r="C2788" s="71" t="s">
        <v>10572</v>
      </c>
      <c r="D2788" s="71" t="s">
        <v>10573</v>
      </c>
      <c r="E2788" s="71" t="s">
        <v>10574</v>
      </c>
      <c r="F2788" s="71" t="s">
        <v>125</v>
      </c>
    </row>
    <row r="2789" spans="1:6" x14ac:dyDescent="0.25">
      <c r="A2789" s="67" t="s">
        <v>10537</v>
      </c>
      <c r="B2789" s="67" t="s">
        <v>432</v>
      </c>
      <c r="C2789" s="71" t="s">
        <v>10575</v>
      </c>
      <c r="D2789" s="71" t="s">
        <v>10576</v>
      </c>
      <c r="E2789" s="71" t="s">
        <v>10577</v>
      </c>
      <c r="F2789" s="71" t="s">
        <v>125</v>
      </c>
    </row>
    <row r="2790" spans="1:6" x14ac:dyDescent="0.25">
      <c r="A2790" s="67" t="s">
        <v>10537</v>
      </c>
      <c r="B2790" s="67" t="s">
        <v>436</v>
      </c>
      <c r="C2790" s="71" t="s">
        <v>10578</v>
      </c>
      <c r="D2790" s="71" t="s">
        <v>10579</v>
      </c>
      <c r="E2790" s="71" t="s">
        <v>10580</v>
      </c>
      <c r="F2790" s="71" t="s">
        <v>125</v>
      </c>
    </row>
    <row r="2791" spans="1:6" x14ac:dyDescent="0.25">
      <c r="A2791" s="67" t="s">
        <v>10537</v>
      </c>
      <c r="B2791" s="67" t="s">
        <v>456</v>
      </c>
      <c r="C2791" s="71" t="s">
        <v>10581</v>
      </c>
      <c r="D2791" s="71" t="s">
        <v>10582</v>
      </c>
      <c r="E2791" s="71" t="s">
        <v>10583</v>
      </c>
      <c r="F2791" s="71" t="s">
        <v>125</v>
      </c>
    </row>
    <row r="2792" spans="1:6" x14ac:dyDescent="0.25">
      <c r="A2792" s="67" t="s">
        <v>10537</v>
      </c>
      <c r="B2792" s="67" t="s">
        <v>460</v>
      </c>
      <c r="C2792" s="71" t="s">
        <v>10584</v>
      </c>
      <c r="D2792" s="71" t="s">
        <v>10585</v>
      </c>
      <c r="E2792" s="71" t="s">
        <v>10586</v>
      </c>
      <c r="F2792" s="71" t="s">
        <v>125</v>
      </c>
    </row>
    <row r="2793" spans="1:6" x14ac:dyDescent="0.25">
      <c r="A2793" s="67" t="s">
        <v>10537</v>
      </c>
      <c r="B2793" s="67" t="s">
        <v>464</v>
      </c>
      <c r="C2793" s="71" t="s">
        <v>10587</v>
      </c>
      <c r="D2793" s="71" t="s">
        <v>10588</v>
      </c>
      <c r="E2793" s="71" t="s">
        <v>10589</v>
      </c>
      <c r="F2793" s="71" t="s">
        <v>125</v>
      </c>
    </row>
    <row r="2794" spans="1:6" x14ac:dyDescent="0.25">
      <c r="A2794" s="67" t="s">
        <v>10537</v>
      </c>
      <c r="B2794" s="67" t="s">
        <v>468</v>
      </c>
      <c r="C2794" s="71" t="s">
        <v>10590</v>
      </c>
      <c r="D2794" s="71" t="s">
        <v>10591</v>
      </c>
      <c r="E2794" s="71" t="s">
        <v>10592</v>
      </c>
      <c r="F2794" s="71" t="s">
        <v>125</v>
      </c>
    </row>
    <row r="2795" spans="1:6" x14ac:dyDescent="0.25">
      <c r="A2795" s="67" t="s">
        <v>10537</v>
      </c>
      <c r="B2795" s="67" t="s">
        <v>472</v>
      </c>
      <c r="C2795" s="71" t="s">
        <v>10593</v>
      </c>
      <c r="D2795" s="71" t="s">
        <v>10594</v>
      </c>
      <c r="E2795" s="71" t="s">
        <v>10595</v>
      </c>
      <c r="F2795" s="71" t="s">
        <v>125</v>
      </c>
    </row>
    <row r="2796" spans="1:6" x14ac:dyDescent="0.25">
      <c r="A2796" s="67" t="s">
        <v>10537</v>
      </c>
      <c r="B2796" s="67" t="s">
        <v>484</v>
      </c>
      <c r="C2796" s="71" t="s">
        <v>10596</v>
      </c>
      <c r="D2796" s="71" t="s">
        <v>10597</v>
      </c>
      <c r="E2796" s="71" t="s">
        <v>10598</v>
      </c>
      <c r="F2796" s="71" t="s">
        <v>125</v>
      </c>
    </row>
    <row r="2797" spans="1:6" x14ac:dyDescent="0.25">
      <c r="A2797" s="67" t="s">
        <v>10537</v>
      </c>
      <c r="B2797" s="67" t="s">
        <v>488</v>
      </c>
      <c r="C2797" s="71" t="s">
        <v>10599</v>
      </c>
      <c r="D2797" s="71" t="s">
        <v>10600</v>
      </c>
      <c r="E2797" s="71" t="s">
        <v>10601</v>
      </c>
      <c r="F2797" s="71" t="s">
        <v>125</v>
      </c>
    </row>
    <row r="2798" spans="1:6" x14ac:dyDescent="0.25">
      <c r="A2798" s="67" t="s">
        <v>10537</v>
      </c>
      <c r="B2798" s="67" t="s">
        <v>500</v>
      </c>
      <c r="C2798" s="71" t="s">
        <v>10602</v>
      </c>
      <c r="D2798" s="71" t="s">
        <v>10603</v>
      </c>
      <c r="E2798" s="71" t="s">
        <v>10604</v>
      </c>
      <c r="F2798" s="71" t="s">
        <v>125</v>
      </c>
    </row>
    <row r="2799" spans="1:6" x14ac:dyDescent="0.25">
      <c r="A2799" s="67" t="s">
        <v>10537</v>
      </c>
      <c r="B2799" s="67" t="s">
        <v>512</v>
      </c>
      <c r="C2799" s="71" t="s">
        <v>10605</v>
      </c>
      <c r="D2799" s="71" t="s">
        <v>10606</v>
      </c>
      <c r="E2799" s="71" t="s">
        <v>10607</v>
      </c>
      <c r="F2799" s="71" t="s">
        <v>125</v>
      </c>
    </row>
    <row r="2800" spans="1:6" x14ac:dyDescent="0.25">
      <c r="A2800" s="67" t="s">
        <v>10537</v>
      </c>
      <c r="B2800" s="67" t="s">
        <v>524</v>
      </c>
      <c r="C2800" s="71" t="s">
        <v>10608</v>
      </c>
      <c r="D2800" s="71" t="s">
        <v>10609</v>
      </c>
      <c r="E2800" s="71" t="s">
        <v>10610</v>
      </c>
      <c r="F2800" s="71" t="s">
        <v>125</v>
      </c>
    </row>
    <row r="2801" spans="1:6" x14ac:dyDescent="0.25">
      <c r="A2801" s="67" t="s">
        <v>10537</v>
      </c>
      <c r="B2801" s="67" t="s">
        <v>528</v>
      </c>
      <c r="C2801" s="71" t="s">
        <v>10611</v>
      </c>
      <c r="D2801" s="71" t="s">
        <v>10612</v>
      </c>
      <c r="E2801" s="71" t="s">
        <v>10613</v>
      </c>
      <c r="F2801" s="71" t="s">
        <v>125</v>
      </c>
    </row>
    <row r="2802" spans="1:6" x14ac:dyDescent="0.25">
      <c r="A2802" s="67" t="s">
        <v>10537</v>
      </c>
      <c r="B2802" s="67" t="s">
        <v>532</v>
      </c>
      <c r="C2802" s="71" t="s">
        <v>10614</v>
      </c>
      <c r="D2802" s="71" t="s">
        <v>10615</v>
      </c>
      <c r="E2802" s="71" t="s">
        <v>10616</v>
      </c>
      <c r="F2802" s="71" t="s">
        <v>125</v>
      </c>
    </row>
    <row r="2803" spans="1:6" x14ac:dyDescent="0.25">
      <c r="A2803" s="67" t="s">
        <v>10537</v>
      </c>
      <c r="B2803" s="67" t="s">
        <v>536</v>
      </c>
      <c r="C2803" s="71" t="s">
        <v>10617</v>
      </c>
      <c r="D2803" s="71" t="s">
        <v>10618</v>
      </c>
      <c r="E2803" s="71" t="s">
        <v>10619</v>
      </c>
      <c r="F2803" s="71" t="s">
        <v>125</v>
      </c>
    </row>
    <row r="2804" spans="1:6" x14ac:dyDescent="0.25">
      <c r="A2804" s="67" t="s">
        <v>10537</v>
      </c>
      <c r="B2804" s="67" t="s">
        <v>540</v>
      </c>
      <c r="C2804" s="71" t="s">
        <v>10620</v>
      </c>
      <c r="D2804" s="71" t="s">
        <v>10621</v>
      </c>
      <c r="E2804" s="71" t="s">
        <v>10622</v>
      </c>
      <c r="F2804" s="71" t="s">
        <v>125</v>
      </c>
    </row>
    <row r="2805" spans="1:6" x14ac:dyDescent="0.25">
      <c r="A2805" s="67" t="s">
        <v>10537</v>
      </c>
      <c r="B2805" s="67" t="s">
        <v>552</v>
      </c>
      <c r="C2805" s="71" t="s">
        <v>10623</v>
      </c>
      <c r="D2805" s="71" t="s">
        <v>10624</v>
      </c>
      <c r="E2805" s="71" t="s">
        <v>10625</v>
      </c>
      <c r="F2805" s="71" t="s">
        <v>125</v>
      </c>
    </row>
    <row r="2806" spans="1:6" x14ac:dyDescent="0.25">
      <c r="A2806" s="67" t="s">
        <v>10537</v>
      </c>
      <c r="B2806" s="67" t="s">
        <v>556</v>
      </c>
      <c r="C2806" s="71" t="s">
        <v>10626</v>
      </c>
      <c r="D2806" s="71" t="s">
        <v>10627</v>
      </c>
      <c r="E2806" s="71" t="s">
        <v>10628</v>
      </c>
      <c r="F2806" s="71" t="s">
        <v>125</v>
      </c>
    </row>
    <row r="2807" spans="1:6" x14ac:dyDescent="0.25">
      <c r="A2807" s="67" t="s">
        <v>10537</v>
      </c>
      <c r="B2807" s="67" t="s">
        <v>560</v>
      </c>
      <c r="C2807" s="71" t="s">
        <v>10629</v>
      </c>
      <c r="D2807" s="71" t="s">
        <v>10630</v>
      </c>
      <c r="E2807" s="71" t="s">
        <v>10631</v>
      </c>
      <c r="F2807" s="71" t="s">
        <v>125</v>
      </c>
    </row>
    <row r="2808" spans="1:6" x14ac:dyDescent="0.25">
      <c r="A2808" s="67" t="s">
        <v>10537</v>
      </c>
      <c r="B2808" s="67" t="s">
        <v>564</v>
      </c>
      <c r="C2808" s="71" t="s">
        <v>10632</v>
      </c>
      <c r="D2808" s="71" t="s">
        <v>10633</v>
      </c>
      <c r="E2808" s="71" t="s">
        <v>10634</v>
      </c>
      <c r="F2808" s="71" t="s">
        <v>125</v>
      </c>
    </row>
    <row r="2809" spans="1:6" x14ac:dyDescent="0.25">
      <c r="A2809" s="67" t="s">
        <v>10537</v>
      </c>
      <c r="B2809" s="67" t="s">
        <v>572</v>
      </c>
      <c r="C2809" s="71" t="s">
        <v>10635</v>
      </c>
      <c r="D2809" s="71" t="s">
        <v>10636</v>
      </c>
      <c r="E2809" s="71" t="s">
        <v>10637</v>
      </c>
      <c r="F2809" s="71" t="s">
        <v>125</v>
      </c>
    </row>
    <row r="2810" spans="1:6" x14ac:dyDescent="0.25">
      <c r="A2810" s="67" t="s">
        <v>10537</v>
      </c>
      <c r="B2810" s="67" t="s">
        <v>592</v>
      </c>
      <c r="C2810" s="71" t="s">
        <v>10638</v>
      </c>
      <c r="D2810" s="71" t="s">
        <v>10639</v>
      </c>
      <c r="E2810" s="71" t="s">
        <v>10640</v>
      </c>
      <c r="F2810" s="71" t="s">
        <v>125</v>
      </c>
    </row>
    <row r="2811" spans="1:6" x14ac:dyDescent="0.25">
      <c r="A2811" s="67" t="s">
        <v>10537</v>
      </c>
      <c r="B2811" s="67" t="s">
        <v>608</v>
      </c>
      <c r="C2811" s="71" t="s">
        <v>10641</v>
      </c>
      <c r="D2811" s="71" t="s">
        <v>10642</v>
      </c>
      <c r="E2811" s="71" t="s">
        <v>10643</v>
      </c>
      <c r="F2811" s="71" t="s">
        <v>125</v>
      </c>
    </row>
    <row r="2812" spans="1:6" x14ac:dyDescent="0.25">
      <c r="A2812" s="67" t="s">
        <v>10537</v>
      </c>
      <c r="B2812" s="67" t="s">
        <v>616</v>
      </c>
      <c r="C2812" s="71" t="s">
        <v>10644</v>
      </c>
      <c r="D2812" s="71" t="s">
        <v>10645</v>
      </c>
      <c r="E2812" s="71" t="s">
        <v>10646</v>
      </c>
      <c r="F2812" s="71" t="s">
        <v>125</v>
      </c>
    </row>
    <row r="2813" spans="1:6" x14ac:dyDescent="0.25">
      <c r="A2813" s="67" t="s">
        <v>10537</v>
      </c>
      <c r="B2813" s="67" t="s">
        <v>620</v>
      </c>
      <c r="C2813" s="71" t="s">
        <v>10647</v>
      </c>
      <c r="D2813" s="71" t="s">
        <v>10648</v>
      </c>
      <c r="E2813" s="71" t="s">
        <v>10649</v>
      </c>
      <c r="F2813" s="71" t="s">
        <v>125</v>
      </c>
    </row>
    <row r="2814" spans="1:6" x14ac:dyDescent="0.25">
      <c r="A2814" s="67" t="s">
        <v>10537</v>
      </c>
      <c r="B2814" s="67" t="s">
        <v>652</v>
      </c>
      <c r="C2814" s="71" t="s">
        <v>10650</v>
      </c>
      <c r="D2814" s="71" t="s">
        <v>10651</v>
      </c>
      <c r="E2814" s="71" t="s">
        <v>10652</v>
      </c>
      <c r="F2814" s="71" t="s">
        <v>125</v>
      </c>
    </row>
    <row r="2815" spans="1:6" x14ac:dyDescent="0.25">
      <c r="A2815" s="67" t="s">
        <v>10537</v>
      </c>
      <c r="B2815" s="67" t="s">
        <v>672</v>
      </c>
      <c r="C2815" s="71" t="s">
        <v>10653</v>
      </c>
      <c r="D2815" s="71" t="s">
        <v>10654</v>
      </c>
      <c r="E2815" s="71" t="s">
        <v>10655</v>
      </c>
      <c r="F2815" s="71" t="s">
        <v>125</v>
      </c>
    </row>
    <row r="2816" spans="1:6" x14ac:dyDescent="0.25">
      <c r="A2816" s="67" t="s">
        <v>10537</v>
      </c>
      <c r="B2816" s="67" t="s">
        <v>676</v>
      </c>
      <c r="C2816" s="71" t="s">
        <v>10656</v>
      </c>
      <c r="D2816" s="71" t="s">
        <v>10657</v>
      </c>
      <c r="E2816" s="71" t="s">
        <v>10658</v>
      </c>
      <c r="F2816" s="71" t="s">
        <v>125</v>
      </c>
    </row>
    <row r="2817" spans="1:6" x14ac:dyDescent="0.25">
      <c r="A2817" s="67" t="s">
        <v>10537</v>
      </c>
      <c r="B2817" s="67" t="s">
        <v>680</v>
      </c>
      <c r="C2817" s="71" t="s">
        <v>10659</v>
      </c>
      <c r="D2817" s="71" t="s">
        <v>10660</v>
      </c>
      <c r="E2817" s="71" t="s">
        <v>10661</v>
      </c>
      <c r="F2817" s="71" t="s">
        <v>125</v>
      </c>
    </row>
    <row r="2818" spans="1:6" x14ac:dyDescent="0.25">
      <c r="A2818" s="67" t="s">
        <v>10537</v>
      </c>
      <c r="B2818" s="67" t="s">
        <v>688</v>
      </c>
      <c r="C2818" s="71" t="s">
        <v>10662</v>
      </c>
      <c r="D2818" s="71" t="s">
        <v>10663</v>
      </c>
      <c r="E2818" s="71" t="s">
        <v>10664</v>
      </c>
      <c r="F2818" s="71" t="s">
        <v>125</v>
      </c>
    </row>
    <row r="2819" spans="1:6" x14ac:dyDescent="0.25">
      <c r="A2819" s="67" t="s">
        <v>10537</v>
      </c>
      <c r="B2819" s="67" t="s">
        <v>692</v>
      </c>
      <c r="C2819" s="71" t="s">
        <v>10665</v>
      </c>
      <c r="D2819" s="71" t="s">
        <v>10666</v>
      </c>
      <c r="E2819" s="71" t="s">
        <v>10667</v>
      </c>
      <c r="F2819" s="71" t="s">
        <v>125</v>
      </c>
    </row>
    <row r="2820" spans="1:6" x14ac:dyDescent="0.25">
      <c r="A2820" s="67" t="s">
        <v>10537</v>
      </c>
      <c r="B2820" s="67" t="s">
        <v>696</v>
      </c>
      <c r="C2820" s="71" t="s">
        <v>10668</v>
      </c>
      <c r="D2820" s="71" t="s">
        <v>10669</v>
      </c>
      <c r="E2820" s="71" t="s">
        <v>10670</v>
      </c>
      <c r="F2820" s="71" t="s">
        <v>125</v>
      </c>
    </row>
    <row r="2821" spans="1:6" x14ac:dyDescent="0.25">
      <c r="A2821" s="67" t="s">
        <v>10537</v>
      </c>
      <c r="B2821" s="67" t="s">
        <v>700</v>
      </c>
      <c r="C2821" s="71" t="s">
        <v>10671</v>
      </c>
      <c r="D2821" s="71" t="s">
        <v>10672</v>
      </c>
      <c r="E2821" s="71" t="s">
        <v>10673</v>
      </c>
      <c r="F2821" s="71" t="s">
        <v>125</v>
      </c>
    </row>
    <row r="2822" spans="1:6" x14ac:dyDescent="0.25">
      <c r="A2822" s="67" t="s">
        <v>10537</v>
      </c>
      <c r="B2822" s="67" t="s">
        <v>708</v>
      </c>
      <c r="C2822" s="71" t="s">
        <v>10674</v>
      </c>
      <c r="D2822" s="71" t="s">
        <v>10675</v>
      </c>
      <c r="E2822" s="71" t="s">
        <v>10676</v>
      </c>
      <c r="F2822" s="71" t="s">
        <v>125</v>
      </c>
    </row>
    <row r="2823" spans="1:6" x14ac:dyDescent="0.25">
      <c r="A2823" s="67" t="s">
        <v>10537</v>
      </c>
      <c r="B2823" s="67" t="s">
        <v>712</v>
      </c>
      <c r="C2823" s="71" t="s">
        <v>10677</v>
      </c>
      <c r="D2823" s="71" t="s">
        <v>10678</v>
      </c>
      <c r="E2823" s="71" t="s">
        <v>10679</v>
      </c>
      <c r="F2823" s="71" t="s">
        <v>125</v>
      </c>
    </row>
    <row r="2824" spans="1:6" x14ac:dyDescent="0.25">
      <c r="A2824" s="67" t="s">
        <v>10537</v>
      </c>
      <c r="B2824" s="67" t="s">
        <v>716</v>
      </c>
      <c r="C2824" s="71" t="s">
        <v>10680</v>
      </c>
      <c r="D2824" s="71" t="s">
        <v>10681</v>
      </c>
      <c r="E2824" s="71" t="s">
        <v>10682</v>
      </c>
      <c r="F2824" s="71" t="s">
        <v>125</v>
      </c>
    </row>
    <row r="2825" spans="1:6" x14ac:dyDescent="0.25">
      <c r="A2825" s="67" t="s">
        <v>10537</v>
      </c>
      <c r="B2825" s="67" t="s">
        <v>744</v>
      </c>
      <c r="C2825" s="71" t="s">
        <v>10683</v>
      </c>
      <c r="D2825" s="71" t="s">
        <v>10684</v>
      </c>
      <c r="E2825" s="71" t="s">
        <v>10685</v>
      </c>
      <c r="F2825" s="71" t="s">
        <v>125</v>
      </c>
    </row>
    <row r="2826" spans="1:6" x14ac:dyDescent="0.25">
      <c r="A2826" s="67" t="s">
        <v>10537</v>
      </c>
      <c r="B2826" s="67" t="s">
        <v>748</v>
      </c>
      <c r="C2826" s="71" t="s">
        <v>10686</v>
      </c>
      <c r="D2826" s="71" t="s">
        <v>10687</v>
      </c>
      <c r="E2826" s="71" t="s">
        <v>10688</v>
      </c>
      <c r="F2826" s="71" t="s">
        <v>125</v>
      </c>
    </row>
    <row r="2827" spans="1:6" x14ac:dyDescent="0.25">
      <c r="A2827" s="67" t="s">
        <v>10537</v>
      </c>
      <c r="B2827" s="67" t="s">
        <v>752</v>
      </c>
      <c r="C2827" s="71" t="s">
        <v>10689</v>
      </c>
      <c r="D2827" s="71" t="s">
        <v>10690</v>
      </c>
      <c r="E2827" s="71" t="s">
        <v>10691</v>
      </c>
      <c r="F2827" s="71" t="s">
        <v>125</v>
      </c>
    </row>
    <row r="2828" spans="1:6" x14ac:dyDescent="0.25">
      <c r="A2828" s="67" t="s">
        <v>10537</v>
      </c>
      <c r="B2828" s="67" t="s">
        <v>772</v>
      </c>
      <c r="C2828" s="71" t="s">
        <v>10692</v>
      </c>
      <c r="D2828" s="71" t="s">
        <v>10693</v>
      </c>
      <c r="E2828" s="71" t="s">
        <v>10694</v>
      </c>
      <c r="F2828" s="71" t="s">
        <v>125</v>
      </c>
    </row>
    <row r="2829" spans="1:6" x14ac:dyDescent="0.25">
      <c r="A2829" s="67" t="s">
        <v>10537</v>
      </c>
      <c r="B2829" s="67" t="s">
        <v>780</v>
      </c>
      <c r="C2829" s="71" t="s">
        <v>10695</v>
      </c>
      <c r="D2829" s="71" t="s">
        <v>10696</v>
      </c>
      <c r="E2829" s="71" t="s">
        <v>10697</v>
      </c>
      <c r="F2829" s="71" t="s">
        <v>125</v>
      </c>
    </row>
    <row r="2830" spans="1:6" x14ac:dyDescent="0.25">
      <c r="A2830" s="67" t="s">
        <v>10537</v>
      </c>
      <c r="B2830" s="67" t="s">
        <v>792</v>
      </c>
      <c r="C2830" s="71" t="s">
        <v>10698</v>
      </c>
      <c r="D2830" s="71" t="s">
        <v>10699</v>
      </c>
      <c r="E2830" s="71" t="s">
        <v>10700</v>
      </c>
      <c r="F2830" s="71" t="s">
        <v>125</v>
      </c>
    </row>
    <row r="2831" spans="1:6" x14ac:dyDescent="0.25">
      <c r="A2831" s="67" t="s">
        <v>10537</v>
      </c>
      <c r="B2831" s="67" t="s">
        <v>800</v>
      </c>
      <c r="C2831" s="71" t="s">
        <v>10701</v>
      </c>
      <c r="D2831" s="71" t="s">
        <v>10702</v>
      </c>
      <c r="E2831" s="71" t="s">
        <v>10703</v>
      </c>
      <c r="F2831" s="71" t="s">
        <v>125</v>
      </c>
    </row>
    <row r="2832" spans="1:6" x14ac:dyDescent="0.25">
      <c r="A2832" s="67" t="s">
        <v>10537</v>
      </c>
      <c r="B2832" s="67" t="s">
        <v>804</v>
      </c>
      <c r="C2832" s="71" t="s">
        <v>10704</v>
      </c>
      <c r="D2832" s="71" t="s">
        <v>10705</v>
      </c>
      <c r="E2832" s="71" t="s">
        <v>10706</v>
      </c>
      <c r="F2832" s="71" t="s">
        <v>125</v>
      </c>
    </row>
    <row r="2833" spans="1:6" x14ac:dyDescent="0.25">
      <c r="A2833" s="67" t="s">
        <v>10537</v>
      </c>
      <c r="B2833" s="67" t="s">
        <v>812</v>
      </c>
      <c r="C2833" s="71" t="s">
        <v>10707</v>
      </c>
      <c r="D2833" s="71" t="s">
        <v>10708</v>
      </c>
      <c r="E2833" s="71" t="s">
        <v>10709</v>
      </c>
      <c r="F2833" s="71" t="s">
        <v>125</v>
      </c>
    </row>
    <row r="2834" spans="1:6" x14ac:dyDescent="0.25">
      <c r="A2834" s="67" t="s">
        <v>10537</v>
      </c>
      <c r="B2834" s="67" t="s">
        <v>816</v>
      </c>
      <c r="C2834" s="71" t="s">
        <v>10710</v>
      </c>
      <c r="D2834" s="71" t="s">
        <v>10711</v>
      </c>
      <c r="E2834" s="71" t="s">
        <v>10712</v>
      </c>
      <c r="F2834" s="71" t="s">
        <v>125</v>
      </c>
    </row>
    <row r="2835" spans="1:6" x14ac:dyDescent="0.25">
      <c r="A2835" s="67" t="s">
        <v>10537</v>
      </c>
      <c r="B2835" s="67" t="s">
        <v>836</v>
      </c>
      <c r="C2835" s="71" t="s">
        <v>10713</v>
      </c>
      <c r="D2835" s="71" t="s">
        <v>10714</v>
      </c>
      <c r="E2835" s="71" t="s">
        <v>10715</v>
      </c>
      <c r="F2835" s="71" t="s">
        <v>125</v>
      </c>
    </row>
    <row r="2836" spans="1:6" x14ac:dyDescent="0.25">
      <c r="A2836" s="67" t="s">
        <v>10537</v>
      </c>
      <c r="B2836" s="67" t="s">
        <v>852</v>
      </c>
      <c r="C2836" s="71" t="s">
        <v>10716</v>
      </c>
      <c r="D2836" s="71" t="s">
        <v>10717</v>
      </c>
      <c r="E2836" s="71" t="s">
        <v>10718</v>
      </c>
      <c r="F2836" s="71" t="s">
        <v>125</v>
      </c>
    </row>
    <row r="2837" spans="1:6" x14ac:dyDescent="0.25">
      <c r="A2837" s="67" t="s">
        <v>10537</v>
      </c>
      <c r="B2837" s="67" t="s">
        <v>864</v>
      </c>
      <c r="C2837" s="71" t="s">
        <v>10719</v>
      </c>
      <c r="D2837" s="71" t="s">
        <v>10720</v>
      </c>
      <c r="E2837" s="71" t="s">
        <v>10721</v>
      </c>
      <c r="F2837" s="71" t="s">
        <v>125</v>
      </c>
    </row>
    <row r="2838" spans="1:6" x14ac:dyDescent="0.25">
      <c r="A2838" s="67" t="s">
        <v>10537</v>
      </c>
      <c r="B2838" s="67" t="s">
        <v>872</v>
      </c>
      <c r="C2838" s="71" t="s">
        <v>10722</v>
      </c>
      <c r="D2838" s="71" t="s">
        <v>10723</v>
      </c>
      <c r="E2838" s="71" t="s">
        <v>10724</v>
      </c>
      <c r="F2838" s="71" t="s">
        <v>125</v>
      </c>
    </row>
    <row r="2839" spans="1:6" x14ac:dyDescent="0.25">
      <c r="A2839" s="67" t="s">
        <v>10537</v>
      </c>
      <c r="B2839" s="67" t="s">
        <v>10725</v>
      </c>
      <c r="C2839" s="71" t="s">
        <v>10726</v>
      </c>
      <c r="D2839" s="71" t="s">
        <v>10727</v>
      </c>
      <c r="E2839" s="71" t="s">
        <v>10728</v>
      </c>
      <c r="F2839" s="71" t="s">
        <v>125</v>
      </c>
    </row>
    <row r="2840" spans="1:6" x14ac:dyDescent="0.25">
      <c r="A2840" s="67" t="s">
        <v>10537</v>
      </c>
      <c r="B2840" s="67" t="s">
        <v>10729</v>
      </c>
      <c r="C2840" s="71" t="s">
        <v>10730</v>
      </c>
      <c r="D2840" s="71" t="s">
        <v>10731</v>
      </c>
      <c r="E2840" s="71" t="s">
        <v>10732</v>
      </c>
      <c r="F2840" s="71" t="s">
        <v>125</v>
      </c>
    </row>
    <row r="2841" spans="1:6" x14ac:dyDescent="0.25">
      <c r="A2841" s="67" t="s">
        <v>10537</v>
      </c>
      <c r="B2841" s="67" t="s">
        <v>884</v>
      </c>
      <c r="C2841" s="71" t="s">
        <v>10733</v>
      </c>
      <c r="D2841" s="71" t="s">
        <v>10734</v>
      </c>
      <c r="E2841" s="71" t="s">
        <v>10735</v>
      </c>
      <c r="F2841" s="71" t="s">
        <v>125</v>
      </c>
    </row>
    <row r="2842" spans="1:6" x14ac:dyDescent="0.25">
      <c r="A2842" s="67" t="s">
        <v>10537</v>
      </c>
      <c r="B2842" s="67" t="s">
        <v>888</v>
      </c>
      <c r="C2842" s="71" t="s">
        <v>10736</v>
      </c>
      <c r="D2842" s="71" t="s">
        <v>10737</v>
      </c>
      <c r="E2842" s="71" t="s">
        <v>10738</v>
      </c>
      <c r="F2842" s="71" t="s">
        <v>125</v>
      </c>
    </row>
    <row r="2843" spans="1:6" x14ac:dyDescent="0.25">
      <c r="A2843" s="67" t="s">
        <v>10537</v>
      </c>
      <c r="B2843" s="67" t="s">
        <v>908</v>
      </c>
      <c r="C2843" s="71" t="s">
        <v>10739</v>
      </c>
      <c r="D2843" s="71" t="s">
        <v>10740</v>
      </c>
      <c r="E2843" s="71" t="s">
        <v>10741</v>
      </c>
      <c r="F2843" s="71" t="s">
        <v>125</v>
      </c>
    </row>
    <row r="2844" spans="1:6" x14ac:dyDescent="0.25">
      <c r="A2844" s="67" t="s">
        <v>10537</v>
      </c>
      <c r="B2844" s="67" t="s">
        <v>912</v>
      </c>
      <c r="C2844" s="71" t="s">
        <v>10742</v>
      </c>
      <c r="D2844" s="71" t="s">
        <v>10743</v>
      </c>
      <c r="E2844" s="71" t="s">
        <v>10744</v>
      </c>
      <c r="F2844" s="71" t="s">
        <v>125</v>
      </c>
    </row>
    <row r="2845" spans="1:6" x14ac:dyDescent="0.25">
      <c r="A2845" s="67" t="s">
        <v>10537</v>
      </c>
      <c r="B2845" s="67" t="s">
        <v>920</v>
      </c>
      <c r="C2845" s="71" t="s">
        <v>10745</v>
      </c>
      <c r="D2845" s="71" t="s">
        <v>10746</v>
      </c>
      <c r="E2845" s="71" t="s">
        <v>10747</v>
      </c>
      <c r="F2845" s="71" t="s">
        <v>125</v>
      </c>
    </row>
    <row r="2846" spans="1:6" x14ac:dyDescent="0.25">
      <c r="A2846" s="67" t="s">
        <v>10537</v>
      </c>
      <c r="B2846" s="67" t="s">
        <v>924</v>
      </c>
      <c r="C2846" s="71" t="s">
        <v>10748</v>
      </c>
      <c r="D2846" s="71" t="s">
        <v>10749</v>
      </c>
      <c r="E2846" s="71" t="s">
        <v>10750</v>
      </c>
      <c r="F2846" s="71" t="s">
        <v>125</v>
      </c>
    </row>
    <row r="2847" spans="1:6" x14ac:dyDescent="0.25">
      <c r="A2847" s="67" t="s">
        <v>10537</v>
      </c>
      <c r="B2847" s="67" t="s">
        <v>928</v>
      </c>
      <c r="C2847" s="71" t="s">
        <v>10751</v>
      </c>
      <c r="D2847" s="71" t="s">
        <v>10752</v>
      </c>
      <c r="E2847" s="71" t="s">
        <v>10753</v>
      </c>
      <c r="F2847" s="71" t="s">
        <v>125</v>
      </c>
    </row>
    <row r="2848" spans="1:6" x14ac:dyDescent="0.25">
      <c r="A2848" s="67" t="s">
        <v>10537</v>
      </c>
      <c r="B2848" s="67" t="s">
        <v>932</v>
      </c>
      <c r="C2848" s="71" t="s">
        <v>10754</v>
      </c>
      <c r="D2848" s="71" t="s">
        <v>10755</v>
      </c>
      <c r="E2848" s="71" t="s">
        <v>10756</v>
      </c>
      <c r="F2848" s="71" t="s">
        <v>125</v>
      </c>
    </row>
    <row r="2849" spans="1:6" x14ac:dyDescent="0.25">
      <c r="A2849" s="67" t="s">
        <v>10537</v>
      </c>
      <c r="B2849" s="67" t="s">
        <v>936</v>
      </c>
      <c r="C2849" s="71" t="s">
        <v>10757</v>
      </c>
      <c r="D2849" s="71" t="s">
        <v>10758</v>
      </c>
      <c r="E2849" s="71" t="s">
        <v>10759</v>
      </c>
      <c r="F2849" s="71" t="s">
        <v>125</v>
      </c>
    </row>
    <row r="2850" spans="1:6" x14ac:dyDescent="0.25">
      <c r="A2850" s="67" t="s">
        <v>10537</v>
      </c>
      <c r="B2850" s="67" t="s">
        <v>940</v>
      </c>
      <c r="C2850" s="71" t="s">
        <v>10760</v>
      </c>
      <c r="D2850" s="71" t="s">
        <v>10761</v>
      </c>
      <c r="E2850" s="71" t="s">
        <v>10762</v>
      </c>
      <c r="F2850" s="71" t="s">
        <v>125</v>
      </c>
    </row>
    <row r="2851" spans="1:6" x14ac:dyDescent="0.25">
      <c r="A2851" s="67" t="s">
        <v>10537</v>
      </c>
      <c r="B2851" s="67" t="s">
        <v>944</v>
      </c>
      <c r="C2851" s="71" t="s">
        <v>10763</v>
      </c>
      <c r="D2851" s="71" t="s">
        <v>10764</v>
      </c>
      <c r="E2851" s="71" t="s">
        <v>10765</v>
      </c>
      <c r="F2851" s="71" t="s">
        <v>125</v>
      </c>
    </row>
    <row r="2852" spans="1:6" x14ac:dyDescent="0.25">
      <c r="A2852" s="67" t="s">
        <v>10537</v>
      </c>
      <c r="B2852" s="67" t="s">
        <v>948</v>
      </c>
      <c r="C2852" s="71" t="s">
        <v>10766</v>
      </c>
      <c r="D2852" s="71" t="s">
        <v>10767</v>
      </c>
      <c r="E2852" s="71" t="s">
        <v>10768</v>
      </c>
      <c r="F2852" s="71" t="s">
        <v>125</v>
      </c>
    </row>
    <row r="2853" spans="1:6" x14ac:dyDescent="0.25">
      <c r="A2853" s="67" t="s">
        <v>10537</v>
      </c>
      <c r="B2853" s="67" t="s">
        <v>10769</v>
      </c>
      <c r="C2853" s="71" t="s">
        <v>10770</v>
      </c>
      <c r="D2853" s="71" t="s">
        <v>10771</v>
      </c>
      <c r="E2853" s="71" t="s">
        <v>10772</v>
      </c>
      <c r="F2853" s="71" t="s">
        <v>125</v>
      </c>
    </row>
    <row r="2854" spans="1:6" x14ac:dyDescent="0.25">
      <c r="A2854" s="67" t="s">
        <v>10537</v>
      </c>
      <c r="B2854" s="67" t="s">
        <v>964</v>
      </c>
      <c r="C2854" s="71" t="s">
        <v>10773</v>
      </c>
      <c r="D2854" s="71" t="s">
        <v>10774</v>
      </c>
      <c r="E2854" s="71" t="s">
        <v>10775</v>
      </c>
      <c r="F2854" s="71" t="s">
        <v>125</v>
      </c>
    </row>
    <row r="2855" spans="1:6" x14ac:dyDescent="0.25">
      <c r="A2855" s="67" t="s">
        <v>10537</v>
      </c>
      <c r="B2855" s="67" t="s">
        <v>968</v>
      </c>
      <c r="C2855" s="71" t="s">
        <v>10776</v>
      </c>
      <c r="D2855" s="71" t="s">
        <v>10777</v>
      </c>
      <c r="E2855" s="71" t="s">
        <v>10778</v>
      </c>
      <c r="F2855" s="71" t="s">
        <v>125</v>
      </c>
    </row>
    <row r="2856" spans="1:6" x14ac:dyDescent="0.25">
      <c r="A2856" s="67" t="s">
        <v>10537</v>
      </c>
      <c r="B2856" s="67" t="s">
        <v>972</v>
      </c>
      <c r="C2856" s="71" t="s">
        <v>10779</v>
      </c>
      <c r="D2856" s="71" t="s">
        <v>10780</v>
      </c>
      <c r="E2856" s="71" t="s">
        <v>10781</v>
      </c>
      <c r="F2856" s="71" t="s">
        <v>125</v>
      </c>
    </row>
    <row r="2857" spans="1:6" x14ac:dyDescent="0.25">
      <c r="A2857" s="67" t="s">
        <v>10537</v>
      </c>
      <c r="B2857" s="67" t="s">
        <v>1016</v>
      </c>
      <c r="C2857" s="71" t="s">
        <v>10782</v>
      </c>
      <c r="D2857" s="71" t="s">
        <v>10783</v>
      </c>
      <c r="E2857" s="71" t="s">
        <v>10784</v>
      </c>
      <c r="F2857" s="71" t="s">
        <v>125</v>
      </c>
    </row>
    <row r="2858" spans="1:6" x14ac:dyDescent="0.25">
      <c r="A2858" s="67" t="s">
        <v>10537</v>
      </c>
      <c r="B2858" s="67" t="s">
        <v>1024</v>
      </c>
      <c r="C2858" s="71" t="s">
        <v>10785</v>
      </c>
      <c r="D2858" s="71" t="s">
        <v>10786</v>
      </c>
      <c r="E2858" s="71" t="s">
        <v>10787</v>
      </c>
      <c r="F2858" s="71" t="s">
        <v>125</v>
      </c>
    </row>
    <row r="2859" spans="1:6" x14ac:dyDescent="0.25">
      <c r="A2859" s="67" t="s">
        <v>10537</v>
      </c>
      <c r="B2859" s="67" t="s">
        <v>10788</v>
      </c>
      <c r="C2859" s="71" t="s">
        <v>10789</v>
      </c>
      <c r="D2859" s="71" t="s">
        <v>10790</v>
      </c>
      <c r="E2859" s="71" t="s">
        <v>10791</v>
      </c>
      <c r="F2859" s="71" t="s">
        <v>125</v>
      </c>
    </row>
    <row r="2860" spans="1:6" x14ac:dyDescent="0.25">
      <c r="A2860" s="67" t="s">
        <v>10537</v>
      </c>
      <c r="B2860" s="67" t="s">
        <v>10792</v>
      </c>
      <c r="C2860" s="71" t="s">
        <v>10793</v>
      </c>
      <c r="D2860" s="71" t="s">
        <v>10794</v>
      </c>
      <c r="E2860" s="71" t="s">
        <v>10795</v>
      </c>
      <c r="F2860" s="71" t="s">
        <v>125</v>
      </c>
    </row>
    <row r="2861" spans="1:6" x14ac:dyDescent="0.25">
      <c r="A2861" s="67" t="s">
        <v>10537</v>
      </c>
      <c r="B2861" s="67" t="s">
        <v>10796</v>
      </c>
      <c r="C2861" s="71" t="s">
        <v>10797</v>
      </c>
      <c r="D2861" s="71" t="s">
        <v>10798</v>
      </c>
      <c r="E2861" s="71" t="s">
        <v>10799</v>
      </c>
      <c r="F2861" s="71" t="s">
        <v>125</v>
      </c>
    </row>
    <row r="2862" spans="1:6" x14ac:dyDescent="0.25">
      <c r="A2862" s="67" t="s">
        <v>10537</v>
      </c>
      <c r="B2862" s="67" t="s">
        <v>10800</v>
      </c>
      <c r="C2862" s="71" t="s">
        <v>10801</v>
      </c>
      <c r="D2862" s="71" t="s">
        <v>10802</v>
      </c>
      <c r="E2862" s="71" t="s">
        <v>10803</v>
      </c>
      <c r="F2862" s="71" t="s">
        <v>125</v>
      </c>
    </row>
    <row r="2863" spans="1:6" x14ac:dyDescent="0.25">
      <c r="A2863" s="67" t="s">
        <v>10537</v>
      </c>
      <c r="B2863" s="67" t="s">
        <v>10804</v>
      </c>
      <c r="C2863" s="71" t="s">
        <v>10805</v>
      </c>
      <c r="D2863" s="71" t="s">
        <v>10806</v>
      </c>
      <c r="E2863" s="71" t="s">
        <v>10807</v>
      </c>
      <c r="F2863" s="71" t="s">
        <v>125</v>
      </c>
    </row>
    <row r="2864" spans="1:6" x14ac:dyDescent="0.25">
      <c r="A2864" s="67" t="s">
        <v>10537</v>
      </c>
      <c r="B2864" s="67" t="s">
        <v>10808</v>
      </c>
      <c r="C2864" s="71" t="s">
        <v>10809</v>
      </c>
      <c r="D2864" s="71" t="s">
        <v>10810</v>
      </c>
      <c r="E2864" s="71" t="s">
        <v>10811</v>
      </c>
      <c r="F2864" s="71" t="s">
        <v>125</v>
      </c>
    </row>
    <row r="2865" spans="1:6" x14ac:dyDescent="0.25">
      <c r="A2865" s="67" t="s">
        <v>10537</v>
      </c>
      <c r="B2865" s="67" t="s">
        <v>10812</v>
      </c>
      <c r="C2865" s="71" t="s">
        <v>10813</v>
      </c>
      <c r="D2865" s="71" t="s">
        <v>10814</v>
      </c>
      <c r="E2865" s="71" t="s">
        <v>10815</v>
      </c>
      <c r="F2865" s="71" t="s">
        <v>125</v>
      </c>
    </row>
    <row r="2866" spans="1:6" x14ac:dyDescent="0.25">
      <c r="A2866" s="67" t="s">
        <v>10537</v>
      </c>
      <c r="B2866" s="67" t="s">
        <v>10816</v>
      </c>
      <c r="C2866" s="71" t="s">
        <v>10817</v>
      </c>
      <c r="D2866" s="71" t="s">
        <v>10818</v>
      </c>
      <c r="E2866" s="71" t="s">
        <v>10819</v>
      </c>
      <c r="F2866" s="71" t="s">
        <v>125</v>
      </c>
    </row>
    <row r="2867" spans="1:6" x14ac:dyDescent="0.25">
      <c r="A2867" s="67" t="s">
        <v>10537</v>
      </c>
      <c r="B2867" s="67" t="s">
        <v>10820</v>
      </c>
      <c r="C2867" s="71" t="s">
        <v>10821</v>
      </c>
      <c r="D2867" s="71" t="s">
        <v>10822</v>
      </c>
      <c r="E2867" s="71" t="s">
        <v>10823</v>
      </c>
      <c r="F2867" s="71" t="s">
        <v>125</v>
      </c>
    </row>
    <row r="2868" spans="1:6" x14ac:dyDescent="0.25">
      <c r="A2868" s="67" t="s">
        <v>10537</v>
      </c>
      <c r="B2868" s="67" t="s">
        <v>10824</v>
      </c>
      <c r="C2868" s="71" t="s">
        <v>10825</v>
      </c>
      <c r="D2868" s="71" t="s">
        <v>10826</v>
      </c>
      <c r="E2868" s="71" t="s">
        <v>10827</v>
      </c>
      <c r="F2868" s="71" t="s">
        <v>125</v>
      </c>
    </row>
    <row r="2869" spans="1:6" x14ac:dyDescent="0.25">
      <c r="A2869" s="67" t="s">
        <v>10537</v>
      </c>
      <c r="B2869" s="67" t="s">
        <v>10828</v>
      </c>
      <c r="C2869" s="71" t="s">
        <v>10829</v>
      </c>
      <c r="D2869" s="71" t="s">
        <v>10830</v>
      </c>
      <c r="E2869" s="71" t="s">
        <v>10831</v>
      </c>
      <c r="F2869" s="71" t="s">
        <v>125</v>
      </c>
    </row>
    <row r="2870" spans="1:6" x14ac:dyDescent="0.25">
      <c r="A2870" s="67" t="s">
        <v>10537</v>
      </c>
      <c r="B2870" s="67" t="s">
        <v>10832</v>
      </c>
      <c r="C2870" s="71" t="s">
        <v>10833</v>
      </c>
      <c r="D2870" s="71" t="s">
        <v>10834</v>
      </c>
      <c r="E2870" s="71" t="s">
        <v>10835</v>
      </c>
      <c r="F2870" s="71" t="s">
        <v>125</v>
      </c>
    </row>
    <row r="2871" spans="1:6" x14ac:dyDescent="0.25">
      <c r="A2871" s="67" t="s">
        <v>10537</v>
      </c>
      <c r="B2871" s="67" t="s">
        <v>10836</v>
      </c>
      <c r="C2871" s="71" t="s">
        <v>10837</v>
      </c>
      <c r="D2871" s="71" t="s">
        <v>10838</v>
      </c>
      <c r="E2871" s="71" t="s">
        <v>10839</v>
      </c>
      <c r="F2871" s="71" t="s">
        <v>125</v>
      </c>
    </row>
    <row r="2872" spans="1:6" x14ac:dyDescent="0.25">
      <c r="A2872" s="67" t="s">
        <v>10537</v>
      </c>
      <c r="B2872" s="67" t="s">
        <v>10840</v>
      </c>
      <c r="C2872" s="71" t="s">
        <v>10841</v>
      </c>
      <c r="D2872" s="71" t="s">
        <v>10842</v>
      </c>
      <c r="E2872" s="71" t="s">
        <v>10843</v>
      </c>
      <c r="F2872" s="71" t="s">
        <v>125</v>
      </c>
    </row>
    <row r="2873" spans="1:6" x14ac:dyDescent="0.25">
      <c r="A2873" s="67" t="s">
        <v>10537</v>
      </c>
      <c r="B2873" s="67" t="s">
        <v>10844</v>
      </c>
      <c r="C2873" s="71" t="s">
        <v>10845</v>
      </c>
      <c r="D2873" s="71" t="s">
        <v>10846</v>
      </c>
      <c r="E2873" s="71" t="s">
        <v>10847</v>
      </c>
      <c r="F2873" s="71" t="s">
        <v>125</v>
      </c>
    </row>
    <row r="2874" spans="1:6" x14ac:dyDescent="0.25">
      <c r="A2874" s="67" t="s">
        <v>10537</v>
      </c>
      <c r="B2874" s="67" t="s">
        <v>10848</v>
      </c>
      <c r="C2874" s="71" t="s">
        <v>10849</v>
      </c>
      <c r="D2874" s="71" t="s">
        <v>10850</v>
      </c>
      <c r="E2874" s="71" t="s">
        <v>10851</v>
      </c>
      <c r="F2874" s="71" t="s">
        <v>125</v>
      </c>
    </row>
    <row r="2875" spans="1:6" x14ac:dyDescent="0.25">
      <c r="A2875" s="67" t="s">
        <v>10537</v>
      </c>
      <c r="B2875" s="67" t="s">
        <v>10852</v>
      </c>
      <c r="C2875" s="71" t="s">
        <v>10853</v>
      </c>
      <c r="D2875" s="71" t="s">
        <v>10854</v>
      </c>
      <c r="E2875" s="71" t="s">
        <v>10855</v>
      </c>
      <c r="F2875" s="71" t="s">
        <v>125</v>
      </c>
    </row>
    <row r="2876" spans="1:6" x14ac:dyDescent="0.25">
      <c r="A2876" s="67" t="s">
        <v>10537</v>
      </c>
      <c r="B2876" s="67" t="s">
        <v>10856</v>
      </c>
      <c r="C2876" s="71" t="s">
        <v>10857</v>
      </c>
      <c r="D2876" s="71" t="s">
        <v>10858</v>
      </c>
      <c r="E2876" s="71" t="s">
        <v>10859</v>
      </c>
      <c r="F2876" s="71" t="s">
        <v>125</v>
      </c>
    </row>
    <row r="2877" spans="1:6" x14ac:dyDescent="0.25">
      <c r="A2877" s="67" t="s">
        <v>10537</v>
      </c>
      <c r="B2877" s="67" t="s">
        <v>10860</v>
      </c>
      <c r="C2877" s="71" t="s">
        <v>10861</v>
      </c>
      <c r="D2877" s="71" t="s">
        <v>10862</v>
      </c>
      <c r="E2877" s="71" t="s">
        <v>10863</v>
      </c>
      <c r="F2877" s="71" t="s">
        <v>125</v>
      </c>
    </row>
    <row r="2878" spans="1:6" x14ac:dyDescent="0.25">
      <c r="A2878" s="67" t="s">
        <v>10537</v>
      </c>
      <c r="B2878" s="67" t="s">
        <v>10864</v>
      </c>
      <c r="C2878" s="71" t="s">
        <v>10865</v>
      </c>
      <c r="D2878" s="71" t="s">
        <v>10866</v>
      </c>
      <c r="E2878" s="71" t="s">
        <v>10867</v>
      </c>
      <c r="F2878" s="71" t="s">
        <v>125</v>
      </c>
    </row>
    <row r="2879" spans="1:6" x14ac:dyDescent="0.25">
      <c r="A2879" s="67" t="s">
        <v>10537</v>
      </c>
      <c r="B2879" s="67" t="s">
        <v>10868</v>
      </c>
      <c r="C2879" s="71" t="s">
        <v>10869</v>
      </c>
      <c r="D2879" s="71" t="s">
        <v>10870</v>
      </c>
      <c r="E2879" s="71" t="s">
        <v>10871</v>
      </c>
      <c r="F2879" s="71" t="s">
        <v>125</v>
      </c>
    </row>
    <row r="2880" spans="1:6" x14ac:dyDescent="0.25">
      <c r="A2880" s="67" t="s">
        <v>10537</v>
      </c>
      <c r="B2880" s="67" t="s">
        <v>10872</v>
      </c>
      <c r="C2880" s="71" t="s">
        <v>10873</v>
      </c>
      <c r="D2880" s="71" t="s">
        <v>10874</v>
      </c>
      <c r="E2880" s="71" t="s">
        <v>10875</v>
      </c>
      <c r="F2880" s="71" t="s">
        <v>125</v>
      </c>
    </row>
    <row r="2881" spans="1:6" x14ac:dyDescent="0.25">
      <c r="A2881" s="67" t="s">
        <v>10537</v>
      </c>
      <c r="B2881" s="67" t="s">
        <v>10876</v>
      </c>
      <c r="C2881" s="71" t="s">
        <v>10877</v>
      </c>
      <c r="D2881" s="71" t="s">
        <v>10878</v>
      </c>
      <c r="E2881" s="71" t="s">
        <v>10879</v>
      </c>
      <c r="F2881" s="71" t="s">
        <v>125</v>
      </c>
    </row>
    <row r="2882" spans="1:6" x14ac:dyDescent="0.25">
      <c r="A2882" s="67" t="s">
        <v>10537</v>
      </c>
      <c r="B2882" s="67" t="s">
        <v>10880</v>
      </c>
      <c r="C2882" s="71" t="s">
        <v>10881</v>
      </c>
      <c r="D2882" s="71" t="s">
        <v>10882</v>
      </c>
      <c r="E2882" s="71" t="s">
        <v>10883</v>
      </c>
      <c r="F2882" s="71" t="s">
        <v>125</v>
      </c>
    </row>
    <row r="2883" spans="1:6" x14ac:dyDescent="0.25">
      <c r="A2883" s="67" t="s">
        <v>10537</v>
      </c>
      <c r="B2883" s="67" t="s">
        <v>10884</v>
      </c>
      <c r="C2883" s="71" t="s">
        <v>10885</v>
      </c>
      <c r="D2883" s="71" t="s">
        <v>10886</v>
      </c>
      <c r="E2883" s="71" t="s">
        <v>10887</v>
      </c>
      <c r="F2883" s="71" t="s">
        <v>125</v>
      </c>
    </row>
    <row r="2884" spans="1:6" x14ac:dyDescent="0.25">
      <c r="A2884" s="67" t="s">
        <v>10537</v>
      </c>
      <c r="B2884" s="67" t="s">
        <v>10888</v>
      </c>
      <c r="C2884" s="71" t="s">
        <v>10889</v>
      </c>
      <c r="D2884" s="71" t="s">
        <v>10890</v>
      </c>
      <c r="E2884" s="71" t="s">
        <v>10891</v>
      </c>
      <c r="F2884" s="71" t="s">
        <v>125</v>
      </c>
    </row>
    <row r="2885" spans="1:6" x14ac:dyDescent="0.25">
      <c r="A2885" s="67" t="s">
        <v>10537</v>
      </c>
      <c r="B2885" s="67" t="s">
        <v>10892</v>
      </c>
      <c r="C2885" s="71" t="s">
        <v>10893</v>
      </c>
      <c r="D2885" s="71" t="s">
        <v>10894</v>
      </c>
      <c r="E2885" s="71" t="s">
        <v>10895</v>
      </c>
      <c r="F2885" s="71" t="s">
        <v>125</v>
      </c>
    </row>
    <row r="2886" spans="1:6" x14ac:dyDescent="0.25">
      <c r="A2886" s="67" t="s">
        <v>10537</v>
      </c>
      <c r="B2886" s="67" t="s">
        <v>10896</v>
      </c>
      <c r="C2886" s="71" t="s">
        <v>10897</v>
      </c>
      <c r="D2886" s="71" t="s">
        <v>10898</v>
      </c>
      <c r="E2886" s="71" t="s">
        <v>10899</v>
      </c>
      <c r="F2886" s="71" t="s">
        <v>125</v>
      </c>
    </row>
    <row r="2887" spans="1:6" x14ac:dyDescent="0.25">
      <c r="A2887" s="67" t="s">
        <v>10537</v>
      </c>
      <c r="B2887" s="67" t="s">
        <v>10900</v>
      </c>
      <c r="C2887" s="71" t="s">
        <v>10901</v>
      </c>
      <c r="D2887" s="71" t="s">
        <v>10902</v>
      </c>
      <c r="E2887" s="71" t="s">
        <v>10903</v>
      </c>
      <c r="F2887" s="71" t="s">
        <v>125</v>
      </c>
    </row>
    <row r="2888" spans="1:6" x14ac:dyDescent="0.25">
      <c r="A2888" s="67" t="s">
        <v>10537</v>
      </c>
      <c r="B2888" s="67" t="s">
        <v>10904</v>
      </c>
      <c r="C2888" s="71" t="s">
        <v>10905</v>
      </c>
      <c r="D2888" s="71" t="s">
        <v>10906</v>
      </c>
      <c r="E2888" s="71" t="s">
        <v>10907</v>
      </c>
      <c r="F2888" s="71" t="s">
        <v>125</v>
      </c>
    </row>
    <row r="2889" spans="1:6" x14ac:dyDescent="0.25">
      <c r="A2889" s="67" t="s">
        <v>10537</v>
      </c>
      <c r="B2889" s="67" t="s">
        <v>1028</v>
      </c>
      <c r="C2889" s="71" t="s">
        <v>10908</v>
      </c>
      <c r="D2889" s="71" t="s">
        <v>10909</v>
      </c>
      <c r="E2889" s="71" t="s">
        <v>10910</v>
      </c>
      <c r="F2889" s="71" t="s">
        <v>125</v>
      </c>
    </row>
    <row r="2890" spans="1:6" x14ac:dyDescent="0.25">
      <c r="A2890" s="67" t="s">
        <v>10537</v>
      </c>
      <c r="B2890" s="67" t="s">
        <v>10911</v>
      </c>
      <c r="C2890" s="71" t="s">
        <v>10912</v>
      </c>
      <c r="D2890" s="71" t="s">
        <v>10913</v>
      </c>
      <c r="E2890" s="71" t="s">
        <v>10914</v>
      </c>
      <c r="F2890" s="71" t="s">
        <v>125</v>
      </c>
    </row>
    <row r="2891" spans="1:6" x14ac:dyDescent="0.25">
      <c r="A2891" s="67" t="s">
        <v>10537</v>
      </c>
      <c r="B2891" s="67" t="s">
        <v>10915</v>
      </c>
      <c r="C2891" s="71" t="s">
        <v>10916</v>
      </c>
      <c r="D2891" s="71" t="s">
        <v>10917</v>
      </c>
      <c r="E2891" s="71" t="s">
        <v>10918</v>
      </c>
      <c r="F2891" s="71" t="s">
        <v>125</v>
      </c>
    </row>
    <row r="2892" spans="1:6" x14ac:dyDescent="0.25">
      <c r="A2892" s="67" t="s">
        <v>10537</v>
      </c>
      <c r="B2892" s="67" t="s">
        <v>10919</v>
      </c>
      <c r="C2892" s="71" t="s">
        <v>10920</v>
      </c>
      <c r="D2892" s="71" t="s">
        <v>10921</v>
      </c>
      <c r="E2892" s="71" t="s">
        <v>10922</v>
      </c>
      <c r="F2892" s="71" t="s">
        <v>125</v>
      </c>
    </row>
    <row r="2893" spans="1:6" x14ac:dyDescent="0.25">
      <c r="A2893" s="67" t="s">
        <v>10537</v>
      </c>
      <c r="B2893" s="67" t="s">
        <v>10923</v>
      </c>
      <c r="C2893" s="71" t="s">
        <v>10924</v>
      </c>
      <c r="D2893" s="71" t="s">
        <v>10925</v>
      </c>
      <c r="E2893" s="71" t="s">
        <v>10926</v>
      </c>
      <c r="F2893" s="71" t="s">
        <v>125</v>
      </c>
    </row>
    <row r="2894" spans="1:6" x14ac:dyDescent="0.25">
      <c r="A2894" s="67" t="s">
        <v>10537</v>
      </c>
      <c r="B2894" s="67" t="s">
        <v>10927</v>
      </c>
      <c r="C2894" s="71" t="s">
        <v>10928</v>
      </c>
      <c r="D2894" s="71" t="s">
        <v>10929</v>
      </c>
      <c r="E2894" s="71" t="s">
        <v>10930</v>
      </c>
      <c r="F2894" s="71" t="s">
        <v>125</v>
      </c>
    </row>
    <row r="2895" spans="1:6" x14ac:dyDescent="0.25">
      <c r="A2895" s="67" t="s">
        <v>10537</v>
      </c>
      <c r="B2895" s="67" t="s">
        <v>10931</v>
      </c>
      <c r="C2895" s="71" t="s">
        <v>10932</v>
      </c>
      <c r="D2895" s="71" t="s">
        <v>10933</v>
      </c>
      <c r="E2895" s="71" t="s">
        <v>10934</v>
      </c>
      <c r="F2895" s="71" t="s">
        <v>125</v>
      </c>
    </row>
    <row r="2896" spans="1:6" x14ac:dyDescent="0.25">
      <c r="A2896" s="67" t="s">
        <v>10537</v>
      </c>
      <c r="B2896" s="67" t="s">
        <v>10935</v>
      </c>
      <c r="C2896" s="71" t="s">
        <v>10936</v>
      </c>
      <c r="D2896" s="71" t="s">
        <v>10937</v>
      </c>
      <c r="E2896" s="71" t="s">
        <v>10938</v>
      </c>
      <c r="F2896" s="71" t="s">
        <v>125</v>
      </c>
    </row>
    <row r="2897" spans="1:6" x14ac:dyDescent="0.25">
      <c r="A2897" s="67" t="s">
        <v>10537</v>
      </c>
      <c r="B2897" s="67" t="s">
        <v>10939</v>
      </c>
      <c r="C2897" s="71" t="s">
        <v>10940</v>
      </c>
      <c r="D2897" s="71" t="s">
        <v>10941</v>
      </c>
      <c r="E2897" s="71" t="s">
        <v>10942</v>
      </c>
      <c r="F2897" s="71" t="s">
        <v>125</v>
      </c>
    </row>
    <row r="2898" spans="1:6" x14ac:dyDescent="0.25">
      <c r="A2898" s="67" t="s">
        <v>10537</v>
      </c>
      <c r="B2898" s="67" t="s">
        <v>10943</v>
      </c>
      <c r="C2898" s="71" t="s">
        <v>10944</v>
      </c>
      <c r="D2898" s="71" t="s">
        <v>10945</v>
      </c>
      <c r="E2898" s="71" t="s">
        <v>10946</v>
      </c>
      <c r="F2898" s="71" t="s">
        <v>125</v>
      </c>
    </row>
    <row r="2899" spans="1:6" x14ac:dyDescent="0.25">
      <c r="A2899" s="67" t="s">
        <v>10537</v>
      </c>
      <c r="B2899" s="67" t="s">
        <v>10947</v>
      </c>
      <c r="C2899" s="71" t="s">
        <v>10948</v>
      </c>
      <c r="D2899" s="71" t="s">
        <v>10949</v>
      </c>
      <c r="E2899" s="71" t="s">
        <v>10950</v>
      </c>
      <c r="F2899" s="71" t="s">
        <v>125</v>
      </c>
    </row>
    <row r="2900" spans="1:6" x14ac:dyDescent="0.25">
      <c r="A2900" s="67" t="s">
        <v>10537</v>
      </c>
      <c r="B2900" s="67" t="s">
        <v>10951</v>
      </c>
      <c r="C2900" s="71" t="s">
        <v>10952</v>
      </c>
      <c r="D2900" s="71" t="s">
        <v>10953</v>
      </c>
      <c r="E2900" s="71" t="s">
        <v>10954</v>
      </c>
      <c r="F2900" s="71" t="s">
        <v>125</v>
      </c>
    </row>
    <row r="2901" spans="1:6" x14ac:dyDescent="0.25">
      <c r="A2901" s="67" t="s">
        <v>10537</v>
      </c>
      <c r="B2901" s="67" t="s">
        <v>10955</v>
      </c>
      <c r="C2901" s="71" t="s">
        <v>10956</v>
      </c>
      <c r="D2901" s="71" t="s">
        <v>10957</v>
      </c>
      <c r="E2901" s="71" t="s">
        <v>10958</v>
      </c>
      <c r="F2901" s="71" t="s">
        <v>125</v>
      </c>
    </row>
    <row r="2902" spans="1:6" x14ac:dyDescent="0.25">
      <c r="A2902" s="67" t="s">
        <v>10537</v>
      </c>
      <c r="B2902" s="67" t="s">
        <v>10959</v>
      </c>
      <c r="C2902" s="71" t="s">
        <v>10960</v>
      </c>
      <c r="D2902" s="71" t="s">
        <v>10961</v>
      </c>
      <c r="E2902" s="71" t="s">
        <v>10962</v>
      </c>
      <c r="F2902" s="71" t="s">
        <v>125</v>
      </c>
    </row>
    <row r="2903" spans="1:6" x14ac:dyDescent="0.25">
      <c r="A2903" s="67" t="s">
        <v>10537</v>
      </c>
      <c r="B2903" s="67" t="s">
        <v>10963</v>
      </c>
      <c r="C2903" s="71" t="s">
        <v>10964</v>
      </c>
      <c r="D2903" s="71" t="s">
        <v>10965</v>
      </c>
      <c r="E2903" s="71" t="s">
        <v>10966</v>
      </c>
      <c r="F2903" s="71" t="s">
        <v>125</v>
      </c>
    </row>
    <row r="2904" spans="1:6" x14ac:dyDescent="0.25">
      <c r="A2904" s="67" t="s">
        <v>10537</v>
      </c>
      <c r="B2904" s="67" t="s">
        <v>10967</v>
      </c>
      <c r="C2904" s="71" t="s">
        <v>10968</v>
      </c>
      <c r="D2904" s="71" t="s">
        <v>10969</v>
      </c>
      <c r="E2904" s="71" t="s">
        <v>10970</v>
      </c>
      <c r="F2904" s="71" t="s">
        <v>125</v>
      </c>
    </row>
    <row r="2905" spans="1:6" x14ac:dyDescent="0.25">
      <c r="A2905" s="67" t="s">
        <v>10537</v>
      </c>
      <c r="B2905" s="67" t="s">
        <v>10971</v>
      </c>
      <c r="C2905" s="71" t="s">
        <v>10972</v>
      </c>
      <c r="D2905" s="71" t="s">
        <v>10973</v>
      </c>
      <c r="E2905" s="71" t="s">
        <v>10974</v>
      </c>
      <c r="F2905" s="71" t="s">
        <v>125</v>
      </c>
    </row>
    <row r="2906" spans="1:6" x14ac:dyDescent="0.25">
      <c r="A2906" s="67" t="s">
        <v>10537</v>
      </c>
      <c r="B2906" s="67" t="s">
        <v>10975</v>
      </c>
      <c r="C2906" s="71" t="s">
        <v>10976</v>
      </c>
      <c r="D2906" s="71" t="s">
        <v>10977</v>
      </c>
      <c r="E2906" s="71" t="s">
        <v>10978</v>
      </c>
      <c r="F2906" s="71" t="s">
        <v>125</v>
      </c>
    </row>
    <row r="2907" spans="1:6" x14ac:dyDescent="0.25">
      <c r="A2907" s="67" t="s">
        <v>10537</v>
      </c>
      <c r="B2907" s="67" t="s">
        <v>10979</v>
      </c>
      <c r="C2907" s="71" t="s">
        <v>10980</v>
      </c>
      <c r="D2907" s="71" t="s">
        <v>10981</v>
      </c>
      <c r="E2907" s="71" t="s">
        <v>10982</v>
      </c>
      <c r="F2907" s="71" t="s">
        <v>125</v>
      </c>
    </row>
    <row r="2908" spans="1:6" x14ac:dyDescent="0.25">
      <c r="A2908" s="67" t="s">
        <v>10537</v>
      </c>
      <c r="B2908" s="67" t="s">
        <v>10983</v>
      </c>
      <c r="C2908" s="71" t="s">
        <v>10984</v>
      </c>
      <c r="D2908" s="71" t="s">
        <v>10985</v>
      </c>
      <c r="E2908" s="71" t="s">
        <v>10986</v>
      </c>
      <c r="F2908" s="71" t="s">
        <v>125</v>
      </c>
    </row>
    <row r="2909" spans="1:6" x14ac:dyDescent="0.25">
      <c r="A2909" s="67" t="s">
        <v>10537</v>
      </c>
      <c r="B2909" s="67" t="s">
        <v>10987</v>
      </c>
      <c r="C2909" s="71" t="s">
        <v>10988</v>
      </c>
      <c r="D2909" s="71" t="s">
        <v>10989</v>
      </c>
      <c r="E2909" s="71" t="s">
        <v>10990</v>
      </c>
      <c r="F2909" s="71" t="s">
        <v>125</v>
      </c>
    </row>
    <row r="2910" spans="1:6" x14ac:dyDescent="0.25">
      <c r="A2910" s="67" t="s">
        <v>10537</v>
      </c>
      <c r="B2910" s="67" t="s">
        <v>10991</v>
      </c>
      <c r="C2910" s="71" t="s">
        <v>10992</v>
      </c>
      <c r="D2910" s="71" t="s">
        <v>10993</v>
      </c>
      <c r="E2910" s="71" t="s">
        <v>10994</v>
      </c>
      <c r="F2910" s="71" t="s">
        <v>125</v>
      </c>
    </row>
    <row r="2911" spans="1:6" x14ac:dyDescent="0.25">
      <c r="A2911" s="67" t="s">
        <v>10537</v>
      </c>
      <c r="B2911" s="67" t="s">
        <v>10995</v>
      </c>
      <c r="C2911" s="71" t="s">
        <v>10996</v>
      </c>
      <c r="D2911" s="71" t="s">
        <v>10997</v>
      </c>
      <c r="E2911" s="71" t="s">
        <v>10998</v>
      </c>
      <c r="F2911" s="71" t="s">
        <v>125</v>
      </c>
    </row>
    <row r="2912" spans="1:6" x14ac:dyDescent="0.25">
      <c r="A2912" s="67" t="s">
        <v>10537</v>
      </c>
      <c r="B2912" s="67" t="s">
        <v>10999</v>
      </c>
      <c r="C2912" s="71" t="s">
        <v>11000</v>
      </c>
      <c r="D2912" s="71" t="s">
        <v>11001</v>
      </c>
      <c r="E2912" s="71" t="s">
        <v>11002</v>
      </c>
      <c r="F2912" s="71" t="s">
        <v>125</v>
      </c>
    </row>
    <row r="2913" spans="1:6" x14ac:dyDescent="0.25">
      <c r="A2913" s="67" t="s">
        <v>10537</v>
      </c>
      <c r="B2913" s="67" t="s">
        <v>11003</v>
      </c>
      <c r="C2913" s="71" t="s">
        <v>11004</v>
      </c>
      <c r="D2913" s="71" t="s">
        <v>11005</v>
      </c>
      <c r="E2913" s="71" t="s">
        <v>11006</v>
      </c>
      <c r="F2913" s="71" t="s">
        <v>125</v>
      </c>
    </row>
    <row r="2914" spans="1:6" x14ac:dyDescent="0.25">
      <c r="A2914" s="67" t="s">
        <v>10537</v>
      </c>
      <c r="B2914" s="67" t="s">
        <v>1032</v>
      </c>
      <c r="C2914" s="71" t="s">
        <v>11007</v>
      </c>
      <c r="D2914" s="71" t="s">
        <v>11008</v>
      </c>
      <c r="E2914" s="71" t="s">
        <v>11009</v>
      </c>
      <c r="F2914" s="71" t="s">
        <v>125</v>
      </c>
    </row>
    <row r="2915" spans="1:6" x14ac:dyDescent="0.25">
      <c r="A2915" s="67" t="s">
        <v>10537</v>
      </c>
      <c r="B2915" s="67" t="s">
        <v>11010</v>
      </c>
      <c r="C2915" s="71" t="s">
        <v>11011</v>
      </c>
      <c r="D2915" s="71" t="s">
        <v>11012</v>
      </c>
      <c r="E2915" s="71" t="s">
        <v>11013</v>
      </c>
      <c r="F2915" s="71" t="s">
        <v>125</v>
      </c>
    </row>
    <row r="2916" spans="1:6" x14ac:dyDescent="0.25">
      <c r="A2916" s="67" t="s">
        <v>10537</v>
      </c>
      <c r="B2916" s="67" t="s">
        <v>11014</v>
      </c>
      <c r="C2916" s="71" t="s">
        <v>11015</v>
      </c>
      <c r="D2916" s="71" t="s">
        <v>11016</v>
      </c>
      <c r="E2916" s="71" t="s">
        <v>11017</v>
      </c>
      <c r="F2916" s="71" t="s">
        <v>125</v>
      </c>
    </row>
    <row r="2917" spans="1:6" x14ac:dyDescent="0.25">
      <c r="A2917" s="67" t="s">
        <v>10537</v>
      </c>
      <c r="B2917" s="67" t="s">
        <v>1036</v>
      </c>
      <c r="C2917" s="71" t="s">
        <v>11018</v>
      </c>
      <c r="D2917" s="71" t="s">
        <v>11019</v>
      </c>
      <c r="E2917" s="71" t="s">
        <v>11020</v>
      </c>
      <c r="F2917" s="71" t="s">
        <v>125</v>
      </c>
    </row>
    <row r="2918" spans="1:6" x14ac:dyDescent="0.25">
      <c r="A2918" s="67" t="s">
        <v>10537</v>
      </c>
      <c r="B2918" s="67" t="s">
        <v>1040</v>
      </c>
      <c r="C2918" s="71" t="s">
        <v>11021</v>
      </c>
      <c r="D2918" s="71" t="s">
        <v>11022</v>
      </c>
      <c r="E2918" s="71" t="s">
        <v>11023</v>
      </c>
      <c r="F2918" s="71" t="s">
        <v>125</v>
      </c>
    </row>
    <row r="2919" spans="1:6" x14ac:dyDescent="0.25">
      <c r="A2919" s="67" t="s">
        <v>10537</v>
      </c>
      <c r="B2919" s="67" t="s">
        <v>11024</v>
      </c>
      <c r="C2919" s="71" t="s">
        <v>11025</v>
      </c>
      <c r="D2919" s="71" t="s">
        <v>11026</v>
      </c>
      <c r="E2919" s="71" t="s">
        <v>11027</v>
      </c>
      <c r="F2919" s="71" t="s">
        <v>125</v>
      </c>
    </row>
    <row r="2920" spans="1:6" x14ac:dyDescent="0.25">
      <c r="A2920" s="67" t="s">
        <v>10537</v>
      </c>
      <c r="B2920" s="67" t="s">
        <v>1044</v>
      </c>
      <c r="C2920" s="71" t="s">
        <v>11028</v>
      </c>
      <c r="D2920" s="71" t="s">
        <v>11029</v>
      </c>
      <c r="E2920" s="71" t="s">
        <v>11030</v>
      </c>
      <c r="F2920" s="71" t="s">
        <v>125</v>
      </c>
    </row>
    <row r="2921" spans="1:6" x14ac:dyDescent="0.25">
      <c r="A2921" s="67" t="s">
        <v>10537</v>
      </c>
      <c r="B2921" s="67" t="s">
        <v>11031</v>
      </c>
      <c r="C2921" s="71" t="s">
        <v>11032</v>
      </c>
      <c r="D2921" s="71" t="s">
        <v>11033</v>
      </c>
      <c r="E2921" s="71" t="s">
        <v>11034</v>
      </c>
      <c r="F2921" s="71" t="s">
        <v>125</v>
      </c>
    </row>
    <row r="2922" spans="1:6" x14ac:dyDescent="0.25">
      <c r="A2922" s="67" t="s">
        <v>10537</v>
      </c>
      <c r="B2922" s="67" t="s">
        <v>1048</v>
      </c>
      <c r="C2922" s="71" t="s">
        <v>11035</v>
      </c>
      <c r="D2922" s="71" t="s">
        <v>11036</v>
      </c>
      <c r="E2922" s="71" t="s">
        <v>11037</v>
      </c>
      <c r="F2922" s="71" t="s">
        <v>125</v>
      </c>
    </row>
    <row r="2923" spans="1:6" x14ac:dyDescent="0.25">
      <c r="A2923" s="67" t="s">
        <v>10537</v>
      </c>
      <c r="B2923" s="67" t="s">
        <v>11038</v>
      </c>
      <c r="C2923" s="71" t="s">
        <v>11039</v>
      </c>
      <c r="D2923" s="71" t="s">
        <v>11040</v>
      </c>
      <c r="E2923" s="71" t="s">
        <v>11041</v>
      </c>
      <c r="F2923" s="71" t="s">
        <v>125</v>
      </c>
    </row>
    <row r="2924" spans="1:6" x14ac:dyDescent="0.25">
      <c r="A2924" s="67" t="s">
        <v>10537</v>
      </c>
      <c r="B2924" s="67" t="s">
        <v>1052</v>
      </c>
      <c r="C2924" s="71" t="s">
        <v>11042</v>
      </c>
      <c r="D2924" s="71" t="s">
        <v>11043</v>
      </c>
      <c r="E2924" s="71" t="s">
        <v>11044</v>
      </c>
      <c r="F2924" s="71" t="s">
        <v>125</v>
      </c>
    </row>
    <row r="2925" spans="1:6" x14ac:dyDescent="0.25">
      <c r="A2925" s="67" t="s">
        <v>10537</v>
      </c>
      <c r="B2925" s="67" t="s">
        <v>1056</v>
      </c>
      <c r="C2925" s="71" t="s">
        <v>11045</v>
      </c>
      <c r="D2925" s="71" t="s">
        <v>11046</v>
      </c>
      <c r="E2925" s="71" t="s">
        <v>11047</v>
      </c>
      <c r="F2925" s="71" t="s">
        <v>125</v>
      </c>
    </row>
    <row r="2926" spans="1:6" x14ac:dyDescent="0.25">
      <c r="A2926" s="67" t="s">
        <v>10537</v>
      </c>
      <c r="B2926" s="67" t="s">
        <v>1060</v>
      </c>
      <c r="C2926" s="71" t="s">
        <v>11048</v>
      </c>
      <c r="D2926" s="71" t="s">
        <v>11049</v>
      </c>
      <c r="E2926" s="71" t="s">
        <v>11050</v>
      </c>
      <c r="F2926" s="71" t="s">
        <v>125</v>
      </c>
    </row>
    <row r="2927" spans="1:6" x14ac:dyDescent="0.25">
      <c r="A2927" s="67" t="s">
        <v>10537</v>
      </c>
      <c r="B2927" s="67" t="s">
        <v>1064</v>
      </c>
      <c r="C2927" s="71" t="s">
        <v>11051</v>
      </c>
      <c r="D2927" s="71" t="s">
        <v>11052</v>
      </c>
      <c r="E2927" s="71" t="s">
        <v>11053</v>
      </c>
      <c r="F2927" s="71" t="s">
        <v>125</v>
      </c>
    </row>
    <row r="2928" spans="1:6" x14ac:dyDescent="0.25">
      <c r="A2928" s="67" t="s">
        <v>10537</v>
      </c>
      <c r="B2928" s="67" t="s">
        <v>11054</v>
      </c>
      <c r="C2928" s="71" t="s">
        <v>11055</v>
      </c>
      <c r="D2928" s="71" t="s">
        <v>11056</v>
      </c>
      <c r="E2928" s="71" t="s">
        <v>11057</v>
      </c>
      <c r="F2928" s="71" t="s">
        <v>125</v>
      </c>
    </row>
    <row r="2929" spans="1:6" x14ac:dyDescent="0.25">
      <c r="A2929" s="67" t="s">
        <v>10537</v>
      </c>
      <c r="B2929" s="67" t="s">
        <v>11058</v>
      </c>
      <c r="C2929" s="71" t="s">
        <v>11059</v>
      </c>
      <c r="D2929" s="71" t="s">
        <v>11060</v>
      </c>
      <c r="E2929" s="71" t="s">
        <v>11061</v>
      </c>
      <c r="F2929" s="71" t="s">
        <v>125</v>
      </c>
    </row>
    <row r="2930" spans="1:6" x14ac:dyDescent="0.25">
      <c r="A2930" s="67" t="s">
        <v>10537</v>
      </c>
      <c r="B2930" s="67" t="s">
        <v>11062</v>
      </c>
      <c r="C2930" s="71" t="s">
        <v>11063</v>
      </c>
      <c r="D2930" s="71" t="s">
        <v>11064</v>
      </c>
      <c r="E2930" s="71" t="s">
        <v>11065</v>
      </c>
      <c r="F2930" s="71" t="s">
        <v>125</v>
      </c>
    </row>
    <row r="2931" spans="1:6" x14ac:dyDescent="0.25">
      <c r="A2931" s="67" t="s">
        <v>10537</v>
      </c>
      <c r="B2931" s="67" t="s">
        <v>11066</v>
      </c>
      <c r="C2931" s="71" t="s">
        <v>11067</v>
      </c>
      <c r="D2931" s="71" t="s">
        <v>11068</v>
      </c>
      <c r="E2931" s="71" t="s">
        <v>11069</v>
      </c>
      <c r="F2931" s="71" t="s">
        <v>125</v>
      </c>
    </row>
    <row r="2932" spans="1:6" x14ac:dyDescent="0.25">
      <c r="A2932" s="67" t="s">
        <v>10537</v>
      </c>
      <c r="B2932" s="67" t="s">
        <v>1072</v>
      </c>
      <c r="C2932" s="71" t="s">
        <v>11070</v>
      </c>
      <c r="D2932" s="71" t="s">
        <v>11071</v>
      </c>
      <c r="E2932" s="71" t="s">
        <v>11072</v>
      </c>
      <c r="F2932" s="71" t="s">
        <v>125</v>
      </c>
    </row>
    <row r="2933" spans="1:6" x14ac:dyDescent="0.25">
      <c r="A2933" s="67" t="s">
        <v>10537</v>
      </c>
      <c r="B2933" s="67" t="s">
        <v>1076</v>
      </c>
      <c r="C2933" s="71" t="s">
        <v>11073</v>
      </c>
      <c r="D2933" s="71" t="s">
        <v>11074</v>
      </c>
      <c r="E2933" s="71" t="s">
        <v>11075</v>
      </c>
      <c r="F2933" s="71" t="s">
        <v>125</v>
      </c>
    </row>
    <row r="2934" spans="1:6" x14ac:dyDescent="0.25">
      <c r="A2934" s="67" t="s">
        <v>10537</v>
      </c>
      <c r="B2934" s="67" t="s">
        <v>11076</v>
      </c>
      <c r="C2934" s="71" t="s">
        <v>11077</v>
      </c>
      <c r="D2934" s="71" t="s">
        <v>11078</v>
      </c>
      <c r="E2934" s="71" t="s">
        <v>11079</v>
      </c>
      <c r="F2934" s="71" t="s">
        <v>125</v>
      </c>
    </row>
    <row r="2935" spans="1:6" x14ac:dyDescent="0.25">
      <c r="A2935" s="67" t="s">
        <v>10537</v>
      </c>
      <c r="B2935" s="67" t="s">
        <v>11080</v>
      </c>
      <c r="C2935" s="71" t="s">
        <v>11081</v>
      </c>
      <c r="D2935" s="71" t="s">
        <v>11082</v>
      </c>
      <c r="E2935" s="71" t="s">
        <v>11083</v>
      </c>
      <c r="F2935" s="71" t="s">
        <v>125</v>
      </c>
    </row>
    <row r="2936" spans="1:6" x14ac:dyDescent="0.25">
      <c r="A2936" s="67" t="s">
        <v>10537</v>
      </c>
      <c r="B2936" s="67" t="s">
        <v>11084</v>
      </c>
      <c r="C2936" s="71" t="s">
        <v>11085</v>
      </c>
      <c r="D2936" s="71" t="s">
        <v>11086</v>
      </c>
      <c r="E2936" s="71" t="s">
        <v>11087</v>
      </c>
      <c r="F2936" s="71" t="s">
        <v>125</v>
      </c>
    </row>
    <row r="2937" spans="1:6" x14ac:dyDescent="0.25">
      <c r="A2937" s="67" t="s">
        <v>10537</v>
      </c>
      <c r="B2937" s="67" t="s">
        <v>11088</v>
      </c>
      <c r="C2937" s="71" t="s">
        <v>11089</v>
      </c>
      <c r="D2937" s="71" t="s">
        <v>11090</v>
      </c>
      <c r="E2937" s="71" t="s">
        <v>11091</v>
      </c>
      <c r="F2937" s="71" t="s">
        <v>125</v>
      </c>
    </row>
    <row r="2938" spans="1:6" x14ac:dyDescent="0.25">
      <c r="A2938" s="67" t="s">
        <v>10537</v>
      </c>
      <c r="B2938" s="67" t="s">
        <v>11092</v>
      </c>
      <c r="C2938" s="71" t="s">
        <v>11093</v>
      </c>
      <c r="D2938" s="71" t="s">
        <v>11094</v>
      </c>
      <c r="E2938" s="71" t="s">
        <v>11095</v>
      </c>
      <c r="F2938" s="71" t="s">
        <v>125</v>
      </c>
    </row>
    <row r="2939" spans="1:6" x14ac:dyDescent="0.25">
      <c r="A2939" s="67" t="s">
        <v>10537</v>
      </c>
      <c r="B2939" s="67" t="s">
        <v>11096</v>
      </c>
      <c r="C2939" s="71" t="s">
        <v>11097</v>
      </c>
      <c r="D2939" s="71" t="s">
        <v>11098</v>
      </c>
      <c r="E2939" s="71" t="s">
        <v>11099</v>
      </c>
      <c r="F2939" s="71" t="s">
        <v>125</v>
      </c>
    </row>
    <row r="2940" spans="1:6" x14ac:dyDescent="0.25">
      <c r="A2940" s="67" t="s">
        <v>10537</v>
      </c>
      <c r="B2940" s="67" t="s">
        <v>1084</v>
      </c>
      <c r="C2940" s="71" t="s">
        <v>11100</v>
      </c>
      <c r="D2940" s="71" t="s">
        <v>11101</v>
      </c>
      <c r="E2940" s="71" t="s">
        <v>11102</v>
      </c>
      <c r="F2940" s="71" t="s">
        <v>125</v>
      </c>
    </row>
    <row r="2941" spans="1:6" x14ac:dyDescent="0.25">
      <c r="A2941" s="67" t="s">
        <v>10537</v>
      </c>
      <c r="B2941" s="67" t="s">
        <v>11103</v>
      </c>
      <c r="C2941" s="71" t="s">
        <v>11104</v>
      </c>
      <c r="D2941" s="71" t="s">
        <v>11105</v>
      </c>
      <c r="E2941" s="71" t="s">
        <v>11106</v>
      </c>
      <c r="F2941" s="71" t="s">
        <v>125</v>
      </c>
    </row>
    <row r="2942" spans="1:6" x14ac:dyDescent="0.25">
      <c r="A2942" s="67" t="s">
        <v>10537</v>
      </c>
      <c r="B2942" s="67" t="s">
        <v>11107</v>
      </c>
      <c r="C2942" s="71" t="s">
        <v>11108</v>
      </c>
      <c r="D2942" s="71" t="s">
        <v>11109</v>
      </c>
      <c r="E2942" s="71" t="s">
        <v>11110</v>
      </c>
      <c r="F2942" s="71" t="s">
        <v>125</v>
      </c>
    </row>
    <row r="2943" spans="1:6" x14ac:dyDescent="0.25">
      <c r="A2943" s="67" t="s">
        <v>10537</v>
      </c>
      <c r="B2943" s="67" t="s">
        <v>11111</v>
      </c>
      <c r="C2943" s="71" t="s">
        <v>11112</v>
      </c>
      <c r="D2943" s="71" t="s">
        <v>11113</v>
      </c>
      <c r="E2943" s="71" t="s">
        <v>11114</v>
      </c>
      <c r="F2943" s="71" t="s">
        <v>125</v>
      </c>
    </row>
    <row r="2944" spans="1:6" x14ac:dyDescent="0.25">
      <c r="A2944" s="67" t="s">
        <v>10537</v>
      </c>
      <c r="B2944" s="67" t="s">
        <v>11115</v>
      </c>
      <c r="C2944" s="71" t="s">
        <v>11116</v>
      </c>
      <c r="D2944" s="71" t="s">
        <v>11117</v>
      </c>
      <c r="E2944" s="71" t="s">
        <v>11118</v>
      </c>
      <c r="F2944" s="71" t="s">
        <v>125</v>
      </c>
    </row>
    <row r="2945" spans="1:6" x14ac:dyDescent="0.25">
      <c r="A2945" s="67" t="s">
        <v>10537</v>
      </c>
      <c r="B2945" s="67" t="s">
        <v>11119</v>
      </c>
      <c r="C2945" s="71" t="s">
        <v>11120</v>
      </c>
      <c r="D2945" s="71" t="s">
        <v>11121</v>
      </c>
      <c r="E2945" s="71" t="s">
        <v>11122</v>
      </c>
      <c r="F2945" s="71" t="s">
        <v>125</v>
      </c>
    </row>
    <row r="2946" spans="1:6" x14ac:dyDescent="0.25">
      <c r="A2946" s="67" t="s">
        <v>10537</v>
      </c>
      <c r="B2946" s="67" t="s">
        <v>11123</v>
      </c>
      <c r="C2946" s="71" t="s">
        <v>11124</v>
      </c>
      <c r="D2946" s="71" t="s">
        <v>11125</v>
      </c>
      <c r="E2946" s="71" t="s">
        <v>11126</v>
      </c>
      <c r="F2946" s="71" t="s">
        <v>125</v>
      </c>
    </row>
    <row r="2947" spans="1:6" x14ac:dyDescent="0.25">
      <c r="A2947" s="67" t="s">
        <v>10537</v>
      </c>
      <c r="B2947" s="67" t="s">
        <v>1104</v>
      </c>
      <c r="C2947" s="71" t="s">
        <v>11127</v>
      </c>
      <c r="D2947" s="71" t="s">
        <v>11128</v>
      </c>
      <c r="E2947" s="71" t="s">
        <v>11129</v>
      </c>
      <c r="F2947" s="71" t="s">
        <v>125</v>
      </c>
    </row>
    <row r="2948" spans="1:6" x14ac:dyDescent="0.25">
      <c r="A2948" s="67" t="s">
        <v>10537</v>
      </c>
      <c r="B2948" s="67" t="s">
        <v>11130</v>
      </c>
      <c r="C2948" s="71" t="s">
        <v>11131</v>
      </c>
      <c r="D2948" s="71" t="s">
        <v>11132</v>
      </c>
      <c r="E2948" s="71" t="s">
        <v>11133</v>
      </c>
      <c r="F2948" s="71" t="s">
        <v>125</v>
      </c>
    </row>
    <row r="2949" spans="1:6" x14ac:dyDescent="0.25">
      <c r="A2949" s="67" t="s">
        <v>10537</v>
      </c>
      <c r="B2949" s="67" t="s">
        <v>11134</v>
      </c>
      <c r="C2949" s="71" t="s">
        <v>11135</v>
      </c>
      <c r="D2949" s="71" t="s">
        <v>11136</v>
      </c>
      <c r="E2949" s="71" t="s">
        <v>11137</v>
      </c>
      <c r="F2949" s="71" t="s">
        <v>125</v>
      </c>
    </row>
    <row r="2950" spans="1:6" x14ac:dyDescent="0.25">
      <c r="A2950" s="67" t="s">
        <v>10537</v>
      </c>
      <c r="B2950" s="67" t="s">
        <v>11138</v>
      </c>
      <c r="C2950" s="71" t="s">
        <v>11139</v>
      </c>
      <c r="D2950" s="71" t="s">
        <v>11140</v>
      </c>
      <c r="E2950" s="71" t="s">
        <v>11141</v>
      </c>
      <c r="F2950" s="71" t="s">
        <v>125</v>
      </c>
    </row>
    <row r="2951" spans="1:6" x14ac:dyDescent="0.25">
      <c r="A2951" s="67" t="s">
        <v>10537</v>
      </c>
      <c r="B2951" s="67" t="s">
        <v>11142</v>
      </c>
      <c r="C2951" s="71" t="s">
        <v>11143</v>
      </c>
      <c r="D2951" s="71" t="s">
        <v>11144</v>
      </c>
      <c r="E2951" s="71" t="s">
        <v>11145</v>
      </c>
      <c r="F2951" s="71" t="s">
        <v>125</v>
      </c>
    </row>
    <row r="2952" spans="1:6" x14ac:dyDescent="0.25">
      <c r="A2952" s="67" t="s">
        <v>10537</v>
      </c>
      <c r="B2952" s="67" t="s">
        <v>11146</v>
      </c>
      <c r="C2952" s="71" t="s">
        <v>11147</v>
      </c>
      <c r="D2952" s="71" t="s">
        <v>11148</v>
      </c>
      <c r="E2952" s="71" t="s">
        <v>11149</v>
      </c>
      <c r="F2952" s="71" t="s">
        <v>125</v>
      </c>
    </row>
    <row r="2953" spans="1:6" x14ac:dyDescent="0.25">
      <c r="A2953" s="67" t="s">
        <v>10537</v>
      </c>
      <c r="B2953" s="67" t="s">
        <v>11150</v>
      </c>
      <c r="C2953" s="71" t="s">
        <v>11151</v>
      </c>
      <c r="D2953" s="71" t="s">
        <v>11152</v>
      </c>
      <c r="E2953" s="71" t="s">
        <v>11153</v>
      </c>
      <c r="F2953" s="71" t="s">
        <v>125</v>
      </c>
    </row>
    <row r="2954" spans="1:6" x14ac:dyDescent="0.25">
      <c r="A2954" s="67" t="s">
        <v>10537</v>
      </c>
      <c r="B2954" s="67" t="s">
        <v>11154</v>
      </c>
      <c r="C2954" s="71" t="s">
        <v>11155</v>
      </c>
      <c r="D2954" s="71" t="s">
        <v>11156</v>
      </c>
      <c r="E2954" s="71" t="s">
        <v>11157</v>
      </c>
      <c r="F2954" s="71" t="s">
        <v>125</v>
      </c>
    </row>
    <row r="2955" spans="1:6" x14ac:dyDescent="0.25">
      <c r="A2955" s="67" t="s">
        <v>10537</v>
      </c>
      <c r="B2955" s="67" t="s">
        <v>11158</v>
      </c>
      <c r="C2955" s="71" t="s">
        <v>11159</v>
      </c>
      <c r="D2955" s="71" t="s">
        <v>11160</v>
      </c>
      <c r="E2955" s="71" t="s">
        <v>11161</v>
      </c>
      <c r="F2955" s="71" t="s">
        <v>125</v>
      </c>
    </row>
    <row r="2956" spans="1:6" x14ac:dyDescent="0.25">
      <c r="A2956" s="67" t="s">
        <v>10537</v>
      </c>
      <c r="B2956" s="67" t="s">
        <v>11162</v>
      </c>
      <c r="C2956" s="71" t="s">
        <v>11163</v>
      </c>
      <c r="D2956" s="71" t="s">
        <v>11164</v>
      </c>
      <c r="E2956" s="71" t="s">
        <v>11165</v>
      </c>
      <c r="F2956" s="71" t="s">
        <v>125</v>
      </c>
    </row>
    <row r="2957" spans="1:6" x14ac:dyDescent="0.25">
      <c r="A2957" s="67" t="s">
        <v>10537</v>
      </c>
      <c r="B2957" s="67" t="s">
        <v>11166</v>
      </c>
      <c r="C2957" s="71" t="s">
        <v>11167</v>
      </c>
      <c r="D2957" s="71" t="s">
        <v>11168</v>
      </c>
      <c r="E2957" s="71" t="s">
        <v>11169</v>
      </c>
      <c r="F2957" s="71" t="s">
        <v>125</v>
      </c>
    </row>
    <row r="2958" spans="1:6" x14ac:dyDescent="0.25">
      <c r="A2958" s="67" t="s">
        <v>10537</v>
      </c>
      <c r="B2958" s="67" t="s">
        <v>11170</v>
      </c>
      <c r="C2958" s="71" t="s">
        <v>11171</v>
      </c>
      <c r="D2958" s="71" t="s">
        <v>11172</v>
      </c>
      <c r="E2958" s="71" t="s">
        <v>11173</v>
      </c>
      <c r="F2958" s="71" t="s">
        <v>125</v>
      </c>
    </row>
    <row r="2959" spans="1:6" x14ac:dyDescent="0.25">
      <c r="A2959" s="67" t="s">
        <v>10537</v>
      </c>
      <c r="B2959" s="67" t="s">
        <v>11174</v>
      </c>
      <c r="C2959" s="71" t="s">
        <v>11175</v>
      </c>
      <c r="D2959" s="71" t="s">
        <v>11176</v>
      </c>
      <c r="E2959" s="71" t="s">
        <v>11177</v>
      </c>
      <c r="F2959" s="71" t="s">
        <v>125</v>
      </c>
    </row>
    <row r="2960" spans="1:6" x14ac:dyDescent="0.25">
      <c r="A2960" s="67" t="s">
        <v>10537</v>
      </c>
      <c r="B2960" s="67" t="s">
        <v>11178</v>
      </c>
      <c r="C2960" s="71" t="s">
        <v>11179</v>
      </c>
      <c r="D2960" s="71" t="s">
        <v>11180</v>
      </c>
      <c r="E2960" s="71" t="s">
        <v>11181</v>
      </c>
      <c r="F2960" s="71" t="s">
        <v>125</v>
      </c>
    </row>
    <row r="2961" spans="1:6" x14ac:dyDescent="0.25">
      <c r="A2961" s="67" t="s">
        <v>10537</v>
      </c>
      <c r="B2961" s="67" t="s">
        <v>11182</v>
      </c>
      <c r="C2961" s="71" t="s">
        <v>11183</v>
      </c>
      <c r="D2961" s="71" t="s">
        <v>11184</v>
      </c>
      <c r="E2961" s="71" t="s">
        <v>11185</v>
      </c>
      <c r="F2961" s="71" t="s">
        <v>125</v>
      </c>
    </row>
    <row r="2962" spans="1:6" x14ac:dyDescent="0.25">
      <c r="A2962" s="67" t="s">
        <v>10537</v>
      </c>
      <c r="B2962" s="67" t="s">
        <v>11186</v>
      </c>
      <c r="C2962" s="71" t="s">
        <v>11187</v>
      </c>
      <c r="D2962" s="71" t="s">
        <v>11188</v>
      </c>
      <c r="E2962" s="71" t="s">
        <v>11189</v>
      </c>
      <c r="F2962" s="71" t="s">
        <v>125</v>
      </c>
    </row>
    <row r="2963" spans="1:6" x14ac:dyDescent="0.25">
      <c r="A2963" s="67" t="s">
        <v>10537</v>
      </c>
      <c r="B2963" s="67" t="s">
        <v>11190</v>
      </c>
      <c r="C2963" s="71" t="s">
        <v>11191</v>
      </c>
      <c r="D2963" s="71" t="s">
        <v>11192</v>
      </c>
      <c r="E2963" s="71" t="s">
        <v>11193</v>
      </c>
      <c r="F2963" s="71" t="s">
        <v>125</v>
      </c>
    </row>
    <row r="2964" spans="1:6" x14ac:dyDescent="0.25">
      <c r="A2964" s="67" t="s">
        <v>10537</v>
      </c>
      <c r="B2964" s="67" t="s">
        <v>11194</v>
      </c>
      <c r="C2964" s="71" t="s">
        <v>11195</v>
      </c>
      <c r="D2964" s="71" t="s">
        <v>11196</v>
      </c>
      <c r="E2964" s="71" t="s">
        <v>11197</v>
      </c>
      <c r="F2964" s="71" t="s">
        <v>125</v>
      </c>
    </row>
    <row r="2965" spans="1:6" x14ac:dyDescent="0.25">
      <c r="A2965" s="67" t="s">
        <v>10537</v>
      </c>
      <c r="B2965" s="67" t="s">
        <v>11198</v>
      </c>
      <c r="C2965" s="71" t="s">
        <v>11199</v>
      </c>
      <c r="D2965" s="71" t="s">
        <v>11200</v>
      </c>
      <c r="E2965" s="71" t="s">
        <v>11201</v>
      </c>
      <c r="F2965" s="71" t="s">
        <v>125</v>
      </c>
    </row>
    <row r="2966" spans="1:6" x14ac:dyDescent="0.25">
      <c r="A2966" s="67" t="s">
        <v>10537</v>
      </c>
      <c r="B2966" s="67" t="s">
        <v>1124</v>
      </c>
      <c r="C2966" s="71" t="s">
        <v>11202</v>
      </c>
      <c r="D2966" s="71" t="s">
        <v>11203</v>
      </c>
      <c r="E2966" s="71" t="s">
        <v>11204</v>
      </c>
      <c r="F2966" s="71" t="s">
        <v>125</v>
      </c>
    </row>
    <row r="2967" spans="1:6" x14ac:dyDescent="0.25">
      <c r="A2967" s="67" t="s">
        <v>10537</v>
      </c>
      <c r="B2967" s="67" t="s">
        <v>1128</v>
      </c>
      <c r="C2967" s="71" t="s">
        <v>11205</v>
      </c>
      <c r="D2967" s="71" t="s">
        <v>11206</v>
      </c>
      <c r="E2967" s="71" t="s">
        <v>11207</v>
      </c>
      <c r="F2967" s="71" t="s">
        <v>125</v>
      </c>
    </row>
    <row r="2968" spans="1:6" x14ac:dyDescent="0.25">
      <c r="A2968" s="67" t="s">
        <v>10537</v>
      </c>
      <c r="B2968" s="67" t="s">
        <v>1132</v>
      </c>
      <c r="C2968" s="71" t="s">
        <v>11208</v>
      </c>
      <c r="D2968" s="71" t="s">
        <v>11209</v>
      </c>
      <c r="E2968" s="71" t="s">
        <v>11210</v>
      </c>
      <c r="F2968" s="71" t="s">
        <v>125</v>
      </c>
    </row>
    <row r="2969" spans="1:6" x14ac:dyDescent="0.25">
      <c r="A2969" s="67" t="s">
        <v>10537</v>
      </c>
      <c r="B2969" s="67" t="s">
        <v>1136</v>
      </c>
      <c r="C2969" s="71" t="s">
        <v>11211</v>
      </c>
      <c r="D2969" s="71" t="s">
        <v>11212</v>
      </c>
      <c r="E2969" s="71" t="s">
        <v>11213</v>
      </c>
      <c r="F2969" s="71" t="s">
        <v>125</v>
      </c>
    </row>
    <row r="2970" spans="1:6" x14ac:dyDescent="0.25">
      <c r="A2970" s="67" t="s">
        <v>10537</v>
      </c>
      <c r="B2970" s="67" t="s">
        <v>1140</v>
      </c>
      <c r="C2970" s="71" t="s">
        <v>11214</v>
      </c>
      <c r="D2970" s="71" t="s">
        <v>11215</v>
      </c>
      <c r="E2970" s="71" t="s">
        <v>11216</v>
      </c>
      <c r="F2970" s="71" t="s">
        <v>125</v>
      </c>
    </row>
    <row r="2971" spans="1:6" x14ac:dyDescent="0.25">
      <c r="A2971" s="67" t="s">
        <v>10537</v>
      </c>
      <c r="B2971" s="67" t="s">
        <v>1144</v>
      </c>
      <c r="C2971" s="71" t="s">
        <v>11217</v>
      </c>
      <c r="D2971" s="71" t="s">
        <v>11218</v>
      </c>
      <c r="E2971" s="71" t="s">
        <v>11219</v>
      </c>
      <c r="F2971" s="71" t="s">
        <v>125</v>
      </c>
    </row>
    <row r="2972" spans="1:6" x14ac:dyDescent="0.25">
      <c r="A2972" s="67" t="s">
        <v>10537</v>
      </c>
      <c r="B2972" s="67" t="s">
        <v>11220</v>
      </c>
      <c r="C2972" s="71" t="s">
        <v>11221</v>
      </c>
      <c r="D2972" s="71" t="s">
        <v>11222</v>
      </c>
      <c r="E2972" s="71" t="s">
        <v>11223</v>
      </c>
      <c r="F2972" s="71" t="s">
        <v>125</v>
      </c>
    </row>
    <row r="2973" spans="1:6" x14ac:dyDescent="0.25">
      <c r="A2973" s="67" t="s">
        <v>10537</v>
      </c>
      <c r="B2973" s="67" t="s">
        <v>11224</v>
      </c>
      <c r="C2973" s="71" t="s">
        <v>11225</v>
      </c>
      <c r="D2973" s="71" t="s">
        <v>11226</v>
      </c>
      <c r="E2973" s="71" t="s">
        <v>11227</v>
      </c>
      <c r="F2973" s="71" t="s">
        <v>125</v>
      </c>
    </row>
    <row r="2974" spans="1:6" x14ac:dyDescent="0.25">
      <c r="A2974" s="67" t="s">
        <v>10537</v>
      </c>
      <c r="B2974" s="67" t="s">
        <v>11228</v>
      </c>
      <c r="C2974" s="71" t="s">
        <v>11229</v>
      </c>
      <c r="D2974" s="71" t="s">
        <v>11230</v>
      </c>
      <c r="E2974" s="71" t="s">
        <v>11231</v>
      </c>
      <c r="F2974" s="71" t="s">
        <v>125</v>
      </c>
    </row>
    <row r="2975" spans="1:6" x14ac:dyDescent="0.25">
      <c r="A2975" s="67" t="s">
        <v>10537</v>
      </c>
      <c r="B2975" s="67" t="s">
        <v>11232</v>
      </c>
      <c r="C2975" s="71" t="s">
        <v>11233</v>
      </c>
      <c r="D2975" s="71" t="s">
        <v>11234</v>
      </c>
      <c r="E2975" s="71" t="s">
        <v>11235</v>
      </c>
      <c r="F2975" s="71" t="s">
        <v>125</v>
      </c>
    </row>
    <row r="2976" spans="1:6" x14ac:dyDescent="0.25">
      <c r="A2976" s="67" t="s">
        <v>10537</v>
      </c>
      <c r="B2976" s="67" t="s">
        <v>11236</v>
      </c>
      <c r="C2976" s="71" t="s">
        <v>11237</v>
      </c>
      <c r="D2976" s="71" t="s">
        <v>11238</v>
      </c>
      <c r="E2976" s="71" t="s">
        <v>11239</v>
      </c>
      <c r="F2976" s="71" t="s">
        <v>125</v>
      </c>
    </row>
    <row r="2977" spans="1:6" x14ac:dyDescent="0.25">
      <c r="A2977" s="67" t="s">
        <v>10537</v>
      </c>
      <c r="B2977" s="67" t="s">
        <v>11240</v>
      </c>
      <c r="C2977" s="71" t="s">
        <v>11241</v>
      </c>
      <c r="D2977" s="71" t="s">
        <v>11242</v>
      </c>
      <c r="E2977" s="71" t="s">
        <v>11243</v>
      </c>
      <c r="F2977" s="71" t="s">
        <v>125</v>
      </c>
    </row>
    <row r="2978" spans="1:6" x14ac:dyDescent="0.25">
      <c r="A2978" s="67" t="s">
        <v>10537</v>
      </c>
      <c r="B2978" s="67" t="s">
        <v>11244</v>
      </c>
      <c r="C2978" s="71" t="s">
        <v>11245</v>
      </c>
      <c r="D2978" s="71" t="s">
        <v>11246</v>
      </c>
      <c r="E2978" s="71" t="s">
        <v>11247</v>
      </c>
      <c r="F2978" s="71" t="s">
        <v>125</v>
      </c>
    </row>
    <row r="2979" spans="1:6" x14ac:dyDescent="0.25">
      <c r="A2979" s="67" t="s">
        <v>10537</v>
      </c>
      <c r="B2979" s="67" t="s">
        <v>11248</v>
      </c>
      <c r="C2979" s="71" t="s">
        <v>11249</v>
      </c>
      <c r="D2979" s="71" t="s">
        <v>11250</v>
      </c>
      <c r="E2979" s="71" t="s">
        <v>11251</v>
      </c>
      <c r="F2979" s="71" t="s">
        <v>125</v>
      </c>
    </row>
    <row r="2980" spans="1:6" x14ac:dyDescent="0.25">
      <c r="A2980" s="67" t="s">
        <v>10537</v>
      </c>
      <c r="B2980" s="67" t="s">
        <v>11252</v>
      </c>
      <c r="C2980" s="71" t="s">
        <v>11253</v>
      </c>
      <c r="D2980" s="71" t="s">
        <v>11254</v>
      </c>
      <c r="E2980" s="71" t="s">
        <v>11255</v>
      </c>
      <c r="F2980" s="71" t="s">
        <v>125</v>
      </c>
    </row>
    <row r="2981" spans="1:6" x14ac:dyDescent="0.25">
      <c r="A2981" s="67" t="s">
        <v>10537</v>
      </c>
      <c r="B2981" s="67" t="s">
        <v>11256</v>
      </c>
      <c r="C2981" s="71" t="s">
        <v>11257</v>
      </c>
      <c r="D2981" s="71" t="s">
        <v>11258</v>
      </c>
      <c r="E2981" s="71" t="s">
        <v>11259</v>
      </c>
      <c r="F2981" s="71" t="s">
        <v>125</v>
      </c>
    </row>
    <row r="2982" spans="1:6" x14ac:dyDescent="0.25">
      <c r="A2982" s="67" t="s">
        <v>10537</v>
      </c>
      <c r="B2982" s="67" t="s">
        <v>11260</v>
      </c>
      <c r="C2982" s="71" t="s">
        <v>11261</v>
      </c>
      <c r="D2982" s="71" t="s">
        <v>11262</v>
      </c>
      <c r="E2982" s="71" t="s">
        <v>11263</v>
      </c>
      <c r="F2982" s="71" t="s">
        <v>125</v>
      </c>
    </row>
    <row r="2983" spans="1:6" x14ac:dyDescent="0.25">
      <c r="A2983" s="67" t="s">
        <v>10537</v>
      </c>
      <c r="B2983" s="67" t="s">
        <v>11264</v>
      </c>
      <c r="C2983" s="71" t="s">
        <v>11265</v>
      </c>
      <c r="D2983" s="71" t="s">
        <v>11266</v>
      </c>
      <c r="E2983" s="71" t="s">
        <v>11267</v>
      </c>
      <c r="F2983" s="71" t="s">
        <v>125</v>
      </c>
    </row>
    <row r="2984" spans="1:6" x14ac:dyDescent="0.25">
      <c r="A2984" s="67" t="s">
        <v>10537</v>
      </c>
      <c r="B2984" s="67" t="s">
        <v>1148</v>
      </c>
      <c r="C2984" s="71" t="s">
        <v>11268</v>
      </c>
      <c r="D2984" s="71" t="s">
        <v>11269</v>
      </c>
      <c r="E2984" s="71" t="s">
        <v>11270</v>
      </c>
      <c r="F2984" s="71" t="s">
        <v>125</v>
      </c>
    </row>
    <row r="2985" spans="1:6" x14ac:dyDescent="0.25">
      <c r="A2985" s="67" t="s">
        <v>10537</v>
      </c>
      <c r="B2985" s="67" t="s">
        <v>11271</v>
      </c>
      <c r="C2985" s="71" t="s">
        <v>11272</v>
      </c>
      <c r="D2985" s="71" t="s">
        <v>11273</v>
      </c>
      <c r="E2985" s="71" t="s">
        <v>11274</v>
      </c>
      <c r="F2985" s="71" t="s">
        <v>125</v>
      </c>
    </row>
    <row r="2986" spans="1:6" x14ac:dyDescent="0.25">
      <c r="A2986" s="67" t="s">
        <v>10537</v>
      </c>
      <c r="B2986" s="67" t="s">
        <v>11275</v>
      </c>
      <c r="C2986" s="71" t="s">
        <v>11276</v>
      </c>
      <c r="D2986" s="71" t="s">
        <v>11277</v>
      </c>
      <c r="E2986" s="71" t="s">
        <v>11278</v>
      </c>
      <c r="F2986" s="71" t="s">
        <v>125</v>
      </c>
    </row>
    <row r="2987" spans="1:6" x14ac:dyDescent="0.25">
      <c r="A2987" s="67" t="s">
        <v>10537</v>
      </c>
      <c r="B2987" s="67" t="s">
        <v>11279</v>
      </c>
      <c r="C2987" s="71" t="s">
        <v>11280</v>
      </c>
      <c r="D2987" s="71" t="s">
        <v>11281</v>
      </c>
      <c r="E2987" s="71" t="s">
        <v>11282</v>
      </c>
      <c r="F2987" s="71" t="s">
        <v>125</v>
      </c>
    </row>
    <row r="2988" spans="1:6" x14ac:dyDescent="0.25">
      <c r="A2988" s="67" t="s">
        <v>10537</v>
      </c>
      <c r="B2988" s="67" t="s">
        <v>1164</v>
      </c>
      <c r="C2988" s="71" t="s">
        <v>11283</v>
      </c>
      <c r="D2988" s="71" t="s">
        <v>11284</v>
      </c>
      <c r="E2988" s="71" t="s">
        <v>11285</v>
      </c>
      <c r="F2988" s="71" t="s">
        <v>125</v>
      </c>
    </row>
    <row r="2989" spans="1:6" x14ac:dyDescent="0.25">
      <c r="A2989" s="67" t="s">
        <v>10537</v>
      </c>
      <c r="B2989" s="67" t="s">
        <v>11286</v>
      </c>
      <c r="C2989" s="71" t="s">
        <v>11287</v>
      </c>
      <c r="D2989" s="71" t="s">
        <v>11288</v>
      </c>
      <c r="E2989" s="71" t="s">
        <v>11289</v>
      </c>
      <c r="F2989" s="71" t="s">
        <v>125</v>
      </c>
    </row>
    <row r="2990" spans="1:6" x14ac:dyDescent="0.25">
      <c r="A2990" s="67" t="s">
        <v>10537</v>
      </c>
      <c r="B2990" s="67" t="s">
        <v>11290</v>
      </c>
      <c r="C2990" s="71" t="s">
        <v>11291</v>
      </c>
      <c r="D2990" s="71" t="s">
        <v>11292</v>
      </c>
      <c r="E2990" s="71" t="s">
        <v>11293</v>
      </c>
      <c r="F2990" s="71" t="s">
        <v>125</v>
      </c>
    </row>
    <row r="2991" spans="1:6" x14ac:dyDescent="0.25">
      <c r="A2991" s="67" t="s">
        <v>10537</v>
      </c>
      <c r="B2991" s="67" t="s">
        <v>11294</v>
      </c>
      <c r="C2991" s="71" t="s">
        <v>11295</v>
      </c>
      <c r="D2991" s="71" t="s">
        <v>11296</v>
      </c>
      <c r="E2991" s="71" t="s">
        <v>11297</v>
      </c>
      <c r="F2991" s="71" t="s">
        <v>125</v>
      </c>
    </row>
    <row r="2992" spans="1:6" x14ac:dyDescent="0.25">
      <c r="A2992" s="67" t="s">
        <v>10537</v>
      </c>
      <c r="B2992" s="67" t="s">
        <v>11298</v>
      </c>
      <c r="C2992" s="71" t="s">
        <v>11299</v>
      </c>
      <c r="D2992" s="71" t="s">
        <v>11300</v>
      </c>
      <c r="E2992" s="71" t="s">
        <v>11301</v>
      </c>
      <c r="F2992" s="71" t="s">
        <v>125</v>
      </c>
    </row>
    <row r="2993" spans="1:6" x14ac:dyDescent="0.25">
      <c r="A2993" s="67" t="s">
        <v>10537</v>
      </c>
      <c r="B2993" s="67" t="s">
        <v>11302</v>
      </c>
      <c r="C2993" s="71" t="s">
        <v>11303</v>
      </c>
      <c r="D2993" s="71" t="s">
        <v>11304</v>
      </c>
      <c r="E2993" s="71" t="s">
        <v>11305</v>
      </c>
      <c r="F2993" s="71" t="s">
        <v>125</v>
      </c>
    </row>
    <row r="2994" spans="1:6" x14ac:dyDescent="0.25">
      <c r="A2994" s="67" t="s">
        <v>10537</v>
      </c>
      <c r="B2994" s="67" t="s">
        <v>11306</v>
      </c>
      <c r="C2994" s="71" t="s">
        <v>11307</v>
      </c>
      <c r="D2994" s="71" t="s">
        <v>11308</v>
      </c>
      <c r="E2994" s="71" t="s">
        <v>11309</v>
      </c>
      <c r="F2994" s="71" t="s">
        <v>125</v>
      </c>
    </row>
    <row r="2995" spans="1:6" x14ac:dyDescent="0.25">
      <c r="A2995" s="67" t="s">
        <v>10537</v>
      </c>
      <c r="B2995" s="67" t="s">
        <v>11310</v>
      </c>
      <c r="C2995" s="71" t="s">
        <v>11311</v>
      </c>
      <c r="D2995" s="71" t="s">
        <v>11312</v>
      </c>
      <c r="E2995" s="71" t="s">
        <v>11313</v>
      </c>
      <c r="F2995" s="71" t="s">
        <v>125</v>
      </c>
    </row>
    <row r="2996" spans="1:6" x14ac:dyDescent="0.25">
      <c r="A2996" s="67" t="s">
        <v>10537</v>
      </c>
      <c r="B2996" s="67" t="s">
        <v>11314</v>
      </c>
      <c r="C2996" s="71" t="s">
        <v>11315</v>
      </c>
      <c r="D2996" s="71" t="s">
        <v>11316</v>
      </c>
      <c r="E2996" s="71" t="s">
        <v>11317</v>
      </c>
      <c r="F2996" s="71" t="s">
        <v>125</v>
      </c>
    </row>
    <row r="2997" spans="1:6" x14ac:dyDescent="0.25">
      <c r="A2997" s="67" t="s">
        <v>10537</v>
      </c>
      <c r="B2997" s="67" t="s">
        <v>11318</v>
      </c>
      <c r="C2997" s="71" t="s">
        <v>11319</v>
      </c>
      <c r="D2997" s="71" t="s">
        <v>11320</v>
      </c>
      <c r="E2997" s="71" t="s">
        <v>11321</v>
      </c>
      <c r="F2997" s="71" t="s">
        <v>125</v>
      </c>
    </row>
    <row r="2998" spans="1:6" x14ac:dyDescent="0.25">
      <c r="A2998" s="67" t="s">
        <v>10537</v>
      </c>
      <c r="B2998" s="67" t="s">
        <v>11322</v>
      </c>
      <c r="C2998" s="71" t="s">
        <v>11323</v>
      </c>
      <c r="D2998" s="71" t="s">
        <v>11324</v>
      </c>
      <c r="E2998" s="71" t="s">
        <v>11325</v>
      </c>
      <c r="F2998" s="71" t="s">
        <v>125</v>
      </c>
    </row>
    <row r="2999" spans="1:6" x14ac:dyDescent="0.25">
      <c r="A2999" s="67" t="s">
        <v>10537</v>
      </c>
      <c r="B2999" s="67" t="s">
        <v>11326</v>
      </c>
      <c r="C2999" s="71" t="s">
        <v>11327</v>
      </c>
      <c r="D2999" s="71" t="s">
        <v>11328</v>
      </c>
      <c r="E2999" s="71" t="s">
        <v>11329</v>
      </c>
      <c r="F2999" s="71" t="s">
        <v>125</v>
      </c>
    </row>
    <row r="3000" spans="1:6" x14ac:dyDescent="0.25">
      <c r="A3000" s="67" t="s">
        <v>10537</v>
      </c>
      <c r="B3000" s="67" t="s">
        <v>1176</v>
      </c>
      <c r="C3000" s="71" t="s">
        <v>11330</v>
      </c>
      <c r="D3000" s="71" t="s">
        <v>11331</v>
      </c>
      <c r="E3000" s="71" t="s">
        <v>11332</v>
      </c>
      <c r="F3000" s="71" t="s">
        <v>125</v>
      </c>
    </row>
    <row r="3001" spans="1:6" x14ac:dyDescent="0.25">
      <c r="A3001" s="67" t="s">
        <v>10537</v>
      </c>
      <c r="B3001" s="67" t="s">
        <v>11333</v>
      </c>
      <c r="C3001" s="71" t="s">
        <v>11334</v>
      </c>
      <c r="D3001" s="71" t="s">
        <v>11335</v>
      </c>
      <c r="E3001" s="71" t="s">
        <v>11336</v>
      </c>
      <c r="F3001" s="71" t="s">
        <v>125</v>
      </c>
    </row>
    <row r="3002" spans="1:6" x14ac:dyDescent="0.25">
      <c r="A3002" s="67" t="s">
        <v>10537</v>
      </c>
      <c r="B3002" s="67" t="s">
        <v>11337</v>
      </c>
      <c r="C3002" s="71" t="s">
        <v>11338</v>
      </c>
      <c r="D3002" s="71" t="s">
        <v>11339</v>
      </c>
      <c r="E3002" s="71" t="s">
        <v>11340</v>
      </c>
      <c r="F3002" s="71" t="s">
        <v>125</v>
      </c>
    </row>
    <row r="3003" spans="1:6" x14ac:dyDescent="0.25">
      <c r="A3003" s="67" t="s">
        <v>10537</v>
      </c>
      <c r="B3003" s="67" t="s">
        <v>11341</v>
      </c>
      <c r="C3003" s="71" t="s">
        <v>11342</v>
      </c>
      <c r="D3003" s="71" t="s">
        <v>11343</v>
      </c>
      <c r="E3003" s="71" t="s">
        <v>11344</v>
      </c>
      <c r="F3003" s="71" t="s">
        <v>125</v>
      </c>
    </row>
    <row r="3004" spans="1:6" x14ac:dyDescent="0.25">
      <c r="A3004" s="67" t="s">
        <v>10537</v>
      </c>
      <c r="B3004" s="67" t="s">
        <v>11345</v>
      </c>
      <c r="C3004" s="71" t="s">
        <v>11346</v>
      </c>
      <c r="D3004" s="71" t="s">
        <v>11347</v>
      </c>
      <c r="E3004" s="71" t="s">
        <v>11348</v>
      </c>
      <c r="F3004" s="71" t="s">
        <v>125</v>
      </c>
    </row>
    <row r="3005" spans="1:6" x14ac:dyDescent="0.25">
      <c r="A3005" s="67" t="s">
        <v>10537</v>
      </c>
      <c r="B3005" s="67" t="s">
        <v>11349</v>
      </c>
      <c r="C3005" s="71" t="s">
        <v>11350</v>
      </c>
      <c r="D3005" s="71" t="s">
        <v>11351</v>
      </c>
      <c r="E3005" s="71" t="s">
        <v>11352</v>
      </c>
      <c r="F3005" s="71" t="s">
        <v>125</v>
      </c>
    </row>
    <row r="3006" spans="1:6" x14ac:dyDescent="0.25">
      <c r="A3006" s="67" t="s">
        <v>10537</v>
      </c>
      <c r="B3006" s="67" t="s">
        <v>11353</v>
      </c>
      <c r="C3006" s="71" t="s">
        <v>11354</v>
      </c>
      <c r="D3006" s="71" t="s">
        <v>11355</v>
      </c>
      <c r="E3006" s="71" t="s">
        <v>11356</v>
      </c>
      <c r="F3006" s="71" t="s">
        <v>125</v>
      </c>
    </row>
    <row r="3007" spans="1:6" x14ac:dyDescent="0.25">
      <c r="A3007" s="67" t="s">
        <v>10537</v>
      </c>
      <c r="B3007" s="67" t="s">
        <v>11357</v>
      </c>
      <c r="C3007" s="71" t="s">
        <v>11358</v>
      </c>
      <c r="D3007" s="71" t="s">
        <v>11359</v>
      </c>
      <c r="E3007" s="71" t="s">
        <v>11360</v>
      </c>
      <c r="F3007" s="71" t="s">
        <v>125</v>
      </c>
    </row>
    <row r="3008" spans="1:6" x14ac:dyDescent="0.25">
      <c r="A3008" s="67" t="s">
        <v>10537</v>
      </c>
      <c r="B3008" s="67" t="s">
        <v>11361</v>
      </c>
      <c r="C3008" s="71" t="s">
        <v>11362</v>
      </c>
      <c r="D3008" s="71" t="s">
        <v>11363</v>
      </c>
      <c r="E3008" s="71" t="s">
        <v>11364</v>
      </c>
      <c r="F3008" s="71" t="s">
        <v>125</v>
      </c>
    </row>
    <row r="3009" spans="1:6" x14ac:dyDescent="0.25">
      <c r="A3009" s="67" t="s">
        <v>10537</v>
      </c>
      <c r="B3009" s="67" t="s">
        <v>11365</v>
      </c>
      <c r="C3009" s="71" t="s">
        <v>11366</v>
      </c>
      <c r="D3009" s="71" t="s">
        <v>11367</v>
      </c>
      <c r="E3009" s="71" t="s">
        <v>11368</v>
      </c>
      <c r="F3009" s="71" t="s">
        <v>125</v>
      </c>
    </row>
    <row r="3010" spans="1:6" x14ac:dyDescent="0.25">
      <c r="A3010" s="67" t="s">
        <v>10537</v>
      </c>
      <c r="B3010" s="67" t="s">
        <v>1188</v>
      </c>
      <c r="C3010" s="71" t="s">
        <v>11369</v>
      </c>
      <c r="D3010" s="71" t="s">
        <v>11370</v>
      </c>
      <c r="E3010" s="71" t="s">
        <v>11371</v>
      </c>
      <c r="F3010" s="71" t="s">
        <v>125</v>
      </c>
    </row>
    <row r="3011" spans="1:6" x14ac:dyDescent="0.25">
      <c r="A3011" s="67" t="s">
        <v>10537</v>
      </c>
      <c r="B3011" s="67" t="s">
        <v>11372</v>
      </c>
      <c r="C3011" s="71" t="s">
        <v>11373</v>
      </c>
      <c r="D3011" s="71" t="s">
        <v>11374</v>
      </c>
      <c r="E3011" s="71" t="s">
        <v>11375</v>
      </c>
      <c r="F3011" s="71" t="s">
        <v>125</v>
      </c>
    </row>
    <row r="3012" spans="1:6" x14ac:dyDescent="0.25">
      <c r="A3012" s="67" t="s">
        <v>10537</v>
      </c>
      <c r="B3012" s="67" t="s">
        <v>11376</v>
      </c>
      <c r="C3012" s="71" t="s">
        <v>11377</v>
      </c>
      <c r="D3012" s="71" t="s">
        <v>11378</v>
      </c>
      <c r="E3012" s="71" t="s">
        <v>11379</v>
      </c>
      <c r="F3012" s="71" t="s">
        <v>125</v>
      </c>
    </row>
    <row r="3013" spans="1:6" x14ac:dyDescent="0.25">
      <c r="A3013" s="67" t="s">
        <v>10537</v>
      </c>
      <c r="B3013" s="67" t="s">
        <v>11380</v>
      </c>
      <c r="C3013" s="71" t="s">
        <v>11381</v>
      </c>
      <c r="D3013" s="71" t="s">
        <v>11382</v>
      </c>
      <c r="E3013" s="71" t="s">
        <v>11383</v>
      </c>
      <c r="F3013" s="71" t="s">
        <v>125</v>
      </c>
    </row>
    <row r="3014" spans="1:6" x14ac:dyDescent="0.25">
      <c r="A3014" s="67" t="s">
        <v>10537</v>
      </c>
      <c r="B3014" s="67" t="s">
        <v>1192</v>
      </c>
      <c r="C3014" s="71" t="s">
        <v>11384</v>
      </c>
      <c r="D3014" s="71" t="s">
        <v>11385</v>
      </c>
      <c r="E3014" s="71" t="s">
        <v>11386</v>
      </c>
      <c r="F3014" s="71" t="s">
        <v>125</v>
      </c>
    </row>
    <row r="3015" spans="1:6" x14ac:dyDescent="0.25">
      <c r="A3015" s="67" t="s">
        <v>10537</v>
      </c>
      <c r="B3015" s="67" t="s">
        <v>11387</v>
      </c>
      <c r="C3015" s="71" t="s">
        <v>11388</v>
      </c>
      <c r="D3015" s="71" t="s">
        <v>11389</v>
      </c>
      <c r="E3015" s="71" t="s">
        <v>11390</v>
      </c>
      <c r="F3015" s="71" t="s">
        <v>125</v>
      </c>
    </row>
    <row r="3016" spans="1:6" x14ac:dyDescent="0.25">
      <c r="A3016" s="67" t="s">
        <v>10537</v>
      </c>
      <c r="B3016" s="67" t="s">
        <v>1196</v>
      </c>
      <c r="C3016" s="71" t="s">
        <v>11391</v>
      </c>
      <c r="D3016" s="71" t="s">
        <v>11392</v>
      </c>
      <c r="E3016" s="71" t="s">
        <v>11393</v>
      </c>
      <c r="F3016" s="71" t="s">
        <v>125</v>
      </c>
    </row>
    <row r="3017" spans="1:6" x14ac:dyDescent="0.25">
      <c r="A3017" s="67" t="s">
        <v>10537</v>
      </c>
      <c r="B3017" s="67" t="s">
        <v>1200</v>
      </c>
      <c r="C3017" s="71" t="s">
        <v>11394</v>
      </c>
      <c r="D3017" s="71" t="s">
        <v>11395</v>
      </c>
      <c r="E3017" s="71" t="s">
        <v>11396</v>
      </c>
      <c r="F3017" s="71" t="s">
        <v>125</v>
      </c>
    </row>
    <row r="3018" spans="1:6" x14ac:dyDescent="0.25">
      <c r="A3018" s="67" t="s">
        <v>10537</v>
      </c>
      <c r="B3018" s="67" t="s">
        <v>11397</v>
      </c>
      <c r="C3018" s="71" t="s">
        <v>11398</v>
      </c>
      <c r="D3018" s="71" t="s">
        <v>11399</v>
      </c>
      <c r="E3018" s="71" t="s">
        <v>11400</v>
      </c>
      <c r="F3018" s="71" t="s">
        <v>125</v>
      </c>
    </row>
    <row r="3019" spans="1:6" x14ac:dyDescent="0.25">
      <c r="A3019" s="67" t="s">
        <v>10537</v>
      </c>
      <c r="B3019" s="67" t="s">
        <v>11401</v>
      </c>
      <c r="C3019" s="71" t="s">
        <v>11402</v>
      </c>
      <c r="D3019" s="71" t="s">
        <v>11403</v>
      </c>
      <c r="E3019" s="71" t="s">
        <v>11404</v>
      </c>
      <c r="F3019" s="71" t="s">
        <v>125</v>
      </c>
    </row>
    <row r="3020" spans="1:6" x14ac:dyDescent="0.25">
      <c r="A3020" s="67" t="s">
        <v>10537</v>
      </c>
      <c r="B3020" s="67" t="s">
        <v>11405</v>
      </c>
      <c r="C3020" s="71" t="s">
        <v>11406</v>
      </c>
      <c r="D3020" s="71" t="s">
        <v>11407</v>
      </c>
      <c r="E3020" s="71" t="s">
        <v>11408</v>
      </c>
      <c r="F3020" s="71" t="s">
        <v>125</v>
      </c>
    </row>
    <row r="3021" spans="1:6" x14ac:dyDescent="0.25">
      <c r="A3021" s="67" t="s">
        <v>10537</v>
      </c>
      <c r="B3021" s="67" t="s">
        <v>11409</v>
      </c>
      <c r="C3021" s="71" t="s">
        <v>11410</v>
      </c>
      <c r="D3021" s="71" t="s">
        <v>11411</v>
      </c>
      <c r="E3021" s="71" t="s">
        <v>11412</v>
      </c>
      <c r="F3021" s="71" t="s">
        <v>125</v>
      </c>
    </row>
    <row r="3022" spans="1:6" x14ac:dyDescent="0.25">
      <c r="A3022" s="67" t="s">
        <v>10537</v>
      </c>
      <c r="B3022" s="67" t="s">
        <v>11413</v>
      </c>
      <c r="C3022" s="71" t="s">
        <v>11414</v>
      </c>
      <c r="D3022" s="71" t="s">
        <v>11415</v>
      </c>
      <c r="E3022" s="71" t="s">
        <v>11416</v>
      </c>
      <c r="F3022" s="71" t="s">
        <v>125</v>
      </c>
    </row>
    <row r="3023" spans="1:6" x14ac:dyDescent="0.25">
      <c r="A3023" s="67" t="s">
        <v>10537</v>
      </c>
      <c r="B3023" s="67" t="s">
        <v>11417</v>
      </c>
      <c r="C3023" s="71" t="s">
        <v>11418</v>
      </c>
      <c r="D3023" s="71" t="s">
        <v>11419</v>
      </c>
      <c r="E3023" s="71" t="s">
        <v>11420</v>
      </c>
      <c r="F3023" s="71" t="s">
        <v>125</v>
      </c>
    </row>
    <row r="3024" spans="1:6" x14ac:dyDescent="0.25">
      <c r="A3024" s="67" t="s">
        <v>10537</v>
      </c>
      <c r="B3024" s="67" t="s">
        <v>11421</v>
      </c>
      <c r="C3024" s="71" t="s">
        <v>11422</v>
      </c>
      <c r="D3024" s="71" t="s">
        <v>11423</v>
      </c>
      <c r="E3024" s="71" t="s">
        <v>11424</v>
      </c>
      <c r="F3024" s="71" t="s">
        <v>125</v>
      </c>
    </row>
    <row r="3025" spans="1:6" x14ac:dyDescent="0.25">
      <c r="A3025" s="67" t="s">
        <v>10537</v>
      </c>
      <c r="B3025" s="67" t="s">
        <v>1208</v>
      </c>
      <c r="C3025" s="71" t="s">
        <v>11425</v>
      </c>
      <c r="D3025" s="71" t="s">
        <v>11426</v>
      </c>
      <c r="E3025" s="71" t="s">
        <v>11427</v>
      </c>
      <c r="F3025" s="71" t="s">
        <v>125</v>
      </c>
    </row>
    <row r="3026" spans="1:6" x14ac:dyDescent="0.25">
      <c r="A3026" s="67" t="s">
        <v>10537</v>
      </c>
      <c r="B3026" s="67" t="s">
        <v>11428</v>
      </c>
      <c r="C3026" s="71" t="s">
        <v>11429</v>
      </c>
      <c r="D3026" s="71" t="s">
        <v>11430</v>
      </c>
      <c r="E3026" s="71" t="s">
        <v>11431</v>
      </c>
      <c r="F3026" s="71" t="s">
        <v>125</v>
      </c>
    </row>
    <row r="3027" spans="1:6" x14ac:dyDescent="0.25">
      <c r="A3027" s="67" t="s">
        <v>10537</v>
      </c>
      <c r="B3027" s="67" t="s">
        <v>11432</v>
      </c>
      <c r="C3027" s="71" t="s">
        <v>11433</v>
      </c>
      <c r="D3027" s="71" t="s">
        <v>11434</v>
      </c>
      <c r="E3027" s="71" t="s">
        <v>11435</v>
      </c>
      <c r="F3027" s="71" t="s">
        <v>125</v>
      </c>
    </row>
    <row r="3028" spans="1:6" x14ac:dyDescent="0.25">
      <c r="A3028" s="67" t="s">
        <v>10537</v>
      </c>
      <c r="B3028" s="67" t="s">
        <v>11436</v>
      </c>
      <c r="C3028" s="71" t="s">
        <v>11437</v>
      </c>
      <c r="D3028" s="71" t="s">
        <v>11438</v>
      </c>
      <c r="E3028" s="71" t="s">
        <v>11439</v>
      </c>
      <c r="F3028" s="71" t="s">
        <v>125</v>
      </c>
    </row>
    <row r="3029" spans="1:6" x14ac:dyDescent="0.25">
      <c r="A3029" s="67" t="s">
        <v>10537</v>
      </c>
      <c r="B3029" s="67" t="s">
        <v>1216</v>
      </c>
      <c r="C3029" s="71" t="s">
        <v>11440</v>
      </c>
      <c r="D3029" s="71" t="s">
        <v>11441</v>
      </c>
      <c r="E3029" s="71" t="s">
        <v>11442</v>
      </c>
      <c r="F3029" s="71" t="s">
        <v>125</v>
      </c>
    </row>
    <row r="3030" spans="1:6" x14ac:dyDescent="0.25">
      <c r="A3030" s="67" t="s">
        <v>10537</v>
      </c>
      <c r="B3030" s="67" t="s">
        <v>11443</v>
      </c>
      <c r="C3030" s="71" t="s">
        <v>11444</v>
      </c>
      <c r="D3030" s="71" t="s">
        <v>11445</v>
      </c>
      <c r="E3030" s="71" t="s">
        <v>11446</v>
      </c>
      <c r="F3030" s="71" t="s">
        <v>125</v>
      </c>
    </row>
    <row r="3031" spans="1:6" x14ac:dyDescent="0.25">
      <c r="A3031" s="67" t="s">
        <v>10537</v>
      </c>
      <c r="B3031" s="67" t="s">
        <v>1224</v>
      </c>
      <c r="C3031" s="71" t="s">
        <v>11447</v>
      </c>
      <c r="D3031" s="71" t="s">
        <v>11448</v>
      </c>
      <c r="E3031" s="71" t="s">
        <v>11449</v>
      </c>
      <c r="F3031" s="71" t="s">
        <v>125</v>
      </c>
    </row>
    <row r="3032" spans="1:6" x14ac:dyDescent="0.25">
      <c r="A3032" s="67" t="s">
        <v>10537</v>
      </c>
      <c r="B3032" s="67" t="s">
        <v>1228</v>
      </c>
      <c r="C3032" s="71" t="s">
        <v>11450</v>
      </c>
      <c r="D3032" s="71" t="s">
        <v>11451</v>
      </c>
      <c r="E3032" s="71" t="s">
        <v>11452</v>
      </c>
      <c r="F3032" s="71" t="s">
        <v>125</v>
      </c>
    </row>
    <row r="3033" spans="1:6" x14ac:dyDescent="0.25">
      <c r="A3033" s="67" t="s">
        <v>10537</v>
      </c>
      <c r="B3033" s="67" t="s">
        <v>1232</v>
      </c>
      <c r="C3033" s="71" t="s">
        <v>11453</v>
      </c>
      <c r="D3033" s="71" t="s">
        <v>11454</v>
      </c>
      <c r="E3033" s="71" t="s">
        <v>11455</v>
      </c>
      <c r="F3033" s="71" t="s">
        <v>125</v>
      </c>
    </row>
    <row r="3034" spans="1:6" x14ac:dyDescent="0.25">
      <c r="A3034" s="67" t="s">
        <v>10537</v>
      </c>
      <c r="B3034" s="67" t="s">
        <v>11456</v>
      </c>
      <c r="C3034" s="71" t="s">
        <v>11457</v>
      </c>
      <c r="D3034" s="71" t="s">
        <v>11458</v>
      </c>
      <c r="E3034" s="71" t="s">
        <v>11459</v>
      </c>
      <c r="F3034" s="71" t="s">
        <v>125</v>
      </c>
    </row>
    <row r="3035" spans="1:6" x14ac:dyDescent="0.25">
      <c r="A3035" s="67" t="s">
        <v>10537</v>
      </c>
      <c r="B3035" s="67" t="s">
        <v>11460</v>
      </c>
      <c r="C3035" s="71" t="s">
        <v>11461</v>
      </c>
      <c r="D3035" s="71" t="s">
        <v>11462</v>
      </c>
      <c r="E3035" s="71" t="s">
        <v>11463</v>
      </c>
      <c r="F3035" s="71" t="s">
        <v>125</v>
      </c>
    </row>
    <row r="3036" spans="1:6" x14ac:dyDescent="0.25">
      <c r="A3036" s="67" t="s">
        <v>10537</v>
      </c>
      <c r="B3036" s="67" t="s">
        <v>11464</v>
      </c>
      <c r="C3036" s="71" t="s">
        <v>11465</v>
      </c>
      <c r="D3036" s="71" t="s">
        <v>11466</v>
      </c>
      <c r="E3036" s="71" t="s">
        <v>11467</v>
      </c>
      <c r="F3036" s="71" t="s">
        <v>125</v>
      </c>
    </row>
    <row r="3037" spans="1:6" x14ac:dyDescent="0.25">
      <c r="A3037" s="67" t="s">
        <v>10537</v>
      </c>
      <c r="B3037" s="67" t="s">
        <v>11468</v>
      </c>
      <c r="C3037" s="71" t="s">
        <v>11469</v>
      </c>
      <c r="D3037" s="71" t="s">
        <v>11470</v>
      </c>
      <c r="E3037" s="71" t="s">
        <v>11471</v>
      </c>
      <c r="F3037" s="71" t="s">
        <v>125</v>
      </c>
    </row>
    <row r="3038" spans="1:6" x14ac:dyDescent="0.25">
      <c r="A3038" s="67" t="s">
        <v>10537</v>
      </c>
      <c r="B3038" s="67" t="s">
        <v>11472</v>
      </c>
      <c r="C3038" s="71" t="s">
        <v>11473</v>
      </c>
      <c r="D3038" s="71" t="s">
        <v>11474</v>
      </c>
      <c r="E3038" s="71" t="s">
        <v>11475</v>
      </c>
      <c r="F3038" s="71" t="s">
        <v>125</v>
      </c>
    </row>
    <row r="3039" spans="1:6" x14ac:dyDescent="0.25">
      <c r="A3039" s="67" t="s">
        <v>10537</v>
      </c>
      <c r="B3039" s="67" t="s">
        <v>1236</v>
      </c>
      <c r="C3039" s="71" t="s">
        <v>11476</v>
      </c>
      <c r="D3039" s="71" t="s">
        <v>11477</v>
      </c>
      <c r="E3039" s="71" t="s">
        <v>11478</v>
      </c>
      <c r="F3039" s="71" t="s">
        <v>125</v>
      </c>
    </row>
    <row r="3040" spans="1:6" x14ac:dyDescent="0.25">
      <c r="A3040" s="67" t="s">
        <v>10537</v>
      </c>
      <c r="B3040" s="67" t="s">
        <v>11479</v>
      </c>
      <c r="C3040" s="71" t="s">
        <v>11480</v>
      </c>
      <c r="D3040" s="71" t="s">
        <v>11481</v>
      </c>
      <c r="E3040" s="71" t="s">
        <v>11482</v>
      </c>
      <c r="F3040" s="71" t="s">
        <v>125</v>
      </c>
    </row>
    <row r="3041" spans="1:6" x14ac:dyDescent="0.25">
      <c r="A3041" s="67" t="s">
        <v>10537</v>
      </c>
      <c r="B3041" s="67" t="s">
        <v>11483</v>
      </c>
      <c r="C3041" s="71" t="s">
        <v>11484</v>
      </c>
      <c r="D3041" s="71" t="s">
        <v>11485</v>
      </c>
      <c r="E3041" s="71" t="s">
        <v>11486</v>
      </c>
      <c r="F3041" s="71" t="s">
        <v>125</v>
      </c>
    </row>
    <row r="3042" spans="1:6" x14ac:dyDescent="0.25">
      <c r="A3042" s="67" t="s">
        <v>10537</v>
      </c>
      <c r="B3042" s="67" t="s">
        <v>11487</v>
      </c>
      <c r="C3042" s="71" t="s">
        <v>11488</v>
      </c>
      <c r="D3042" s="71" t="s">
        <v>11489</v>
      </c>
      <c r="E3042" s="71" t="s">
        <v>11490</v>
      </c>
      <c r="F3042" s="71" t="s">
        <v>125</v>
      </c>
    </row>
    <row r="3043" spans="1:6" x14ac:dyDescent="0.25">
      <c r="A3043" s="67" t="s">
        <v>10537</v>
      </c>
      <c r="B3043" s="67" t="s">
        <v>11491</v>
      </c>
      <c r="C3043" s="71" t="s">
        <v>11492</v>
      </c>
      <c r="D3043" s="71" t="s">
        <v>11493</v>
      </c>
      <c r="E3043" s="71" t="s">
        <v>11494</v>
      </c>
      <c r="F3043" s="71" t="s">
        <v>125</v>
      </c>
    </row>
    <row r="3044" spans="1:6" x14ac:dyDescent="0.25">
      <c r="A3044" s="67" t="s">
        <v>10537</v>
      </c>
      <c r="B3044" s="67" t="s">
        <v>11495</v>
      </c>
      <c r="C3044" s="71" t="s">
        <v>11496</v>
      </c>
      <c r="D3044" s="71" t="s">
        <v>11497</v>
      </c>
      <c r="E3044" s="71" t="s">
        <v>11498</v>
      </c>
      <c r="F3044" s="71" t="s">
        <v>125</v>
      </c>
    </row>
    <row r="3045" spans="1:6" x14ac:dyDescent="0.25">
      <c r="A3045" s="67" t="s">
        <v>10537</v>
      </c>
      <c r="B3045" s="67" t="s">
        <v>11499</v>
      </c>
      <c r="C3045" s="71" t="s">
        <v>11500</v>
      </c>
      <c r="D3045" s="71" t="s">
        <v>11501</v>
      </c>
      <c r="E3045" s="71" t="s">
        <v>11502</v>
      </c>
      <c r="F3045" s="71" t="s">
        <v>125</v>
      </c>
    </row>
    <row r="3046" spans="1:6" x14ac:dyDescent="0.25">
      <c r="A3046" s="67" t="s">
        <v>10537</v>
      </c>
      <c r="B3046" s="67" t="s">
        <v>11503</v>
      </c>
      <c r="C3046" s="71" t="s">
        <v>11504</v>
      </c>
      <c r="D3046" s="71" t="s">
        <v>11505</v>
      </c>
      <c r="E3046" s="71" t="s">
        <v>11506</v>
      </c>
      <c r="F3046" s="71" t="s">
        <v>125</v>
      </c>
    </row>
    <row r="3047" spans="1:6" x14ac:dyDescent="0.25">
      <c r="A3047" s="67" t="s">
        <v>10537</v>
      </c>
      <c r="B3047" s="67" t="s">
        <v>11507</v>
      </c>
      <c r="C3047" s="71" t="s">
        <v>11508</v>
      </c>
      <c r="D3047" s="71" t="s">
        <v>11509</v>
      </c>
      <c r="E3047" s="71" t="s">
        <v>11510</v>
      </c>
      <c r="F3047" s="71" t="s">
        <v>125</v>
      </c>
    </row>
    <row r="3048" spans="1:6" x14ac:dyDescent="0.25">
      <c r="A3048" s="67" t="s">
        <v>10537</v>
      </c>
      <c r="B3048" s="67" t="s">
        <v>11511</v>
      </c>
      <c r="C3048" s="71" t="s">
        <v>11512</v>
      </c>
      <c r="D3048" s="71" t="s">
        <v>11513</v>
      </c>
      <c r="E3048" s="71" t="s">
        <v>11514</v>
      </c>
      <c r="F3048" s="71" t="s">
        <v>125</v>
      </c>
    </row>
    <row r="3049" spans="1:6" x14ac:dyDescent="0.25">
      <c r="A3049" s="67" t="s">
        <v>10537</v>
      </c>
      <c r="B3049" s="67" t="s">
        <v>11515</v>
      </c>
      <c r="C3049" s="71" t="s">
        <v>11516</v>
      </c>
      <c r="D3049" s="71" t="s">
        <v>11517</v>
      </c>
      <c r="E3049" s="71" t="s">
        <v>11518</v>
      </c>
      <c r="F3049" s="71" t="s">
        <v>125</v>
      </c>
    </row>
    <row r="3050" spans="1:6" x14ac:dyDescent="0.25">
      <c r="A3050" s="67" t="s">
        <v>10537</v>
      </c>
      <c r="B3050" s="67" t="s">
        <v>11519</v>
      </c>
      <c r="C3050" s="71" t="s">
        <v>11520</v>
      </c>
      <c r="D3050" s="71" t="s">
        <v>11521</v>
      </c>
      <c r="E3050" s="71" t="s">
        <v>11522</v>
      </c>
      <c r="F3050" s="71" t="s">
        <v>125</v>
      </c>
    </row>
    <row r="3051" spans="1:6" x14ac:dyDescent="0.25">
      <c r="A3051" s="67" t="s">
        <v>10537</v>
      </c>
      <c r="B3051" s="67" t="s">
        <v>11523</v>
      </c>
      <c r="C3051" s="71" t="s">
        <v>11524</v>
      </c>
      <c r="D3051" s="71" t="s">
        <v>11525</v>
      </c>
      <c r="E3051" s="71" t="s">
        <v>11526</v>
      </c>
      <c r="F3051" s="71" t="s">
        <v>125</v>
      </c>
    </row>
    <row r="3052" spans="1:6" x14ac:dyDescent="0.25">
      <c r="A3052" s="67" t="s">
        <v>10537</v>
      </c>
      <c r="B3052" s="67" t="s">
        <v>11527</v>
      </c>
      <c r="C3052" s="71" t="s">
        <v>11528</v>
      </c>
      <c r="D3052" s="71" t="s">
        <v>11529</v>
      </c>
      <c r="E3052" s="71" t="s">
        <v>11530</v>
      </c>
      <c r="F3052" s="71" t="s">
        <v>125</v>
      </c>
    </row>
    <row r="3053" spans="1:6" x14ac:dyDescent="0.25">
      <c r="A3053" s="67" t="s">
        <v>10537</v>
      </c>
      <c r="B3053" s="67" t="s">
        <v>11531</v>
      </c>
      <c r="C3053" s="71" t="s">
        <v>11532</v>
      </c>
      <c r="D3053" s="71" t="s">
        <v>11533</v>
      </c>
      <c r="E3053" s="71" t="s">
        <v>11534</v>
      </c>
      <c r="F3053" s="71" t="s">
        <v>125</v>
      </c>
    </row>
    <row r="3054" spans="1:6" x14ac:dyDescent="0.25">
      <c r="A3054" s="67" t="s">
        <v>10537</v>
      </c>
      <c r="B3054" s="67" t="s">
        <v>11535</v>
      </c>
      <c r="C3054" s="71" t="s">
        <v>11536</v>
      </c>
      <c r="D3054" s="71" t="s">
        <v>11537</v>
      </c>
      <c r="E3054" s="71" t="s">
        <v>11538</v>
      </c>
      <c r="F3054" s="71" t="s">
        <v>125</v>
      </c>
    </row>
    <row r="3055" spans="1:6" x14ac:dyDescent="0.25">
      <c r="A3055" s="67" t="s">
        <v>10537</v>
      </c>
      <c r="B3055" s="67" t="s">
        <v>11539</v>
      </c>
      <c r="C3055" s="71" t="s">
        <v>11540</v>
      </c>
      <c r="D3055" s="71" t="s">
        <v>11541</v>
      </c>
      <c r="E3055" s="71" t="s">
        <v>11542</v>
      </c>
      <c r="F3055" s="71" t="s">
        <v>125</v>
      </c>
    </row>
    <row r="3056" spans="1:6" x14ac:dyDescent="0.25">
      <c r="A3056" s="67" t="s">
        <v>10537</v>
      </c>
      <c r="B3056" s="67" t="s">
        <v>11543</v>
      </c>
      <c r="C3056" s="71" t="s">
        <v>11544</v>
      </c>
      <c r="D3056" s="71" t="s">
        <v>11545</v>
      </c>
      <c r="E3056" s="71" t="s">
        <v>11546</v>
      </c>
      <c r="F3056" s="71" t="s">
        <v>125</v>
      </c>
    </row>
    <row r="3057" spans="1:6" x14ac:dyDescent="0.25">
      <c r="A3057" s="67" t="s">
        <v>10537</v>
      </c>
      <c r="B3057" s="67" t="s">
        <v>11547</v>
      </c>
      <c r="C3057" s="71" t="s">
        <v>11548</v>
      </c>
      <c r="D3057" s="71" t="s">
        <v>11549</v>
      </c>
      <c r="E3057" s="71" t="s">
        <v>11550</v>
      </c>
      <c r="F3057" s="71" t="s">
        <v>125</v>
      </c>
    </row>
    <row r="3058" spans="1:6" x14ac:dyDescent="0.25">
      <c r="A3058" s="67" t="s">
        <v>10537</v>
      </c>
      <c r="B3058" s="67" t="s">
        <v>11551</v>
      </c>
      <c r="C3058" s="71" t="s">
        <v>11552</v>
      </c>
      <c r="D3058" s="71" t="s">
        <v>11553</v>
      </c>
      <c r="E3058" s="71" t="s">
        <v>11554</v>
      </c>
      <c r="F3058" s="71" t="s">
        <v>125</v>
      </c>
    </row>
    <row r="3059" spans="1:6" x14ac:dyDescent="0.25">
      <c r="A3059" s="67" t="s">
        <v>10537</v>
      </c>
      <c r="B3059" s="67" t="s">
        <v>11555</v>
      </c>
      <c r="C3059" s="71" t="s">
        <v>11556</v>
      </c>
      <c r="D3059" s="71" t="s">
        <v>11557</v>
      </c>
      <c r="E3059" s="71" t="s">
        <v>11558</v>
      </c>
      <c r="F3059" s="71" t="s">
        <v>125</v>
      </c>
    </row>
    <row r="3060" spans="1:6" x14ac:dyDescent="0.25">
      <c r="A3060" s="67" t="s">
        <v>10537</v>
      </c>
      <c r="B3060" s="67" t="s">
        <v>11559</v>
      </c>
      <c r="C3060" s="71" t="s">
        <v>11560</v>
      </c>
      <c r="D3060" s="71" t="s">
        <v>11561</v>
      </c>
      <c r="E3060" s="71" t="s">
        <v>11562</v>
      </c>
      <c r="F3060" s="71" t="s">
        <v>125</v>
      </c>
    </row>
    <row r="3061" spans="1:6" x14ac:dyDescent="0.25">
      <c r="A3061" s="67" t="s">
        <v>10537</v>
      </c>
      <c r="B3061" s="67" t="s">
        <v>11563</v>
      </c>
      <c r="C3061" s="71" t="s">
        <v>11564</v>
      </c>
      <c r="D3061" s="71" t="s">
        <v>11565</v>
      </c>
      <c r="E3061" s="71" t="s">
        <v>11566</v>
      </c>
      <c r="F3061" s="71" t="s">
        <v>125</v>
      </c>
    </row>
    <row r="3062" spans="1:6" x14ac:dyDescent="0.25">
      <c r="A3062" s="67" t="s">
        <v>10537</v>
      </c>
      <c r="B3062" s="67" t="s">
        <v>11567</v>
      </c>
      <c r="C3062" s="71" t="s">
        <v>11568</v>
      </c>
      <c r="D3062" s="71" t="s">
        <v>11569</v>
      </c>
      <c r="E3062" s="71" t="s">
        <v>11570</v>
      </c>
      <c r="F3062" s="71" t="s">
        <v>125</v>
      </c>
    </row>
    <row r="3063" spans="1:6" x14ac:dyDescent="0.25">
      <c r="A3063" s="67" t="s">
        <v>10537</v>
      </c>
      <c r="B3063" s="67" t="s">
        <v>11571</v>
      </c>
      <c r="C3063" s="71" t="s">
        <v>11572</v>
      </c>
      <c r="D3063" s="71" t="s">
        <v>11573</v>
      </c>
      <c r="E3063" s="71" t="s">
        <v>11574</v>
      </c>
      <c r="F3063" s="71" t="s">
        <v>125</v>
      </c>
    </row>
    <row r="3064" spans="1:6" x14ac:dyDescent="0.25">
      <c r="A3064" s="67" t="s">
        <v>10537</v>
      </c>
      <c r="B3064" s="67" t="s">
        <v>11575</v>
      </c>
      <c r="C3064" s="71" t="s">
        <v>11576</v>
      </c>
      <c r="D3064" s="71" t="s">
        <v>11577</v>
      </c>
      <c r="E3064" s="71" t="s">
        <v>11578</v>
      </c>
      <c r="F3064" s="71" t="s">
        <v>125</v>
      </c>
    </row>
    <row r="3065" spans="1:6" x14ac:dyDescent="0.25">
      <c r="A3065" s="67" t="s">
        <v>10537</v>
      </c>
      <c r="B3065" s="67" t="s">
        <v>11579</v>
      </c>
      <c r="C3065" s="71" t="s">
        <v>11580</v>
      </c>
      <c r="D3065" s="71" t="s">
        <v>11581</v>
      </c>
      <c r="E3065" s="71" t="s">
        <v>11582</v>
      </c>
      <c r="F3065" s="71" t="s">
        <v>125</v>
      </c>
    </row>
    <row r="3066" spans="1:6" x14ac:dyDescent="0.25">
      <c r="A3066" s="67" t="s">
        <v>10537</v>
      </c>
      <c r="B3066" s="67" t="s">
        <v>11583</v>
      </c>
      <c r="C3066" s="71" t="s">
        <v>11584</v>
      </c>
      <c r="D3066" s="71" t="s">
        <v>11585</v>
      </c>
      <c r="E3066" s="71" t="s">
        <v>11586</v>
      </c>
      <c r="F3066" s="71" t="s">
        <v>125</v>
      </c>
    </row>
    <row r="3067" spans="1:6" x14ac:dyDescent="0.25">
      <c r="A3067" s="67" t="s">
        <v>10537</v>
      </c>
      <c r="B3067" s="67" t="s">
        <v>11587</v>
      </c>
      <c r="C3067" s="71" t="s">
        <v>11588</v>
      </c>
      <c r="D3067" s="71" t="s">
        <v>11589</v>
      </c>
      <c r="E3067" s="71" t="s">
        <v>11590</v>
      </c>
      <c r="F3067" s="71" t="s">
        <v>125</v>
      </c>
    </row>
    <row r="3068" spans="1:6" x14ac:dyDescent="0.25">
      <c r="A3068" s="67" t="s">
        <v>10537</v>
      </c>
      <c r="B3068" s="67" t="s">
        <v>11591</v>
      </c>
      <c r="C3068" s="71" t="s">
        <v>11592</v>
      </c>
      <c r="D3068" s="71" t="s">
        <v>11593</v>
      </c>
      <c r="E3068" s="71" t="s">
        <v>11594</v>
      </c>
      <c r="F3068" s="71" t="s">
        <v>125</v>
      </c>
    </row>
    <row r="3069" spans="1:6" x14ac:dyDescent="0.25">
      <c r="A3069" s="67" t="s">
        <v>10537</v>
      </c>
      <c r="B3069" s="67" t="s">
        <v>11595</v>
      </c>
      <c r="C3069" s="71" t="s">
        <v>11596</v>
      </c>
      <c r="D3069" s="71" t="s">
        <v>11597</v>
      </c>
      <c r="E3069" s="71" t="s">
        <v>11598</v>
      </c>
      <c r="F3069" s="71" t="s">
        <v>125</v>
      </c>
    </row>
    <row r="3070" spans="1:6" x14ac:dyDescent="0.25">
      <c r="A3070" s="67" t="s">
        <v>10537</v>
      </c>
      <c r="B3070" s="67" t="s">
        <v>11599</v>
      </c>
      <c r="C3070" s="71" t="s">
        <v>11600</v>
      </c>
      <c r="D3070" s="71" t="s">
        <v>11601</v>
      </c>
      <c r="E3070" s="71" t="s">
        <v>11602</v>
      </c>
      <c r="F3070" s="71" t="s">
        <v>125</v>
      </c>
    </row>
    <row r="3071" spans="1:6" x14ac:dyDescent="0.25">
      <c r="A3071" s="67" t="s">
        <v>10537</v>
      </c>
      <c r="B3071" s="67" t="s">
        <v>11603</v>
      </c>
      <c r="C3071" s="71" t="s">
        <v>11604</v>
      </c>
      <c r="D3071" s="71" t="s">
        <v>11605</v>
      </c>
      <c r="E3071" s="71" t="s">
        <v>11606</v>
      </c>
      <c r="F3071" s="71" t="s">
        <v>125</v>
      </c>
    </row>
    <row r="3072" spans="1:6" x14ac:dyDescent="0.25">
      <c r="A3072" s="67" t="s">
        <v>10537</v>
      </c>
      <c r="B3072" s="67" t="s">
        <v>11607</v>
      </c>
      <c r="C3072" s="71" t="s">
        <v>11608</v>
      </c>
      <c r="D3072" s="71" t="s">
        <v>11609</v>
      </c>
      <c r="E3072" s="71" t="s">
        <v>11610</v>
      </c>
      <c r="F3072" s="71" t="s">
        <v>125</v>
      </c>
    </row>
    <row r="3073" spans="1:6" x14ac:dyDescent="0.25">
      <c r="A3073" s="67" t="s">
        <v>10537</v>
      </c>
      <c r="B3073" s="67" t="s">
        <v>11611</v>
      </c>
      <c r="C3073" s="71" t="s">
        <v>11612</v>
      </c>
      <c r="D3073" s="71" t="s">
        <v>11613</v>
      </c>
      <c r="E3073" s="71" t="s">
        <v>11614</v>
      </c>
      <c r="F3073" s="71" t="s">
        <v>125</v>
      </c>
    </row>
    <row r="3074" spans="1:6" x14ac:dyDescent="0.25">
      <c r="A3074" s="67" t="s">
        <v>10537</v>
      </c>
      <c r="B3074" s="67" t="s">
        <v>11615</v>
      </c>
      <c r="C3074" s="71" t="s">
        <v>11616</v>
      </c>
      <c r="D3074" s="71" t="s">
        <v>11617</v>
      </c>
      <c r="E3074" s="71" t="s">
        <v>11618</v>
      </c>
      <c r="F3074" s="71" t="s">
        <v>125</v>
      </c>
    </row>
    <row r="3075" spans="1:6" x14ac:dyDescent="0.25">
      <c r="A3075" s="67" t="s">
        <v>10537</v>
      </c>
      <c r="B3075" s="67" t="s">
        <v>11619</v>
      </c>
      <c r="C3075" s="71" t="s">
        <v>11620</v>
      </c>
      <c r="D3075" s="71" t="s">
        <v>11621</v>
      </c>
      <c r="E3075" s="71" t="s">
        <v>11622</v>
      </c>
      <c r="F3075" s="71" t="s">
        <v>125</v>
      </c>
    </row>
    <row r="3076" spans="1:6" x14ac:dyDescent="0.25">
      <c r="A3076" s="67" t="s">
        <v>10537</v>
      </c>
      <c r="B3076" s="67" t="s">
        <v>11623</v>
      </c>
      <c r="C3076" s="71" t="s">
        <v>11624</v>
      </c>
      <c r="D3076" s="71" t="s">
        <v>11625</v>
      </c>
      <c r="E3076" s="71" t="s">
        <v>11626</v>
      </c>
      <c r="F3076" s="71" t="s">
        <v>125</v>
      </c>
    </row>
    <row r="3077" spans="1:6" x14ac:dyDescent="0.25">
      <c r="A3077" s="67" t="s">
        <v>10537</v>
      </c>
      <c r="B3077" s="67" t="s">
        <v>11627</v>
      </c>
      <c r="C3077" s="71" t="s">
        <v>11628</v>
      </c>
      <c r="D3077" s="71" t="s">
        <v>11629</v>
      </c>
      <c r="E3077" s="71" t="s">
        <v>11630</v>
      </c>
      <c r="F3077" s="71" t="s">
        <v>125</v>
      </c>
    </row>
    <row r="3078" spans="1:6" x14ac:dyDescent="0.25">
      <c r="A3078" s="67" t="s">
        <v>10537</v>
      </c>
      <c r="B3078" s="67" t="s">
        <v>11631</v>
      </c>
      <c r="C3078" s="71" t="s">
        <v>11632</v>
      </c>
      <c r="D3078" s="71" t="s">
        <v>11633</v>
      </c>
      <c r="E3078" s="71" t="s">
        <v>11634</v>
      </c>
      <c r="F3078" s="71" t="s">
        <v>125</v>
      </c>
    </row>
    <row r="3079" spans="1:6" x14ac:dyDescent="0.25">
      <c r="A3079" s="67" t="s">
        <v>10537</v>
      </c>
      <c r="B3079" s="67" t="s">
        <v>11635</v>
      </c>
      <c r="C3079" s="71" t="s">
        <v>11636</v>
      </c>
      <c r="D3079" s="71" t="s">
        <v>11637</v>
      </c>
      <c r="E3079" s="71" t="s">
        <v>11638</v>
      </c>
      <c r="F3079" s="71" t="s">
        <v>125</v>
      </c>
    </row>
    <row r="3080" spans="1:6" x14ac:dyDescent="0.25">
      <c r="A3080" s="67" t="s">
        <v>10537</v>
      </c>
      <c r="B3080" s="67" t="s">
        <v>11639</v>
      </c>
      <c r="C3080" s="71" t="s">
        <v>11640</v>
      </c>
      <c r="D3080" s="71" t="s">
        <v>11641</v>
      </c>
      <c r="E3080" s="71" t="s">
        <v>11642</v>
      </c>
      <c r="F3080" s="71" t="s">
        <v>125</v>
      </c>
    </row>
    <row r="3081" spans="1:6" x14ac:dyDescent="0.25">
      <c r="A3081" s="67" t="s">
        <v>10537</v>
      </c>
      <c r="B3081" s="67" t="s">
        <v>11643</v>
      </c>
      <c r="C3081" s="71" t="s">
        <v>11644</v>
      </c>
      <c r="D3081" s="71" t="s">
        <v>11645</v>
      </c>
      <c r="E3081" s="71" t="s">
        <v>11646</v>
      </c>
      <c r="F3081" s="71" t="s">
        <v>125</v>
      </c>
    </row>
    <row r="3082" spans="1:6" x14ac:dyDescent="0.25">
      <c r="A3082" s="67" t="s">
        <v>10537</v>
      </c>
      <c r="B3082" s="67" t="s">
        <v>11647</v>
      </c>
      <c r="C3082" s="71" t="s">
        <v>11648</v>
      </c>
      <c r="D3082" s="71" t="s">
        <v>11649</v>
      </c>
      <c r="E3082" s="71" t="s">
        <v>11650</v>
      </c>
      <c r="F3082" s="71" t="s">
        <v>125</v>
      </c>
    </row>
    <row r="3083" spans="1:6" x14ac:dyDescent="0.25">
      <c r="A3083" s="67" t="s">
        <v>10537</v>
      </c>
      <c r="B3083" s="67" t="s">
        <v>1252</v>
      </c>
      <c r="C3083" s="71" t="s">
        <v>11651</v>
      </c>
      <c r="D3083" s="71" t="s">
        <v>11652</v>
      </c>
      <c r="E3083" s="71" t="s">
        <v>11653</v>
      </c>
      <c r="F3083" s="71" t="s">
        <v>125</v>
      </c>
    </row>
    <row r="3084" spans="1:6" x14ac:dyDescent="0.25">
      <c r="A3084" s="67" t="s">
        <v>10537</v>
      </c>
      <c r="B3084" s="67" t="s">
        <v>1256</v>
      </c>
      <c r="C3084" s="71" t="s">
        <v>11654</v>
      </c>
      <c r="D3084" s="71" t="s">
        <v>11655</v>
      </c>
      <c r="E3084" s="71" t="s">
        <v>11656</v>
      </c>
      <c r="F3084" s="71" t="s">
        <v>125</v>
      </c>
    </row>
    <row r="3085" spans="1:6" x14ac:dyDescent="0.25">
      <c r="A3085" s="67" t="s">
        <v>10537</v>
      </c>
      <c r="B3085" s="67" t="s">
        <v>11657</v>
      </c>
      <c r="C3085" s="71" t="s">
        <v>11658</v>
      </c>
      <c r="D3085" s="71" t="s">
        <v>11659</v>
      </c>
      <c r="E3085" s="71" t="s">
        <v>11660</v>
      </c>
      <c r="F3085" s="71" t="s">
        <v>125</v>
      </c>
    </row>
    <row r="3086" spans="1:6" x14ac:dyDescent="0.25">
      <c r="A3086" s="67" t="s">
        <v>10537</v>
      </c>
      <c r="B3086" s="67" t="s">
        <v>11661</v>
      </c>
      <c r="C3086" s="71" t="s">
        <v>11662</v>
      </c>
      <c r="D3086" s="71" t="s">
        <v>11663</v>
      </c>
      <c r="E3086" s="71" t="s">
        <v>11664</v>
      </c>
      <c r="F3086" s="71" t="s">
        <v>125</v>
      </c>
    </row>
    <row r="3087" spans="1:6" x14ac:dyDescent="0.25">
      <c r="A3087" s="67" t="s">
        <v>10537</v>
      </c>
      <c r="B3087" s="67" t="s">
        <v>11665</v>
      </c>
      <c r="C3087" s="71" t="s">
        <v>11666</v>
      </c>
      <c r="D3087" s="71" t="s">
        <v>11667</v>
      </c>
      <c r="E3087" s="71" t="s">
        <v>11668</v>
      </c>
      <c r="F3087" s="71" t="s">
        <v>125</v>
      </c>
    </row>
    <row r="3088" spans="1:6" x14ac:dyDescent="0.25">
      <c r="A3088" s="67" t="s">
        <v>10537</v>
      </c>
      <c r="B3088" s="67" t="s">
        <v>11669</v>
      </c>
      <c r="C3088" s="71" t="s">
        <v>11670</v>
      </c>
      <c r="D3088" s="71" t="s">
        <v>11671</v>
      </c>
      <c r="E3088" s="71" t="s">
        <v>11672</v>
      </c>
      <c r="F3088" s="71" t="s">
        <v>125</v>
      </c>
    </row>
    <row r="3089" spans="1:6" x14ac:dyDescent="0.25">
      <c r="A3089" s="67" t="s">
        <v>10537</v>
      </c>
      <c r="B3089" s="67" t="s">
        <v>11673</v>
      </c>
      <c r="C3089" s="71" t="s">
        <v>11674</v>
      </c>
      <c r="D3089" s="71" t="s">
        <v>11675</v>
      </c>
      <c r="E3089" s="71" t="s">
        <v>11676</v>
      </c>
      <c r="F3089" s="71" t="s">
        <v>125</v>
      </c>
    </row>
    <row r="3090" spans="1:6" x14ac:dyDescent="0.25">
      <c r="A3090" s="67" t="s">
        <v>10537</v>
      </c>
      <c r="B3090" s="67" t="s">
        <v>11677</v>
      </c>
      <c r="C3090" s="71" t="s">
        <v>11678</v>
      </c>
      <c r="D3090" s="71" t="s">
        <v>11679</v>
      </c>
      <c r="E3090" s="71" t="s">
        <v>11680</v>
      </c>
      <c r="F3090" s="71" t="s">
        <v>125</v>
      </c>
    </row>
    <row r="3091" spans="1:6" x14ac:dyDescent="0.25">
      <c r="A3091" s="67" t="s">
        <v>10537</v>
      </c>
      <c r="B3091" s="67" t="s">
        <v>11681</v>
      </c>
      <c r="C3091" s="71" t="s">
        <v>11682</v>
      </c>
      <c r="D3091" s="71" t="s">
        <v>11683</v>
      </c>
      <c r="E3091" s="71" t="s">
        <v>11684</v>
      </c>
      <c r="F3091" s="71" t="s">
        <v>125</v>
      </c>
    </row>
    <row r="3092" spans="1:6" x14ac:dyDescent="0.25">
      <c r="A3092" s="67" t="s">
        <v>10537</v>
      </c>
      <c r="B3092" s="67" t="s">
        <v>11685</v>
      </c>
      <c r="C3092" s="71" t="s">
        <v>11686</v>
      </c>
      <c r="D3092" s="71" t="s">
        <v>11687</v>
      </c>
      <c r="E3092" s="71" t="s">
        <v>11688</v>
      </c>
      <c r="F3092" s="71" t="s">
        <v>125</v>
      </c>
    </row>
    <row r="3093" spans="1:6" x14ac:dyDescent="0.25">
      <c r="A3093" s="67" t="s">
        <v>10537</v>
      </c>
      <c r="B3093" s="67" t="s">
        <v>11689</v>
      </c>
      <c r="C3093" s="71" t="s">
        <v>11690</v>
      </c>
      <c r="D3093" s="71" t="s">
        <v>11691</v>
      </c>
      <c r="E3093" s="71" t="s">
        <v>11692</v>
      </c>
      <c r="F3093" s="71" t="s">
        <v>125</v>
      </c>
    </row>
    <row r="3094" spans="1:6" x14ac:dyDescent="0.25">
      <c r="A3094" s="67" t="s">
        <v>10537</v>
      </c>
      <c r="B3094" s="67" t="s">
        <v>1274</v>
      </c>
      <c r="C3094" s="71" t="s">
        <v>11693</v>
      </c>
      <c r="D3094" s="71" t="s">
        <v>11694</v>
      </c>
      <c r="E3094" s="71" t="s">
        <v>11695</v>
      </c>
      <c r="F3094" s="71" t="s">
        <v>125</v>
      </c>
    </row>
    <row r="3095" spans="1:6" x14ac:dyDescent="0.25">
      <c r="A3095" s="67" t="s">
        <v>10537</v>
      </c>
      <c r="B3095" s="67" t="s">
        <v>11696</v>
      </c>
      <c r="C3095" s="71" t="s">
        <v>11697</v>
      </c>
      <c r="D3095" s="71" t="s">
        <v>11698</v>
      </c>
      <c r="E3095" s="71" t="s">
        <v>11699</v>
      </c>
      <c r="F3095" s="71" t="s">
        <v>125</v>
      </c>
    </row>
    <row r="3096" spans="1:6" x14ac:dyDescent="0.25">
      <c r="A3096" s="67" t="s">
        <v>10537</v>
      </c>
      <c r="B3096" s="67" t="s">
        <v>11700</v>
      </c>
      <c r="C3096" s="71" t="s">
        <v>11701</v>
      </c>
      <c r="D3096" s="71" t="s">
        <v>11702</v>
      </c>
      <c r="E3096" s="71" t="s">
        <v>11703</v>
      </c>
      <c r="F3096" s="71" t="s">
        <v>125</v>
      </c>
    </row>
    <row r="3097" spans="1:6" x14ac:dyDescent="0.25">
      <c r="A3097" s="67" t="s">
        <v>10537</v>
      </c>
      <c r="B3097" s="67" t="s">
        <v>11704</v>
      </c>
      <c r="C3097" s="71" t="s">
        <v>11705</v>
      </c>
      <c r="D3097" s="71" t="s">
        <v>11706</v>
      </c>
      <c r="E3097" s="71" t="s">
        <v>11707</v>
      </c>
      <c r="F3097" s="71" t="s">
        <v>125</v>
      </c>
    </row>
    <row r="3098" spans="1:6" x14ac:dyDescent="0.25">
      <c r="A3098" s="67" t="s">
        <v>10537</v>
      </c>
      <c r="B3098" s="67" t="s">
        <v>1278</v>
      </c>
      <c r="C3098" s="71" t="s">
        <v>11708</v>
      </c>
      <c r="D3098" s="71" t="s">
        <v>11709</v>
      </c>
      <c r="E3098" s="71" t="s">
        <v>11710</v>
      </c>
      <c r="F3098" s="71" t="s">
        <v>125</v>
      </c>
    </row>
    <row r="3099" spans="1:6" x14ac:dyDescent="0.25">
      <c r="A3099" s="67" t="s">
        <v>10537</v>
      </c>
      <c r="B3099" s="67" t="s">
        <v>11711</v>
      </c>
      <c r="C3099" s="71" t="s">
        <v>11712</v>
      </c>
      <c r="D3099" s="71" t="s">
        <v>11713</v>
      </c>
      <c r="E3099" s="71" t="s">
        <v>11714</v>
      </c>
      <c r="F3099" s="71" t="s">
        <v>125</v>
      </c>
    </row>
    <row r="3100" spans="1:6" x14ac:dyDescent="0.25">
      <c r="A3100" s="67" t="s">
        <v>10537</v>
      </c>
      <c r="B3100" s="67" t="s">
        <v>1282</v>
      </c>
      <c r="C3100" s="71" t="s">
        <v>11715</v>
      </c>
      <c r="D3100" s="71" t="s">
        <v>11716</v>
      </c>
      <c r="E3100" s="71" t="s">
        <v>11717</v>
      </c>
      <c r="F3100" s="71" t="s">
        <v>125</v>
      </c>
    </row>
    <row r="3101" spans="1:6" x14ac:dyDescent="0.25">
      <c r="A3101" s="67" t="s">
        <v>10537</v>
      </c>
      <c r="B3101" s="67" t="s">
        <v>11718</v>
      </c>
      <c r="C3101" s="71" t="s">
        <v>11719</v>
      </c>
      <c r="D3101" s="71" t="s">
        <v>11720</v>
      </c>
      <c r="E3101" s="71" t="s">
        <v>11721</v>
      </c>
      <c r="F3101" s="71" t="s">
        <v>125</v>
      </c>
    </row>
    <row r="3102" spans="1:6" x14ac:dyDescent="0.25">
      <c r="A3102" s="67" t="s">
        <v>10537</v>
      </c>
      <c r="B3102" s="67" t="s">
        <v>11722</v>
      </c>
      <c r="C3102" s="71" t="s">
        <v>11723</v>
      </c>
      <c r="D3102" s="71" t="s">
        <v>11724</v>
      </c>
      <c r="E3102" s="71" t="s">
        <v>11725</v>
      </c>
      <c r="F3102" s="71" t="s">
        <v>125</v>
      </c>
    </row>
    <row r="3103" spans="1:6" x14ac:dyDescent="0.25">
      <c r="A3103" s="67" t="s">
        <v>10537</v>
      </c>
      <c r="B3103" s="67" t="s">
        <v>11726</v>
      </c>
      <c r="C3103" s="71" t="s">
        <v>11727</v>
      </c>
      <c r="D3103" s="71" t="s">
        <v>11728</v>
      </c>
      <c r="E3103" s="71" t="s">
        <v>11729</v>
      </c>
      <c r="F3103" s="71" t="s">
        <v>125</v>
      </c>
    </row>
    <row r="3104" spans="1:6" x14ac:dyDescent="0.25">
      <c r="A3104" s="67" t="s">
        <v>10537</v>
      </c>
      <c r="B3104" s="67" t="s">
        <v>11730</v>
      </c>
      <c r="C3104" s="71" t="s">
        <v>11731</v>
      </c>
      <c r="D3104" s="71" t="s">
        <v>11732</v>
      </c>
      <c r="E3104" s="71" t="s">
        <v>11733</v>
      </c>
      <c r="F3104" s="71" t="s">
        <v>125</v>
      </c>
    </row>
    <row r="3105" spans="1:6" x14ac:dyDescent="0.25">
      <c r="A3105" s="67" t="s">
        <v>10537</v>
      </c>
      <c r="B3105" s="67" t="s">
        <v>11734</v>
      </c>
      <c r="C3105" s="71" t="s">
        <v>11735</v>
      </c>
      <c r="D3105" s="71" t="s">
        <v>11736</v>
      </c>
      <c r="E3105" s="71" t="s">
        <v>11737</v>
      </c>
      <c r="F3105" s="71" t="s">
        <v>125</v>
      </c>
    </row>
    <row r="3106" spans="1:6" x14ac:dyDescent="0.25">
      <c r="A3106" s="67" t="s">
        <v>10537</v>
      </c>
      <c r="B3106" s="67" t="s">
        <v>11738</v>
      </c>
      <c r="C3106" s="71" t="s">
        <v>11739</v>
      </c>
      <c r="D3106" s="71" t="s">
        <v>11740</v>
      </c>
      <c r="E3106" s="71" t="s">
        <v>11741</v>
      </c>
      <c r="F3106" s="71" t="s">
        <v>125</v>
      </c>
    </row>
    <row r="3107" spans="1:6" x14ac:dyDescent="0.25">
      <c r="A3107" s="67" t="s">
        <v>10537</v>
      </c>
      <c r="B3107" s="67" t="s">
        <v>3401</v>
      </c>
      <c r="C3107" s="71" t="s">
        <v>11742</v>
      </c>
      <c r="D3107" s="71" t="s">
        <v>11743</v>
      </c>
      <c r="E3107" s="71" t="s">
        <v>11744</v>
      </c>
      <c r="F3107" s="71" t="s">
        <v>125</v>
      </c>
    </row>
    <row r="3108" spans="1:6" x14ac:dyDescent="0.25">
      <c r="A3108" s="67" t="s">
        <v>10537</v>
      </c>
      <c r="B3108" s="67" t="s">
        <v>3405</v>
      </c>
      <c r="C3108" s="71" t="s">
        <v>11745</v>
      </c>
      <c r="D3108" s="71" t="s">
        <v>11746</v>
      </c>
      <c r="E3108" s="71" t="s">
        <v>11747</v>
      </c>
      <c r="F3108" s="71" t="s">
        <v>125</v>
      </c>
    </row>
    <row r="3109" spans="1:6" x14ac:dyDescent="0.25">
      <c r="A3109" s="67" t="s">
        <v>10537</v>
      </c>
      <c r="B3109" s="67" t="s">
        <v>3409</v>
      </c>
      <c r="C3109" s="71" t="s">
        <v>11748</v>
      </c>
      <c r="D3109" s="71" t="s">
        <v>11749</v>
      </c>
      <c r="E3109" s="71" t="s">
        <v>11750</v>
      </c>
      <c r="F3109" s="71" t="s">
        <v>125</v>
      </c>
    </row>
    <row r="3110" spans="1:6" x14ac:dyDescent="0.25">
      <c r="A3110" s="67" t="s">
        <v>10537</v>
      </c>
      <c r="B3110" s="67" t="s">
        <v>87</v>
      </c>
      <c r="C3110" s="71" t="s">
        <v>11751</v>
      </c>
      <c r="D3110" s="71" t="s">
        <v>11752</v>
      </c>
      <c r="E3110" s="71" t="s">
        <v>11753</v>
      </c>
      <c r="F3110" s="71" t="s">
        <v>125</v>
      </c>
    </row>
    <row r="3111" spans="1:6" x14ac:dyDescent="0.25">
      <c r="A3111" s="67" t="s">
        <v>10537</v>
      </c>
      <c r="B3111" s="67" t="s">
        <v>1286</v>
      </c>
      <c r="C3111" s="71" t="s">
        <v>11754</v>
      </c>
      <c r="D3111" s="71" t="s">
        <v>11755</v>
      </c>
      <c r="E3111" s="71" t="s">
        <v>11756</v>
      </c>
      <c r="F3111" s="71" t="s">
        <v>125</v>
      </c>
    </row>
    <row r="3112" spans="1:6" x14ac:dyDescent="0.25">
      <c r="A3112" s="67" t="s">
        <v>10537</v>
      </c>
      <c r="B3112" s="67" t="s">
        <v>1290</v>
      </c>
      <c r="C3112" s="71" t="s">
        <v>11757</v>
      </c>
      <c r="D3112" s="71" t="s">
        <v>11758</v>
      </c>
      <c r="E3112" s="71" t="s">
        <v>11759</v>
      </c>
      <c r="F3112" s="71" t="s">
        <v>125</v>
      </c>
    </row>
    <row r="3113" spans="1:6" x14ac:dyDescent="0.25">
      <c r="A3113" s="67" t="s">
        <v>10537</v>
      </c>
      <c r="B3113" s="67" t="s">
        <v>1294</v>
      </c>
      <c r="C3113" s="71" t="s">
        <v>11760</v>
      </c>
      <c r="D3113" s="71" t="s">
        <v>11761</v>
      </c>
      <c r="E3113" s="71" t="s">
        <v>11762</v>
      </c>
      <c r="F3113" s="71" t="s">
        <v>125</v>
      </c>
    </row>
    <row r="3114" spans="1:6" x14ac:dyDescent="0.25">
      <c r="A3114" s="67" t="s">
        <v>10537</v>
      </c>
      <c r="B3114" s="67" t="s">
        <v>1298</v>
      </c>
      <c r="C3114" s="71" t="s">
        <v>11763</v>
      </c>
      <c r="D3114" s="71" t="s">
        <v>11764</v>
      </c>
      <c r="E3114" s="71" t="s">
        <v>11765</v>
      </c>
      <c r="F3114" s="71" t="s">
        <v>125</v>
      </c>
    </row>
    <row r="3115" spans="1:6" x14ac:dyDescent="0.25">
      <c r="A3115" s="67" t="s">
        <v>10537</v>
      </c>
      <c r="B3115" s="67" t="s">
        <v>11766</v>
      </c>
      <c r="C3115" s="71" t="s">
        <v>11767</v>
      </c>
      <c r="D3115" s="71" t="s">
        <v>11768</v>
      </c>
      <c r="E3115" s="71" t="s">
        <v>11769</v>
      </c>
      <c r="F3115" s="71" t="s">
        <v>125</v>
      </c>
    </row>
    <row r="3116" spans="1:6" x14ac:dyDescent="0.25">
      <c r="A3116" s="67" t="s">
        <v>10537</v>
      </c>
      <c r="B3116" s="67" t="s">
        <v>11770</v>
      </c>
      <c r="C3116" s="71" t="s">
        <v>11771</v>
      </c>
      <c r="D3116" s="71" t="s">
        <v>11772</v>
      </c>
      <c r="E3116" s="71" t="s">
        <v>11773</v>
      </c>
      <c r="F3116" s="71" t="s">
        <v>125</v>
      </c>
    </row>
    <row r="3117" spans="1:6" x14ac:dyDescent="0.25">
      <c r="A3117" s="67" t="s">
        <v>10537</v>
      </c>
      <c r="B3117" s="67" t="s">
        <v>11774</v>
      </c>
      <c r="C3117" s="71" t="s">
        <v>11775</v>
      </c>
      <c r="D3117" s="71" t="s">
        <v>11776</v>
      </c>
      <c r="E3117" s="71" t="s">
        <v>11777</v>
      </c>
      <c r="F3117" s="71" t="s">
        <v>125</v>
      </c>
    </row>
    <row r="3118" spans="1:6" x14ac:dyDescent="0.25">
      <c r="A3118" s="67" t="s">
        <v>10537</v>
      </c>
      <c r="B3118" s="67" t="s">
        <v>1302</v>
      </c>
      <c r="C3118" s="71" t="s">
        <v>11778</v>
      </c>
      <c r="D3118" s="71" t="s">
        <v>11779</v>
      </c>
      <c r="E3118" s="71" t="s">
        <v>11780</v>
      </c>
      <c r="F3118" s="71" t="s">
        <v>125</v>
      </c>
    </row>
    <row r="3119" spans="1:6" x14ac:dyDescent="0.25">
      <c r="A3119" s="67" t="s">
        <v>10537</v>
      </c>
      <c r="B3119" s="67" t="s">
        <v>3413</v>
      </c>
      <c r="C3119" s="71" t="s">
        <v>11781</v>
      </c>
      <c r="D3119" s="71" t="s">
        <v>11782</v>
      </c>
      <c r="E3119" s="71" t="s">
        <v>11783</v>
      </c>
      <c r="F3119" s="71" t="s">
        <v>125</v>
      </c>
    </row>
    <row r="3120" spans="1:6" x14ac:dyDescent="0.25">
      <c r="A3120" s="67" t="s">
        <v>10537</v>
      </c>
      <c r="B3120" s="67" t="s">
        <v>1306</v>
      </c>
      <c r="C3120" s="71" t="s">
        <v>11784</v>
      </c>
      <c r="D3120" s="71" t="s">
        <v>11785</v>
      </c>
      <c r="E3120" s="71" t="s">
        <v>11786</v>
      </c>
      <c r="F3120" s="71" t="s">
        <v>125</v>
      </c>
    </row>
    <row r="3121" spans="1:6" x14ac:dyDescent="0.25">
      <c r="A3121" s="67" t="s">
        <v>10537</v>
      </c>
      <c r="B3121" s="67" t="s">
        <v>1310</v>
      </c>
      <c r="C3121" s="71" t="s">
        <v>11787</v>
      </c>
      <c r="D3121" s="71" t="s">
        <v>11788</v>
      </c>
      <c r="E3121" s="71" t="s">
        <v>11789</v>
      </c>
      <c r="F3121" s="71" t="s">
        <v>125</v>
      </c>
    </row>
    <row r="3122" spans="1:6" x14ac:dyDescent="0.25">
      <c r="A3122" s="67" t="s">
        <v>10537</v>
      </c>
      <c r="B3122" s="67" t="s">
        <v>3427</v>
      </c>
      <c r="C3122" s="71" t="s">
        <v>11790</v>
      </c>
      <c r="D3122" s="71" t="s">
        <v>11791</v>
      </c>
      <c r="E3122" s="71" t="s">
        <v>11792</v>
      </c>
      <c r="F3122" s="71" t="s">
        <v>125</v>
      </c>
    </row>
    <row r="3123" spans="1:6" x14ac:dyDescent="0.25">
      <c r="A3123" s="67" t="s">
        <v>10537</v>
      </c>
      <c r="B3123" s="67" t="s">
        <v>3431</v>
      </c>
      <c r="C3123" s="71" t="s">
        <v>11793</v>
      </c>
      <c r="D3123" s="71" t="s">
        <v>11794</v>
      </c>
      <c r="E3123" s="71" t="s">
        <v>11795</v>
      </c>
      <c r="F3123" s="71" t="s">
        <v>125</v>
      </c>
    </row>
    <row r="3124" spans="1:6" x14ac:dyDescent="0.25">
      <c r="A3124" s="67" t="s">
        <v>10537</v>
      </c>
      <c r="B3124" s="67" t="s">
        <v>3435</v>
      </c>
      <c r="C3124" s="71" t="s">
        <v>11796</v>
      </c>
      <c r="D3124" s="71" t="s">
        <v>11797</v>
      </c>
      <c r="E3124" s="71" t="s">
        <v>11798</v>
      </c>
      <c r="F3124" s="71" t="s">
        <v>125</v>
      </c>
    </row>
    <row r="3125" spans="1:6" x14ac:dyDescent="0.25">
      <c r="A3125" s="67" t="s">
        <v>10537</v>
      </c>
      <c r="B3125" s="67" t="s">
        <v>3439</v>
      </c>
      <c r="C3125" s="71" t="s">
        <v>11799</v>
      </c>
      <c r="D3125" s="71" t="s">
        <v>11800</v>
      </c>
      <c r="E3125" s="71" t="s">
        <v>11801</v>
      </c>
      <c r="F3125" s="71" t="s">
        <v>125</v>
      </c>
    </row>
    <row r="3126" spans="1:6" x14ac:dyDescent="0.25">
      <c r="A3126" s="67" t="s">
        <v>10537</v>
      </c>
      <c r="B3126" s="67" t="s">
        <v>3443</v>
      </c>
      <c r="C3126" s="71" t="s">
        <v>11802</v>
      </c>
      <c r="D3126" s="71" t="s">
        <v>11803</v>
      </c>
      <c r="E3126" s="71" t="s">
        <v>11804</v>
      </c>
      <c r="F3126" s="71" t="s">
        <v>125</v>
      </c>
    </row>
    <row r="3127" spans="1:6" x14ac:dyDescent="0.25">
      <c r="A3127" s="67" t="s">
        <v>10537</v>
      </c>
      <c r="B3127" s="67" t="s">
        <v>3447</v>
      </c>
      <c r="C3127" s="71" t="s">
        <v>11805</v>
      </c>
      <c r="D3127" s="71" t="s">
        <v>11806</v>
      </c>
      <c r="E3127" s="71" t="s">
        <v>11807</v>
      </c>
      <c r="F3127" s="71" t="s">
        <v>125</v>
      </c>
    </row>
    <row r="3128" spans="1:6" x14ac:dyDescent="0.25">
      <c r="A3128" s="67" t="s">
        <v>10537</v>
      </c>
      <c r="B3128" s="67" t="s">
        <v>3455</v>
      </c>
      <c r="C3128" s="71" t="s">
        <v>11808</v>
      </c>
      <c r="D3128" s="71" t="s">
        <v>11809</v>
      </c>
      <c r="E3128" s="71" t="s">
        <v>11810</v>
      </c>
      <c r="F3128" s="71" t="s">
        <v>125</v>
      </c>
    </row>
    <row r="3129" spans="1:6" x14ac:dyDescent="0.25">
      <c r="A3129" s="67" t="s">
        <v>10537</v>
      </c>
      <c r="B3129" s="67" t="s">
        <v>3463</v>
      </c>
      <c r="C3129" s="71" t="s">
        <v>11811</v>
      </c>
      <c r="D3129" s="71" t="s">
        <v>11812</v>
      </c>
      <c r="E3129" s="71" t="s">
        <v>11813</v>
      </c>
      <c r="F3129" s="71" t="s">
        <v>125</v>
      </c>
    </row>
    <row r="3130" spans="1:6" x14ac:dyDescent="0.25">
      <c r="A3130" s="67" t="s">
        <v>10537</v>
      </c>
      <c r="B3130" s="67" t="s">
        <v>1314</v>
      </c>
      <c r="C3130" s="71" t="s">
        <v>11814</v>
      </c>
      <c r="D3130" s="71" t="s">
        <v>11815</v>
      </c>
      <c r="E3130" s="71" t="s">
        <v>11816</v>
      </c>
      <c r="F3130" s="71" t="s">
        <v>125</v>
      </c>
    </row>
    <row r="3131" spans="1:6" x14ac:dyDescent="0.25">
      <c r="A3131" s="67" t="s">
        <v>10537</v>
      </c>
      <c r="B3131" s="67" t="s">
        <v>3477</v>
      </c>
      <c r="C3131" s="71" t="s">
        <v>11817</v>
      </c>
      <c r="D3131" s="71" t="s">
        <v>11818</v>
      </c>
      <c r="E3131" s="71" t="s">
        <v>11819</v>
      </c>
      <c r="F3131" s="71" t="s">
        <v>125</v>
      </c>
    </row>
    <row r="3132" spans="1:6" x14ac:dyDescent="0.25">
      <c r="A3132" s="67" t="s">
        <v>10537</v>
      </c>
      <c r="B3132" s="67" t="s">
        <v>1322</v>
      </c>
      <c r="C3132" s="71" t="s">
        <v>11820</v>
      </c>
      <c r="D3132" s="71" t="s">
        <v>11821</v>
      </c>
      <c r="E3132" s="71" t="s">
        <v>11822</v>
      </c>
      <c r="F3132" s="71" t="s">
        <v>125</v>
      </c>
    </row>
    <row r="3133" spans="1:6" x14ac:dyDescent="0.25">
      <c r="A3133" s="67" t="s">
        <v>10537</v>
      </c>
      <c r="B3133" s="67" t="s">
        <v>3492</v>
      </c>
      <c r="C3133" s="71" t="s">
        <v>11823</v>
      </c>
      <c r="D3133" s="71" t="s">
        <v>11824</v>
      </c>
      <c r="E3133" s="71" t="s">
        <v>11825</v>
      </c>
      <c r="F3133" s="71" t="s">
        <v>125</v>
      </c>
    </row>
    <row r="3134" spans="1:6" x14ac:dyDescent="0.25">
      <c r="A3134" s="67" t="s">
        <v>10537</v>
      </c>
      <c r="B3134" s="67" t="s">
        <v>3496</v>
      </c>
      <c r="C3134" s="71" t="s">
        <v>11826</v>
      </c>
      <c r="D3134" s="71" t="s">
        <v>11827</v>
      </c>
      <c r="E3134" s="71" t="s">
        <v>11828</v>
      </c>
      <c r="F3134" s="71" t="s">
        <v>125</v>
      </c>
    </row>
    <row r="3135" spans="1:6" x14ac:dyDescent="0.25">
      <c r="A3135" s="67" t="s">
        <v>10537</v>
      </c>
      <c r="B3135" s="67" t="s">
        <v>3504</v>
      </c>
      <c r="C3135" s="71" t="s">
        <v>11829</v>
      </c>
      <c r="D3135" s="71" t="s">
        <v>11830</v>
      </c>
      <c r="E3135" s="71" t="s">
        <v>11831</v>
      </c>
      <c r="F3135" s="71" t="s">
        <v>125</v>
      </c>
    </row>
    <row r="3136" spans="1:6" x14ac:dyDescent="0.25">
      <c r="A3136" s="67" t="s">
        <v>10537</v>
      </c>
      <c r="B3136" s="67" t="s">
        <v>3508</v>
      </c>
      <c r="C3136" s="71" t="s">
        <v>11832</v>
      </c>
      <c r="D3136" s="71" t="s">
        <v>11833</v>
      </c>
      <c r="E3136" s="71" t="s">
        <v>11834</v>
      </c>
      <c r="F3136" s="71" t="s">
        <v>125</v>
      </c>
    </row>
    <row r="3137" spans="1:6" x14ac:dyDescent="0.25">
      <c r="A3137" s="67" t="s">
        <v>10537</v>
      </c>
      <c r="B3137" s="67" t="s">
        <v>3512</v>
      </c>
      <c r="C3137" s="71" t="s">
        <v>11835</v>
      </c>
      <c r="D3137" s="71" t="s">
        <v>11836</v>
      </c>
      <c r="E3137" s="71" t="s">
        <v>11837</v>
      </c>
      <c r="F3137" s="71" t="s">
        <v>125</v>
      </c>
    </row>
    <row r="3138" spans="1:6" x14ac:dyDescent="0.25">
      <c r="A3138" s="67" t="s">
        <v>10537</v>
      </c>
      <c r="B3138" s="67" t="s">
        <v>3516</v>
      </c>
      <c r="C3138" s="71" t="s">
        <v>11838</v>
      </c>
      <c r="D3138" s="71" t="s">
        <v>11839</v>
      </c>
      <c r="E3138" s="71" t="s">
        <v>11840</v>
      </c>
      <c r="F3138" s="71" t="s">
        <v>125</v>
      </c>
    </row>
    <row r="3139" spans="1:6" x14ac:dyDescent="0.25">
      <c r="A3139" s="67" t="s">
        <v>10537</v>
      </c>
      <c r="B3139" s="67" t="s">
        <v>3520</v>
      </c>
      <c r="C3139" s="71" t="s">
        <v>11841</v>
      </c>
      <c r="D3139" s="71" t="s">
        <v>11842</v>
      </c>
      <c r="E3139" s="71" t="s">
        <v>11843</v>
      </c>
      <c r="F3139" s="71" t="s">
        <v>125</v>
      </c>
    </row>
    <row r="3140" spans="1:6" x14ac:dyDescent="0.25">
      <c r="A3140" s="67" t="s">
        <v>10537</v>
      </c>
      <c r="B3140" s="67" t="s">
        <v>3524</v>
      </c>
      <c r="C3140" s="71" t="s">
        <v>11844</v>
      </c>
      <c r="D3140" s="71" t="s">
        <v>11845</v>
      </c>
      <c r="E3140" s="71" t="s">
        <v>11846</v>
      </c>
      <c r="F3140" s="71" t="s">
        <v>125</v>
      </c>
    </row>
    <row r="3141" spans="1:6" x14ac:dyDescent="0.25">
      <c r="A3141" s="67" t="s">
        <v>10537</v>
      </c>
      <c r="B3141" s="67" t="s">
        <v>3528</v>
      </c>
      <c r="C3141" s="71" t="s">
        <v>11847</v>
      </c>
      <c r="D3141" s="71" t="s">
        <v>11848</v>
      </c>
      <c r="E3141" s="71" t="s">
        <v>11849</v>
      </c>
      <c r="F3141" s="71" t="s">
        <v>125</v>
      </c>
    </row>
    <row r="3142" spans="1:6" x14ac:dyDescent="0.25">
      <c r="A3142" s="67" t="s">
        <v>10537</v>
      </c>
      <c r="B3142" s="67" t="s">
        <v>1330</v>
      </c>
      <c r="C3142" s="71" t="s">
        <v>11850</v>
      </c>
      <c r="D3142" s="71" t="s">
        <v>11851</v>
      </c>
      <c r="E3142" s="71" t="s">
        <v>11852</v>
      </c>
      <c r="F3142" s="71" t="s">
        <v>125</v>
      </c>
    </row>
    <row r="3143" spans="1:6" x14ac:dyDescent="0.25">
      <c r="A3143" s="67" t="s">
        <v>10537</v>
      </c>
      <c r="B3143" s="67" t="s">
        <v>11853</v>
      </c>
      <c r="C3143" s="71" t="s">
        <v>11854</v>
      </c>
      <c r="D3143" s="71" t="s">
        <v>11855</v>
      </c>
      <c r="E3143" s="71" t="s">
        <v>11856</v>
      </c>
      <c r="F3143" s="71" t="s">
        <v>125</v>
      </c>
    </row>
    <row r="3144" spans="1:6" x14ac:dyDescent="0.25">
      <c r="A3144" s="67" t="s">
        <v>10537</v>
      </c>
      <c r="B3144" s="67" t="s">
        <v>3550</v>
      </c>
      <c r="C3144" s="71" t="s">
        <v>11857</v>
      </c>
      <c r="D3144" s="71" t="s">
        <v>11858</v>
      </c>
      <c r="E3144" s="71" t="s">
        <v>11859</v>
      </c>
      <c r="F3144" s="71" t="s">
        <v>125</v>
      </c>
    </row>
    <row r="3145" spans="1:6" x14ac:dyDescent="0.25">
      <c r="A3145" s="67" t="s">
        <v>10537</v>
      </c>
      <c r="B3145" s="67" t="s">
        <v>11860</v>
      </c>
      <c r="C3145" s="71" t="s">
        <v>11861</v>
      </c>
      <c r="D3145" s="71" t="s">
        <v>11862</v>
      </c>
      <c r="E3145" s="71" t="s">
        <v>11863</v>
      </c>
      <c r="F3145" s="71" t="s">
        <v>125</v>
      </c>
    </row>
    <row r="3146" spans="1:6" x14ac:dyDescent="0.25">
      <c r="A3146" s="67" t="s">
        <v>10537</v>
      </c>
      <c r="B3146" s="67" t="s">
        <v>11864</v>
      </c>
      <c r="C3146" s="71" t="s">
        <v>11865</v>
      </c>
      <c r="D3146" s="71" t="s">
        <v>11866</v>
      </c>
      <c r="E3146" s="71" t="s">
        <v>11867</v>
      </c>
      <c r="F3146" s="71" t="s">
        <v>125</v>
      </c>
    </row>
    <row r="3147" spans="1:6" x14ac:dyDescent="0.25">
      <c r="A3147" s="67" t="s">
        <v>10537</v>
      </c>
      <c r="B3147" s="67" t="s">
        <v>3558</v>
      </c>
      <c r="C3147" s="71" t="s">
        <v>11868</v>
      </c>
      <c r="D3147" s="71" t="s">
        <v>11869</v>
      </c>
      <c r="E3147" s="71" t="s">
        <v>11870</v>
      </c>
      <c r="F3147" s="71" t="s">
        <v>125</v>
      </c>
    </row>
    <row r="3148" spans="1:6" x14ac:dyDescent="0.25">
      <c r="A3148" s="67" t="s">
        <v>10537</v>
      </c>
      <c r="B3148" s="67" t="s">
        <v>11871</v>
      </c>
      <c r="C3148" s="71" t="s">
        <v>11872</v>
      </c>
      <c r="D3148" s="71" t="s">
        <v>11873</v>
      </c>
      <c r="E3148" s="71" t="s">
        <v>11874</v>
      </c>
      <c r="F3148" s="71" t="s">
        <v>125</v>
      </c>
    </row>
    <row r="3149" spans="1:6" x14ac:dyDescent="0.25">
      <c r="A3149" s="67" t="s">
        <v>10537</v>
      </c>
      <c r="B3149" s="67" t="s">
        <v>3566</v>
      </c>
      <c r="C3149" s="71" t="s">
        <v>11875</v>
      </c>
      <c r="D3149" s="71" t="s">
        <v>11876</v>
      </c>
      <c r="E3149" s="71" t="s">
        <v>11877</v>
      </c>
      <c r="F3149" s="71" t="s">
        <v>125</v>
      </c>
    </row>
    <row r="3150" spans="1:6" x14ac:dyDescent="0.25">
      <c r="A3150" s="67" t="s">
        <v>10537</v>
      </c>
      <c r="B3150" s="67" t="s">
        <v>11878</v>
      </c>
      <c r="C3150" s="71" t="s">
        <v>11879</v>
      </c>
      <c r="D3150" s="71" t="s">
        <v>11880</v>
      </c>
      <c r="E3150" s="71" t="s">
        <v>11881</v>
      </c>
      <c r="F3150" s="71" t="s">
        <v>125</v>
      </c>
    </row>
    <row r="3151" spans="1:6" x14ac:dyDescent="0.25">
      <c r="A3151" s="67" t="s">
        <v>10537</v>
      </c>
      <c r="B3151" s="67" t="s">
        <v>3570</v>
      </c>
      <c r="C3151" s="71" t="s">
        <v>11882</v>
      </c>
      <c r="D3151" s="71" t="s">
        <v>11883</v>
      </c>
      <c r="E3151" s="71" t="s">
        <v>11884</v>
      </c>
      <c r="F3151" s="71" t="s">
        <v>125</v>
      </c>
    </row>
    <row r="3152" spans="1:6" x14ac:dyDescent="0.25">
      <c r="A3152" s="67" t="s">
        <v>10537</v>
      </c>
      <c r="B3152" s="67" t="s">
        <v>3574</v>
      </c>
      <c r="C3152" s="71" t="s">
        <v>11885</v>
      </c>
      <c r="D3152" s="71" t="s">
        <v>11886</v>
      </c>
      <c r="E3152" s="71" t="s">
        <v>11887</v>
      </c>
      <c r="F3152" s="71" t="s">
        <v>125</v>
      </c>
    </row>
    <row r="3153" spans="1:6" x14ac:dyDescent="0.25">
      <c r="A3153" s="67" t="s">
        <v>10537</v>
      </c>
      <c r="B3153" s="67" t="s">
        <v>1342</v>
      </c>
      <c r="C3153" s="71" t="s">
        <v>11888</v>
      </c>
      <c r="D3153" s="71" t="s">
        <v>11889</v>
      </c>
      <c r="E3153" s="71" t="s">
        <v>11890</v>
      </c>
      <c r="F3153" s="71" t="s">
        <v>125</v>
      </c>
    </row>
    <row r="3154" spans="1:6" x14ac:dyDescent="0.25">
      <c r="A3154" s="67" t="s">
        <v>10537</v>
      </c>
      <c r="B3154" s="67" t="s">
        <v>11891</v>
      </c>
      <c r="C3154" s="71" t="s">
        <v>11892</v>
      </c>
      <c r="D3154" s="71" t="s">
        <v>11893</v>
      </c>
      <c r="E3154" s="71" t="s">
        <v>11894</v>
      </c>
      <c r="F3154" s="71" t="s">
        <v>125</v>
      </c>
    </row>
    <row r="3155" spans="1:6" x14ac:dyDescent="0.25">
      <c r="A3155" s="67" t="s">
        <v>10537</v>
      </c>
      <c r="B3155" s="67" t="s">
        <v>11895</v>
      </c>
      <c r="C3155" s="71" t="s">
        <v>11896</v>
      </c>
      <c r="D3155" s="71" t="s">
        <v>11897</v>
      </c>
      <c r="E3155" s="71" t="s">
        <v>11898</v>
      </c>
      <c r="F3155" s="71" t="s">
        <v>125</v>
      </c>
    </row>
    <row r="3156" spans="1:6" x14ac:dyDescent="0.25">
      <c r="A3156" s="67" t="s">
        <v>10537</v>
      </c>
      <c r="B3156" s="67" t="s">
        <v>1346</v>
      </c>
      <c r="C3156" s="71" t="s">
        <v>11899</v>
      </c>
      <c r="D3156" s="71" t="s">
        <v>11900</v>
      </c>
      <c r="E3156" s="71" t="s">
        <v>11901</v>
      </c>
      <c r="F3156" s="71" t="s">
        <v>125</v>
      </c>
    </row>
    <row r="3157" spans="1:6" x14ac:dyDescent="0.25">
      <c r="A3157" s="67" t="s">
        <v>10537</v>
      </c>
      <c r="B3157" s="67" t="s">
        <v>1354</v>
      </c>
      <c r="C3157" s="71" t="s">
        <v>11902</v>
      </c>
      <c r="D3157" s="71" t="s">
        <v>11903</v>
      </c>
      <c r="E3157" s="71" t="s">
        <v>11904</v>
      </c>
      <c r="F3157" s="71" t="s">
        <v>125</v>
      </c>
    </row>
    <row r="3158" spans="1:6" x14ac:dyDescent="0.25">
      <c r="A3158" s="67" t="s">
        <v>10537</v>
      </c>
      <c r="B3158" s="67" t="s">
        <v>1358</v>
      </c>
      <c r="C3158" s="71" t="s">
        <v>11905</v>
      </c>
      <c r="D3158" s="71" t="s">
        <v>11906</v>
      </c>
      <c r="E3158" s="71" t="s">
        <v>11907</v>
      </c>
      <c r="F3158" s="71" t="s">
        <v>125</v>
      </c>
    </row>
    <row r="3159" spans="1:6" x14ac:dyDescent="0.25">
      <c r="A3159" s="67" t="s">
        <v>10537</v>
      </c>
      <c r="B3159" s="67" t="s">
        <v>11908</v>
      </c>
      <c r="C3159" s="71" t="s">
        <v>11909</v>
      </c>
      <c r="D3159" s="71" t="s">
        <v>11910</v>
      </c>
      <c r="E3159" s="71" t="s">
        <v>11911</v>
      </c>
      <c r="F3159" s="71" t="s">
        <v>125</v>
      </c>
    </row>
    <row r="3160" spans="1:6" x14ac:dyDescent="0.25">
      <c r="A3160" s="67" t="s">
        <v>10537</v>
      </c>
      <c r="B3160" s="67" t="s">
        <v>1362</v>
      </c>
      <c r="C3160" s="71" t="s">
        <v>11912</v>
      </c>
      <c r="D3160" s="71" t="s">
        <v>11913</v>
      </c>
      <c r="E3160" s="71" t="s">
        <v>11914</v>
      </c>
      <c r="F3160" s="71" t="s">
        <v>125</v>
      </c>
    </row>
    <row r="3161" spans="1:6" x14ac:dyDescent="0.25">
      <c r="A3161" s="67" t="s">
        <v>10537</v>
      </c>
      <c r="B3161" s="67" t="s">
        <v>11915</v>
      </c>
      <c r="C3161" s="71" t="s">
        <v>11916</v>
      </c>
      <c r="D3161" s="71" t="s">
        <v>11917</v>
      </c>
      <c r="E3161" s="71" t="s">
        <v>11918</v>
      </c>
      <c r="F3161" s="71" t="s">
        <v>125</v>
      </c>
    </row>
    <row r="3162" spans="1:6" x14ac:dyDescent="0.25">
      <c r="A3162" s="67" t="s">
        <v>10537</v>
      </c>
      <c r="B3162" s="67" t="s">
        <v>11919</v>
      </c>
      <c r="C3162" s="71" t="s">
        <v>11920</v>
      </c>
      <c r="D3162" s="71" t="s">
        <v>11921</v>
      </c>
      <c r="E3162" s="71" t="s">
        <v>11922</v>
      </c>
      <c r="F3162" s="71" t="s">
        <v>125</v>
      </c>
    </row>
    <row r="3163" spans="1:6" x14ac:dyDescent="0.25">
      <c r="A3163" s="67" t="s">
        <v>10537</v>
      </c>
      <c r="B3163" s="67" t="s">
        <v>11923</v>
      </c>
      <c r="C3163" s="71" t="s">
        <v>11924</v>
      </c>
      <c r="D3163" s="71" t="s">
        <v>11925</v>
      </c>
      <c r="E3163" s="71" t="s">
        <v>11926</v>
      </c>
      <c r="F3163" s="71" t="s">
        <v>125</v>
      </c>
    </row>
    <row r="3164" spans="1:6" x14ac:dyDescent="0.25">
      <c r="A3164" s="67" t="s">
        <v>10537</v>
      </c>
      <c r="B3164" s="67" t="s">
        <v>11927</v>
      </c>
      <c r="C3164" s="71" t="s">
        <v>11928</v>
      </c>
      <c r="D3164" s="71" t="s">
        <v>11929</v>
      </c>
      <c r="E3164" s="71" t="s">
        <v>11930</v>
      </c>
      <c r="F3164" s="71" t="s">
        <v>125</v>
      </c>
    </row>
    <row r="3165" spans="1:6" x14ac:dyDescent="0.25">
      <c r="A3165" s="67" t="s">
        <v>10537</v>
      </c>
      <c r="B3165" s="67" t="s">
        <v>3582</v>
      </c>
      <c r="C3165" s="71" t="s">
        <v>11931</v>
      </c>
      <c r="D3165" s="71" t="s">
        <v>11932</v>
      </c>
      <c r="E3165" s="71" t="s">
        <v>11933</v>
      </c>
      <c r="F3165" s="71" t="s">
        <v>125</v>
      </c>
    </row>
    <row r="3166" spans="1:6" x14ac:dyDescent="0.25">
      <c r="A3166" s="67" t="s">
        <v>10537</v>
      </c>
      <c r="B3166" s="67" t="s">
        <v>11934</v>
      </c>
      <c r="C3166" s="71" t="s">
        <v>11935</v>
      </c>
      <c r="D3166" s="71" t="s">
        <v>11936</v>
      </c>
      <c r="E3166" s="71" t="s">
        <v>11937</v>
      </c>
      <c r="F3166" s="71" t="s">
        <v>125</v>
      </c>
    </row>
    <row r="3167" spans="1:6" x14ac:dyDescent="0.25">
      <c r="A3167" s="67" t="s">
        <v>10537</v>
      </c>
      <c r="B3167" s="67" t="s">
        <v>11938</v>
      </c>
      <c r="C3167" s="71" t="s">
        <v>11939</v>
      </c>
      <c r="D3167" s="71" t="s">
        <v>11940</v>
      </c>
      <c r="E3167" s="71" t="s">
        <v>11941</v>
      </c>
      <c r="F3167" s="71" t="s">
        <v>125</v>
      </c>
    </row>
    <row r="3168" spans="1:6" x14ac:dyDescent="0.25">
      <c r="A3168" s="67" t="s">
        <v>10537</v>
      </c>
      <c r="B3168" s="67" t="s">
        <v>11942</v>
      </c>
      <c r="C3168" s="71" t="s">
        <v>11943</v>
      </c>
      <c r="D3168" s="71" t="s">
        <v>11944</v>
      </c>
      <c r="E3168" s="71" t="s">
        <v>11945</v>
      </c>
      <c r="F3168" s="71" t="s">
        <v>125</v>
      </c>
    </row>
    <row r="3169" spans="1:6" x14ac:dyDescent="0.25">
      <c r="A3169" s="67" t="s">
        <v>10537</v>
      </c>
      <c r="B3169" s="67" t="s">
        <v>1386</v>
      </c>
      <c r="C3169" s="71" t="s">
        <v>11946</v>
      </c>
      <c r="D3169" s="71" t="s">
        <v>11947</v>
      </c>
      <c r="E3169" s="71" t="s">
        <v>11948</v>
      </c>
      <c r="F3169" s="71" t="s">
        <v>125</v>
      </c>
    </row>
    <row r="3170" spans="1:6" x14ac:dyDescent="0.25">
      <c r="A3170" s="67" t="s">
        <v>10537</v>
      </c>
      <c r="B3170" s="67" t="s">
        <v>1390</v>
      </c>
      <c r="C3170" s="71" t="s">
        <v>11949</v>
      </c>
      <c r="D3170" s="71" t="s">
        <v>11950</v>
      </c>
      <c r="E3170" s="71" t="s">
        <v>11951</v>
      </c>
      <c r="F3170" s="71" t="s">
        <v>125</v>
      </c>
    </row>
    <row r="3171" spans="1:6" x14ac:dyDescent="0.25">
      <c r="A3171" s="67" t="s">
        <v>10537</v>
      </c>
      <c r="B3171" s="67" t="s">
        <v>11952</v>
      </c>
      <c r="C3171" s="71" t="s">
        <v>11953</v>
      </c>
      <c r="D3171" s="71" t="s">
        <v>11954</v>
      </c>
      <c r="E3171" s="71" t="s">
        <v>11955</v>
      </c>
      <c r="F3171" s="71" t="s">
        <v>125</v>
      </c>
    </row>
    <row r="3172" spans="1:6" x14ac:dyDescent="0.25">
      <c r="A3172" s="67" t="s">
        <v>10537</v>
      </c>
      <c r="B3172" s="67" t="s">
        <v>11956</v>
      </c>
      <c r="C3172" s="71" t="s">
        <v>11957</v>
      </c>
      <c r="D3172" s="71" t="s">
        <v>11958</v>
      </c>
      <c r="E3172" s="71" t="s">
        <v>11959</v>
      </c>
      <c r="F3172" s="71" t="s">
        <v>125</v>
      </c>
    </row>
    <row r="3173" spans="1:6" x14ac:dyDescent="0.25">
      <c r="A3173" s="67" t="s">
        <v>10537</v>
      </c>
      <c r="B3173" s="67" t="s">
        <v>11960</v>
      </c>
      <c r="C3173" s="71" t="s">
        <v>11961</v>
      </c>
      <c r="D3173" s="71" t="s">
        <v>11962</v>
      </c>
      <c r="E3173" s="71" t="s">
        <v>11963</v>
      </c>
      <c r="F3173" s="71" t="s">
        <v>125</v>
      </c>
    </row>
    <row r="3174" spans="1:6" x14ac:dyDescent="0.25">
      <c r="A3174" s="67" t="s">
        <v>10537</v>
      </c>
      <c r="B3174" s="67" t="s">
        <v>11964</v>
      </c>
      <c r="C3174" s="71" t="s">
        <v>11965</v>
      </c>
      <c r="D3174" s="71" t="s">
        <v>11966</v>
      </c>
      <c r="E3174" s="71" t="s">
        <v>11967</v>
      </c>
      <c r="F3174" s="71" t="s">
        <v>125</v>
      </c>
    </row>
    <row r="3175" spans="1:6" x14ac:dyDescent="0.25">
      <c r="A3175" s="67" t="s">
        <v>10537</v>
      </c>
      <c r="B3175" s="67" t="s">
        <v>11968</v>
      </c>
      <c r="C3175" s="71" t="s">
        <v>11969</v>
      </c>
      <c r="D3175" s="71" t="s">
        <v>11970</v>
      </c>
      <c r="E3175" s="71" t="s">
        <v>11971</v>
      </c>
      <c r="F3175" s="71" t="s">
        <v>125</v>
      </c>
    </row>
    <row r="3176" spans="1:6" x14ac:dyDescent="0.25">
      <c r="A3176" s="67" t="s">
        <v>10537</v>
      </c>
      <c r="B3176" s="67" t="s">
        <v>11972</v>
      </c>
      <c r="C3176" s="71" t="s">
        <v>11973</v>
      </c>
      <c r="D3176" s="71" t="s">
        <v>11974</v>
      </c>
      <c r="E3176" s="71" t="s">
        <v>11975</v>
      </c>
      <c r="F3176" s="71" t="s">
        <v>125</v>
      </c>
    </row>
    <row r="3177" spans="1:6" x14ac:dyDescent="0.25">
      <c r="A3177" s="67" t="s">
        <v>10537</v>
      </c>
      <c r="B3177" s="67" t="s">
        <v>11976</v>
      </c>
      <c r="C3177" s="71" t="s">
        <v>11977</v>
      </c>
      <c r="D3177" s="71" t="s">
        <v>11978</v>
      </c>
      <c r="E3177" s="71" t="s">
        <v>11979</v>
      </c>
      <c r="F3177" s="71" t="s">
        <v>125</v>
      </c>
    </row>
    <row r="3178" spans="1:6" x14ac:dyDescent="0.25">
      <c r="A3178" s="67" t="s">
        <v>10537</v>
      </c>
      <c r="B3178" s="67" t="s">
        <v>11980</v>
      </c>
      <c r="C3178" s="71" t="s">
        <v>11981</v>
      </c>
      <c r="D3178" s="71" t="s">
        <v>11982</v>
      </c>
      <c r="E3178" s="71" t="s">
        <v>11983</v>
      </c>
      <c r="F3178" s="71" t="s">
        <v>125</v>
      </c>
    </row>
    <row r="3179" spans="1:6" x14ac:dyDescent="0.25">
      <c r="A3179" s="67" t="s">
        <v>10537</v>
      </c>
      <c r="B3179" s="67" t="s">
        <v>11984</v>
      </c>
      <c r="C3179" s="71" t="s">
        <v>11985</v>
      </c>
      <c r="D3179" s="71" t="s">
        <v>11986</v>
      </c>
      <c r="E3179" s="71" t="s">
        <v>11987</v>
      </c>
      <c r="F3179" s="71" t="s">
        <v>125</v>
      </c>
    </row>
    <row r="3180" spans="1:6" x14ac:dyDescent="0.25">
      <c r="A3180" s="67" t="s">
        <v>10537</v>
      </c>
      <c r="B3180" s="67" t="s">
        <v>11988</v>
      </c>
      <c r="C3180" s="71" t="s">
        <v>11989</v>
      </c>
      <c r="D3180" s="71" t="s">
        <v>11990</v>
      </c>
      <c r="E3180" s="71" t="s">
        <v>11991</v>
      </c>
      <c r="F3180" s="71" t="s">
        <v>125</v>
      </c>
    </row>
    <row r="3181" spans="1:6" x14ac:dyDescent="0.25">
      <c r="A3181" s="67" t="s">
        <v>10537</v>
      </c>
      <c r="B3181" s="67" t="s">
        <v>11992</v>
      </c>
      <c r="C3181" s="71" t="s">
        <v>11993</v>
      </c>
      <c r="D3181" s="71" t="s">
        <v>11994</v>
      </c>
      <c r="E3181" s="71" t="s">
        <v>11995</v>
      </c>
      <c r="F3181" s="71" t="s">
        <v>125</v>
      </c>
    </row>
    <row r="3182" spans="1:6" x14ac:dyDescent="0.25">
      <c r="A3182" s="67" t="s">
        <v>10537</v>
      </c>
      <c r="B3182" s="67" t="s">
        <v>5211</v>
      </c>
      <c r="C3182" s="71" t="s">
        <v>11996</v>
      </c>
      <c r="D3182" s="71" t="s">
        <v>11997</v>
      </c>
      <c r="E3182" s="71" t="s">
        <v>11998</v>
      </c>
      <c r="F3182" s="71" t="s">
        <v>125</v>
      </c>
    </row>
    <row r="3183" spans="1:6" x14ac:dyDescent="0.25">
      <c r="A3183" s="67" t="s">
        <v>10537</v>
      </c>
      <c r="B3183" s="67" t="s">
        <v>11999</v>
      </c>
      <c r="C3183" s="71" t="s">
        <v>12000</v>
      </c>
      <c r="D3183" s="71" t="s">
        <v>12001</v>
      </c>
      <c r="E3183" s="71" t="s">
        <v>12002</v>
      </c>
      <c r="F3183" s="71" t="s">
        <v>125</v>
      </c>
    </row>
    <row r="3184" spans="1:6" x14ac:dyDescent="0.25">
      <c r="A3184" s="67" t="s">
        <v>10537</v>
      </c>
      <c r="B3184" s="67" t="s">
        <v>12003</v>
      </c>
      <c r="C3184" s="71" t="s">
        <v>12004</v>
      </c>
      <c r="D3184" s="71" t="s">
        <v>12005</v>
      </c>
      <c r="E3184" s="71" t="s">
        <v>12006</v>
      </c>
      <c r="F3184" s="71" t="s">
        <v>125</v>
      </c>
    </row>
    <row r="3185" spans="1:6" x14ac:dyDescent="0.25">
      <c r="A3185" s="67" t="s">
        <v>10537</v>
      </c>
      <c r="B3185" s="67" t="s">
        <v>12007</v>
      </c>
      <c r="C3185" s="71" t="s">
        <v>12008</v>
      </c>
      <c r="D3185" s="71" t="s">
        <v>12009</v>
      </c>
      <c r="E3185" s="71" t="s">
        <v>12010</v>
      </c>
      <c r="F3185" s="71" t="s">
        <v>125</v>
      </c>
    </row>
    <row r="3186" spans="1:6" x14ac:dyDescent="0.25">
      <c r="A3186" s="67" t="s">
        <v>10537</v>
      </c>
      <c r="B3186" s="67" t="s">
        <v>12011</v>
      </c>
      <c r="C3186" s="71" t="s">
        <v>12012</v>
      </c>
      <c r="D3186" s="71" t="s">
        <v>12013</v>
      </c>
      <c r="E3186" s="71" t="s">
        <v>12014</v>
      </c>
      <c r="F3186" s="71" t="s">
        <v>125</v>
      </c>
    </row>
    <row r="3187" spans="1:6" x14ac:dyDescent="0.25">
      <c r="A3187" s="67" t="s">
        <v>10537</v>
      </c>
      <c r="B3187" s="67" t="s">
        <v>12015</v>
      </c>
      <c r="C3187" s="71" t="s">
        <v>12016</v>
      </c>
      <c r="D3187" s="71" t="s">
        <v>12017</v>
      </c>
      <c r="E3187" s="71" t="s">
        <v>12018</v>
      </c>
      <c r="F3187" s="71" t="s">
        <v>125</v>
      </c>
    </row>
    <row r="3188" spans="1:6" x14ac:dyDescent="0.25">
      <c r="A3188" s="67" t="s">
        <v>10537</v>
      </c>
      <c r="B3188" s="67" t="s">
        <v>1398</v>
      </c>
      <c r="C3188" s="71" t="s">
        <v>12019</v>
      </c>
      <c r="D3188" s="71" t="s">
        <v>12020</v>
      </c>
      <c r="E3188" s="71" t="s">
        <v>12021</v>
      </c>
      <c r="F3188" s="71" t="s">
        <v>125</v>
      </c>
    </row>
    <row r="3189" spans="1:6" x14ac:dyDescent="0.25">
      <c r="A3189" s="67" t="s">
        <v>10537</v>
      </c>
      <c r="B3189" s="67" t="s">
        <v>12022</v>
      </c>
      <c r="C3189" s="71" t="s">
        <v>12023</v>
      </c>
      <c r="D3189" s="71" t="s">
        <v>12024</v>
      </c>
      <c r="E3189" s="71" t="s">
        <v>12025</v>
      </c>
      <c r="F3189" s="71" t="s">
        <v>125</v>
      </c>
    </row>
    <row r="3190" spans="1:6" x14ac:dyDescent="0.25">
      <c r="A3190" s="67" t="s">
        <v>10537</v>
      </c>
      <c r="B3190" s="67" t="s">
        <v>12026</v>
      </c>
      <c r="C3190" s="71" t="s">
        <v>12027</v>
      </c>
      <c r="D3190" s="71" t="s">
        <v>12028</v>
      </c>
      <c r="E3190" s="71" t="s">
        <v>12029</v>
      </c>
      <c r="F3190" s="71" t="s">
        <v>125</v>
      </c>
    </row>
    <row r="3191" spans="1:6" x14ac:dyDescent="0.25">
      <c r="A3191" s="67" t="s">
        <v>10537</v>
      </c>
      <c r="B3191" s="67" t="s">
        <v>12030</v>
      </c>
      <c r="C3191" s="71" t="s">
        <v>12031</v>
      </c>
      <c r="D3191" s="71" t="s">
        <v>12032</v>
      </c>
      <c r="E3191" s="71" t="s">
        <v>12033</v>
      </c>
      <c r="F3191" s="71" t="s">
        <v>125</v>
      </c>
    </row>
    <row r="3192" spans="1:6" x14ac:dyDescent="0.25">
      <c r="A3192" s="67" t="s">
        <v>10537</v>
      </c>
      <c r="B3192" s="67" t="s">
        <v>12034</v>
      </c>
      <c r="C3192" s="71" t="s">
        <v>12035</v>
      </c>
      <c r="D3192" s="71" t="s">
        <v>12036</v>
      </c>
      <c r="E3192" s="71" t="s">
        <v>12037</v>
      </c>
      <c r="F3192" s="71" t="s">
        <v>125</v>
      </c>
    </row>
    <row r="3193" spans="1:6" x14ac:dyDescent="0.25">
      <c r="A3193" s="67" t="s">
        <v>10537</v>
      </c>
      <c r="B3193" s="67" t="s">
        <v>12038</v>
      </c>
      <c r="C3193" s="71" t="s">
        <v>12039</v>
      </c>
      <c r="D3193" s="71" t="s">
        <v>12040</v>
      </c>
      <c r="E3193" s="71" t="s">
        <v>12041</v>
      </c>
      <c r="F3193" s="71" t="s">
        <v>125</v>
      </c>
    </row>
    <row r="3194" spans="1:6" x14ac:dyDescent="0.25">
      <c r="A3194" s="67" t="s">
        <v>10537</v>
      </c>
      <c r="B3194" s="67" t="s">
        <v>12042</v>
      </c>
      <c r="C3194" s="71" t="s">
        <v>12043</v>
      </c>
      <c r="D3194" s="71" t="s">
        <v>12044</v>
      </c>
      <c r="E3194" s="71" t="s">
        <v>12045</v>
      </c>
      <c r="F3194" s="71" t="s">
        <v>125</v>
      </c>
    </row>
    <row r="3195" spans="1:6" x14ac:dyDescent="0.25">
      <c r="A3195" s="67" t="s">
        <v>10537</v>
      </c>
      <c r="B3195" s="67" t="s">
        <v>12046</v>
      </c>
      <c r="C3195" s="71" t="s">
        <v>12047</v>
      </c>
      <c r="D3195" s="71" t="s">
        <v>12048</v>
      </c>
      <c r="E3195" s="71" t="s">
        <v>12049</v>
      </c>
      <c r="F3195" s="71" t="s">
        <v>125</v>
      </c>
    </row>
    <row r="3196" spans="1:6" x14ac:dyDescent="0.25">
      <c r="A3196" s="67" t="s">
        <v>10537</v>
      </c>
      <c r="B3196" s="67" t="s">
        <v>12050</v>
      </c>
      <c r="C3196" s="71" t="s">
        <v>12051</v>
      </c>
      <c r="D3196" s="71" t="s">
        <v>12052</v>
      </c>
      <c r="E3196" s="71" t="s">
        <v>12053</v>
      </c>
      <c r="F3196" s="71" t="s">
        <v>125</v>
      </c>
    </row>
    <row r="3197" spans="1:6" x14ac:dyDescent="0.25">
      <c r="A3197" s="67" t="s">
        <v>10537</v>
      </c>
      <c r="B3197" s="67" t="s">
        <v>12054</v>
      </c>
      <c r="C3197" s="71" t="s">
        <v>12055</v>
      </c>
      <c r="D3197" s="71" t="s">
        <v>12056</v>
      </c>
      <c r="E3197" s="71" t="s">
        <v>12057</v>
      </c>
      <c r="F3197" s="71" t="s">
        <v>125</v>
      </c>
    </row>
    <row r="3198" spans="1:6" x14ac:dyDescent="0.25">
      <c r="A3198" s="67" t="s">
        <v>10537</v>
      </c>
      <c r="B3198" s="67" t="s">
        <v>12058</v>
      </c>
      <c r="C3198" s="71" t="s">
        <v>12059</v>
      </c>
      <c r="D3198" s="71" t="s">
        <v>12060</v>
      </c>
      <c r="E3198" s="71" t="s">
        <v>12061</v>
      </c>
      <c r="F3198" s="71" t="s">
        <v>125</v>
      </c>
    </row>
    <row r="3199" spans="1:6" x14ac:dyDescent="0.25">
      <c r="A3199" s="67" t="s">
        <v>10537</v>
      </c>
      <c r="B3199" s="67" t="s">
        <v>12062</v>
      </c>
      <c r="C3199" s="71" t="s">
        <v>12063</v>
      </c>
      <c r="D3199" s="71" t="s">
        <v>12064</v>
      </c>
      <c r="E3199" s="71" t="s">
        <v>12065</v>
      </c>
      <c r="F3199" s="71" t="s">
        <v>125</v>
      </c>
    </row>
    <row r="3200" spans="1:6" x14ac:dyDescent="0.25">
      <c r="A3200" s="67" t="s">
        <v>10537</v>
      </c>
      <c r="B3200" s="67" t="s">
        <v>12066</v>
      </c>
      <c r="C3200" s="71" t="s">
        <v>12067</v>
      </c>
      <c r="D3200" s="71" t="s">
        <v>12068</v>
      </c>
      <c r="E3200" s="71" t="s">
        <v>12069</v>
      </c>
      <c r="F3200" s="71" t="s">
        <v>125</v>
      </c>
    </row>
    <row r="3201" spans="1:6" x14ac:dyDescent="0.25">
      <c r="A3201" s="67" t="s">
        <v>10537</v>
      </c>
      <c r="B3201" s="67" t="s">
        <v>12070</v>
      </c>
      <c r="C3201" s="71" t="s">
        <v>12071</v>
      </c>
      <c r="D3201" s="71" t="s">
        <v>12072</v>
      </c>
      <c r="E3201" s="71" t="s">
        <v>12073</v>
      </c>
      <c r="F3201" s="71" t="s">
        <v>125</v>
      </c>
    </row>
    <row r="3202" spans="1:6" x14ac:dyDescent="0.25">
      <c r="A3202" s="67" t="s">
        <v>10537</v>
      </c>
      <c r="B3202" s="67" t="s">
        <v>12074</v>
      </c>
      <c r="C3202" s="71" t="s">
        <v>12075</v>
      </c>
      <c r="D3202" s="71" t="s">
        <v>12076</v>
      </c>
      <c r="E3202" s="71" t="s">
        <v>12077</v>
      </c>
      <c r="F3202" s="71" t="s">
        <v>125</v>
      </c>
    </row>
    <row r="3203" spans="1:6" x14ac:dyDescent="0.25">
      <c r="A3203" s="67" t="s">
        <v>10537</v>
      </c>
      <c r="B3203" s="67" t="s">
        <v>12078</v>
      </c>
      <c r="C3203" s="71" t="s">
        <v>12079</v>
      </c>
      <c r="D3203" s="71" t="s">
        <v>12080</v>
      </c>
      <c r="E3203" s="71" t="s">
        <v>12081</v>
      </c>
      <c r="F3203" s="71" t="s">
        <v>125</v>
      </c>
    </row>
    <row r="3204" spans="1:6" x14ac:dyDescent="0.25">
      <c r="A3204" s="67" t="s">
        <v>10537</v>
      </c>
      <c r="B3204" s="67" t="s">
        <v>12082</v>
      </c>
      <c r="C3204" s="71" t="s">
        <v>12083</v>
      </c>
      <c r="D3204" s="71" t="s">
        <v>12084</v>
      </c>
      <c r="E3204" s="71" t="s">
        <v>12085</v>
      </c>
      <c r="F3204" s="71" t="s">
        <v>125</v>
      </c>
    </row>
    <row r="3205" spans="1:6" x14ac:dyDescent="0.25">
      <c r="A3205" s="67" t="s">
        <v>10537</v>
      </c>
      <c r="B3205" s="67" t="s">
        <v>12086</v>
      </c>
      <c r="C3205" s="71" t="s">
        <v>12087</v>
      </c>
      <c r="D3205" s="71" t="s">
        <v>12088</v>
      </c>
      <c r="E3205" s="71" t="s">
        <v>12089</v>
      </c>
      <c r="F3205" s="71" t="s">
        <v>125</v>
      </c>
    </row>
    <row r="3206" spans="1:6" x14ac:dyDescent="0.25">
      <c r="A3206" s="67" t="s">
        <v>10537</v>
      </c>
      <c r="B3206" s="67" t="s">
        <v>12090</v>
      </c>
      <c r="C3206" s="71" t="s">
        <v>12091</v>
      </c>
      <c r="D3206" s="71" t="s">
        <v>12092</v>
      </c>
      <c r="E3206" s="71" t="s">
        <v>12093</v>
      </c>
      <c r="F3206" s="71" t="s">
        <v>125</v>
      </c>
    </row>
    <row r="3207" spans="1:6" x14ac:dyDescent="0.25">
      <c r="A3207" s="67" t="s">
        <v>10537</v>
      </c>
      <c r="B3207" s="67" t="s">
        <v>12094</v>
      </c>
      <c r="C3207" s="71" t="s">
        <v>12095</v>
      </c>
      <c r="D3207" s="71" t="s">
        <v>12096</v>
      </c>
      <c r="E3207" s="71" t="s">
        <v>12097</v>
      </c>
      <c r="F3207" s="71" t="s">
        <v>125</v>
      </c>
    </row>
    <row r="3208" spans="1:6" x14ac:dyDescent="0.25">
      <c r="A3208" s="67" t="s">
        <v>10537</v>
      </c>
      <c r="B3208" s="67" t="s">
        <v>12098</v>
      </c>
      <c r="C3208" s="71" t="s">
        <v>12099</v>
      </c>
      <c r="D3208" s="71" t="s">
        <v>12100</v>
      </c>
      <c r="E3208" s="71" t="s">
        <v>12101</v>
      </c>
      <c r="F3208" s="71" t="s">
        <v>125</v>
      </c>
    </row>
    <row r="3209" spans="1:6" x14ac:dyDescent="0.25">
      <c r="A3209" s="67" t="s">
        <v>10537</v>
      </c>
      <c r="B3209" s="67" t="s">
        <v>12102</v>
      </c>
      <c r="C3209" s="71" t="s">
        <v>12103</v>
      </c>
      <c r="D3209" s="71" t="s">
        <v>12104</v>
      </c>
      <c r="E3209" s="71" t="s">
        <v>12105</v>
      </c>
      <c r="F3209" s="71" t="s">
        <v>125</v>
      </c>
    </row>
    <row r="3210" spans="1:6" x14ac:dyDescent="0.25">
      <c r="A3210" s="67" t="s">
        <v>10537</v>
      </c>
      <c r="B3210" s="67" t="s">
        <v>12106</v>
      </c>
      <c r="C3210" s="71" t="s">
        <v>12107</v>
      </c>
      <c r="D3210" s="71" t="s">
        <v>12108</v>
      </c>
      <c r="E3210" s="71" t="s">
        <v>12109</v>
      </c>
      <c r="F3210" s="71" t="s">
        <v>125</v>
      </c>
    </row>
    <row r="3211" spans="1:6" x14ac:dyDescent="0.25">
      <c r="A3211" s="67" t="s">
        <v>10537</v>
      </c>
      <c r="B3211" s="67" t="s">
        <v>12110</v>
      </c>
      <c r="C3211" s="71" t="s">
        <v>12111</v>
      </c>
      <c r="D3211" s="71" t="s">
        <v>12112</v>
      </c>
      <c r="E3211" s="71" t="s">
        <v>12113</v>
      </c>
      <c r="F3211" s="71" t="s">
        <v>125</v>
      </c>
    </row>
    <row r="3212" spans="1:6" x14ac:dyDescent="0.25">
      <c r="A3212" s="67" t="s">
        <v>10537</v>
      </c>
      <c r="B3212" s="67" t="s">
        <v>12114</v>
      </c>
      <c r="C3212" s="71" t="s">
        <v>12115</v>
      </c>
      <c r="D3212" s="71" t="s">
        <v>12116</v>
      </c>
      <c r="E3212" s="71" t="s">
        <v>12117</v>
      </c>
      <c r="F3212" s="71" t="s">
        <v>125</v>
      </c>
    </row>
    <row r="3213" spans="1:6" x14ac:dyDescent="0.25">
      <c r="A3213" s="67" t="s">
        <v>10537</v>
      </c>
      <c r="B3213" s="67" t="s">
        <v>12118</v>
      </c>
      <c r="C3213" s="71" t="s">
        <v>12119</v>
      </c>
      <c r="D3213" s="71" t="s">
        <v>12120</v>
      </c>
      <c r="E3213" s="71" t="s">
        <v>12121</v>
      </c>
      <c r="F3213" s="71" t="s">
        <v>125</v>
      </c>
    </row>
    <row r="3214" spans="1:6" x14ac:dyDescent="0.25">
      <c r="A3214" s="67" t="s">
        <v>10537</v>
      </c>
      <c r="B3214" s="67" t="s">
        <v>12122</v>
      </c>
      <c r="C3214" s="71" t="s">
        <v>12123</v>
      </c>
      <c r="D3214" s="71" t="s">
        <v>12124</v>
      </c>
      <c r="E3214" s="71" t="s">
        <v>12125</v>
      </c>
      <c r="F3214" s="71" t="s">
        <v>125</v>
      </c>
    </row>
    <row r="3215" spans="1:6" x14ac:dyDescent="0.25">
      <c r="A3215" s="67" t="s">
        <v>10537</v>
      </c>
      <c r="B3215" s="67" t="s">
        <v>12126</v>
      </c>
      <c r="C3215" s="71" t="s">
        <v>12127</v>
      </c>
      <c r="D3215" s="71" t="s">
        <v>12128</v>
      </c>
      <c r="E3215" s="71" t="s">
        <v>12129</v>
      </c>
      <c r="F3215" s="71" t="s">
        <v>125</v>
      </c>
    </row>
    <row r="3216" spans="1:6" x14ac:dyDescent="0.25">
      <c r="A3216" s="67" t="s">
        <v>10537</v>
      </c>
      <c r="B3216" s="67" t="s">
        <v>12130</v>
      </c>
      <c r="C3216" s="71" t="s">
        <v>12131</v>
      </c>
      <c r="D3216" s="71" t="s">
        <v>12132</v>
      </c>
      <c r="E3216" s="71" t="s">
        <v>12133</v>
      </c>
      <c r="F3216" s="71" t="s">
        <v>125</v>
      </c>
    </row>
    <row r="3217" spans="1:6" x14ac:dyDescent="0.25">
      <c r="A3217" s="67" t="s">
        <v>10537</v>
      </c>
      <c r="B3217" s="67" t="s">
        <v>12134</v>
      </c>
      <c r="C3217" s="71" t="s">
        <v>12135</v>
      </c>
      <c r="D3217" s="71" t="s">
        <v>12136</v>
      </c>
      <c r="E3217" s="71" t="s">
        <v>12137</v>
      </c>
      <c r="F3217" s="71" t="s">
        <v>125</v>
      </c>
    </row>
    <row r="3218" spans="1:6" x14ac:dyDescent="0.25">
      <c r="A3218" s="67" t="s">
        <v>10537</v>
      </c>
      <c r="B3218" s="67" t="s">
        <v>12138</v>
      </c>
      <c r="C3218" s="71" t="s">
        <v>12139</v>
      </c>
      <c r="D3218" s="71" t="s">
        <v>12140</v>
      </c>
      <c r="E3218" s="71" t="s">
        <v>12141</v>
      </c>
      <c r="F3218" s="71" t="s">
        <v>125</v>
      </c>
    </row>
    <row r="3219" spans="1:6" x14ac:dyDescent="0.25">
      <c r="A3219" s="67" t="s">
        <v>10537</v>
      </c>
      <c r="B3219" s="67" t="s">
        <v>12142</v>
      </c>
      <c r="C3219" s="71" t="s">
        <v>12143</v>
      </c>
      <c r="D3219" s="71" t="s">
        <v>12144</v>
      </c>
      <c r="E3219" s="71" t="s">
        <v>12145</v>
      </c>
      <c r="F3219" s="71" t="s">
        <v>125</v>
      </c>
    </row>
    <row r="3220" spans="1:6" x14ac:dyDescent="0.25">
      <c r="A3220" s="67" t="s">
        <v>10537</v>
      </c>
      <c r="B3220" s="67" t="s">
        <v>12146</v>
      </c>
      <c r="C3220" s="71" t="s">
        <v>12147</v>
      </c>
      <c r="D3220" s="71" t="s">
        <v>12148</v>
      </c>
      <c r="E3220" s="71" t="s">
        <v>12149</v>
      </c>
      <c r="F3220" s="71" t="s">
        <v>125</v>
      </c>
    </row>
    <row r="3221" spans="1:6" x14ac:dyDescent="0.25">
      <c r="A3221" s="67" t="s">
        <v>10537</v>
      </c>
      <c r="B3221" s="67" t="s">
        <v>12150</v>
      </c>
      <c r="C3221" s="71" t="s">
        <v>12151</v>
      </c>
      <c r="D3221" s="71" t="s">
        <v>12152</v>
      </c>
      <c r="E3221" s="71" t="s">
        <v>12153</v>
      </c>
      <c r="F3221" s="71" t="s">
        <v>125</v>
      </c>
    </row>
    <row r="3222" spans="1:6" x14ac:dyDescent="0.25">
      <c r="A3222" s="67" t="s">
        <v>10537</v>
      </c>
      <c r="B3222" s="67" t="s">
        <v>1402</v>
      </c>
      <c r="C3222" s="71" t="s">
        <v>12154</v>
      </c>
      <c r="D3222" s="71" t="s">
        <v>12155</v>
      </c>
      <c r="E3222" s="71" t="s">
        <v>12156</v>
      </c>
      <c r="F3222" s="71" t="s">
        <v>125</v>
      </c>
    </row>
    <row r="3223" spans="1:6" x14ac:dyDescent="0.25">
      <c r="A3223" s="67" t="s">
        <v>10537</v>
      </c>
      <c r="B3223" s="67" t="s">
        <v>1406</v>
      </c>
      <c r="C3223" s="71" t="s">
        <v>12157</v>
      </c>
      <c r="D3223" s="71" t="s">
        <v>12158</v>
      </c>
      <c r="E3223" s="71" t="s">
        <v>12159</v>
      </c>
      <c r="F3223" s="71" t="s">
        <v>125</v>
      </c>
    </row>
    <row r="3224" spans="1:6" x14ac:dyDescent="0.25">
      <c r="A3224" s="67" t="s">
        <v>10537</v>
      </c>
      <c r="B3224" s="67" t="s">
        <v>1410</v>
      </c>
      <c r="C3224" s="71" t="s">
        <v>12160</v>
      </c>
      <c r="D3224" s="71" t="s">
        <v>12161</v>
      </c>
      <c r="E3224" s="71" t="s">
        <v>12162</v>
      </c>
      <c r="F3224" s="71" t="s">
        <v>125</v>
      </c>
    </row>
    <row r="3225" spans="1:6" x14ac:dyDescent="0.25">
      <c r="A3225" s="67" t="s">
        <v>10537</v>
      </c>
      <c r="B3225" s="67" t="s">
        <v>1414</v>
      </c>
      <c r="C3225" s="71" t="s">
        <v>12163</v>
      </c>
      <c r="D3225" s="71" t="s">
        <v>12164</v>
      </c>
      <c r="E3225" s="71" t="s">
        <v>12165</v>
      </c>
      <c r="F3225" s="71" t="s">
        <v>125</v>
      </c>
    </row>
    <row r="3226" spans="1:6" x14ac:dyDescent="0.25">
      <c r="A3226" s="67" t="s">
        <v>10537</v>
      </c>
      <c r="B3226" s="67" t="s">
        <v>12166</v>
      </c>
      <c r="C3226" s="71" t="s">
        <v>12167</v>
      </c>
      <c r="D3226" s="71" t="s">
        <v>12168</v>
      </c>
      <c r="E3226" s="71" t="s">
        <v>12169</v>
      </c>
      <c r="F3226" s="71" t="s">
        <v>125</v>
      </c>
    </row>
    <row r="3227" spans="1:6" x14ac:dyDescent="0.25">
      <c r="A3227" s="67" t="s">
        <v>10537</v>
      </c>
      <c r="B3227" s="67" t="s">
        <v>1422</v>
      </c>
      <c r="C3227" s="71" t="s">
        <v>12170</v>
      </c>
      <c r="D3227" s="71" t="s">
        <v>12171</v>
      </c>
      <c r="E3227" s="71" t="s">
        <v>12172</v>
      </c>
      <c r="F3227" s="71" t="s">
        <v>125</v>
      </c>
    </row>
    <row r="3228" spans="1:6" x14ac:dyDescent="0.25">
      <c r="A3228" s="67" t="s">
        <v>10537</v>
      </c>
      <c r="B3228" s="67" t="s">
        <v>1430</v>
      </c>
      <c r="C3228" s="71" t="s">
        <v>12173</v>
      </c>
      <c r="D3228" s="71" t="s">
        <v>12174</v>
      </c>
      <c r="E3228" s="71" t="s">
        <v>12175</v>
      </c>
      <c r="F3228" s="71" t="s">
        <v>125</v>
      </c>
    </row>
    <row r="3229" spans="1:6" x14ac:dyDescent="0.25">
      <c r="A3229" s="67" t="s">
        <v>10537</v>
      </c>
      <c r="B3229" s="67" t="s">
        <v>10315</v>
      </c>
      <c r="C3229" s="71" t="s">
        <v>12176</v>
      </c>
      <c r="D3229" s="71" t="s">
        <v>12177</v>
      </c>
      <c r="E3229" s="71" t="s">
        <v>12178</v>
      </c>
      <c r="F3229" s="71" t="s">
        <v>125</v>
      </c>
    </row>
    <row r="3230" spans="1:6" x14ac:dyDescent="0.25">
      <c r="A3230" s="67" t="s">
        <v>10537</v>
      </c>
      <c r="B3230" s="67" t="s">
        <v>12179</v>
      </c>
      <c r="C3230" s="71" t="s">
        <v>12180</v>
      </c>
      <c r="D3230" s="71" t="s">
        <v>12181</v>
      </c>
      <c r="E3230" s="71" t="s">
        <v>12182</v>
      </c>
      <c r="F3230" s="71" t="s">
        <v>125</v>
      </c>
    </row>
    <row r="3231" spans="1:6" x14ac:dyDescent="0.25">
      <c r="A3231" s="67" t="s">
        <v>10537</v>
      </c>
      <c r="B3231" s="67" t="s">
        <v>10319</v>
      </c>
      <c r="C3231" s="71" t="s">
        <v>12183</v>
      </c>
      <c r="D3231" s="71" t="s">
        <v>12184</v>
      </c>
      <c r="E3231" s="71" t="s">
        <v>12185</v>
      </c>
      <c r="F3231" s="71" t="s">
        <v>125</v>
      </c>
    </row>
    <row r="3232" spans="1:6" x14ac:dyDescent="0.25">
      <c r="A3232" s="67" t="s">
        <v>10537</v>
      </c>
      <c r="B3232" s="67" t="s">
        <v>12186</v>
      </c>
      <c r="C3232" s="71" t="s">
        <v>12187</v>
      </c>
      <c r="D3232" s="71" t="s">
        <v>12188</v>
      </c>
      <c r="E3232" s="71" t="s">
        <v>12189</v>
      </c>
      <c r="F3232" s="71" t="s">
        <v>125</v>
      </c>
    </row>
    <row r="3233" spans="1:6" x14ac:dyDescent="0.25">
      <c r="A3233" s="67" t="s">
        <v>10537</v>
      </c>
      <c r="B3233" s="67" t="s">
        <v>12190</v>
      </c>
      <c r="C3233" s="71" t="s">
        <v>12191</v>
      </c>
      <c r="D3233" s="71" t="s">
        <v>12192</v>
      </c>
      <c r="E3233" s="71" t="s">
        <v>12193</v>
      </c>
      <c r="F3233" s="71" t="s">
        <v>125</v>
      </c>
    </row>
    <row r="3234" spans="1:6" x14ac:dyDescent="0.25">
      <c r="A3234" s="67" t="s">
        <v>10537</v>
      </c>
      <c r="B3234" s="67" t="s">
        <v>12194</v>
      </c>
      <c r="C3234" s="71" t="s">
        <v>12195</v>
      </c>
      <c r="D3234" s="71" t="s">
        <v>12196</v>
      </c>
      <c r="E3234" s="71" t="s">
        <v>12197</v>
      </c>
      <c r="F3234" s="71" t="s">
        <v>125</v>
      </c>
    </row>
    <row r="3235" spans="1:6" x14ac:dyDescent="0.25">
      <c r="A3235" s="67" t="s">
        <v>10537</v>
      </c>
      <c r="B3235" s="67" t="s">
        <v>12198</v>
      </c>
      <c r="C3235" s="71" t="s">
        <v>12199</v>
      </c>
      <c r="D3235" s="71" t="s">
        <v>12200</v>
      </c>
      <c r="E3235" s="71" t="s">
        <v>12201</v>
      </c>
      <c r="F3235" s="71" t="s">
        <v>125</v>
      </c>
    </row>
    <row r="3236" spans="1:6" x14ac:dyDescent="0.25">
      <c r="A3236" s="67" t="s">
        <v>10537</v>
      </c>
      <c r="B3236" s="67" t="s">
        <v>12202</v>
      </c>
      <c r="C3236" s="71" t="s">
        <v>12203</v>
      </c>
      <c r="D3236" s="71" t="s">
        <v>12204</v>
      </c>
      <c r="E3236" s="71" t="s">
        <v>12205</v>
      </c>
      <c r="F3236" s="71" t="s">
        <v>125</v>
      </c>
    </row>
    <row r="3237" spans="1:6" x14ac:dyDescent="0.25">
      <c r="A3237" s="67" t="s">
        <v>10537</v>
      </c>
      <c r="B3237" s="67" t="s">
        <v>12206</v>
      </c>
      <c r="C3237" s="71" t="s">
        <v>12207</v>
      </c>
      <c r="D3237" s="71" t="s">
        <v>12208</v>
      </c>
      <c r="E3237" s="71" t="s">
        <v>12209</v>
      </c>
      <c r="F3237" s="71" t="s">
        <v>125</v>
      </c>
    </row>
    <row r="3238" spans="1:6" x14ac:dyDescent="0.25">
      <c r="A3238" s="67" t="s">
        <v>10537</v>
      </c>
      <c r="B3238" s="67" t="s">
        <v>12210</v>
      </c>
      <c r="C3238" s="71" t="s">
        <v>12211</v>
      </c>
      <c r="D3238" s="71" t="s">
        <v>12212</v>
      </c>
      <c r="E3238" s="71" t="s">
        <v>12213</v>
      </c>
      <c r="F3238" s="71" t="s">
        <v>125</v>
      </c>
    </row>
    <row r="3239" spans="1:6" x14ac:dyDescent="0.25">
      <c r="A3239" s="67" t="s">
        <v>10537</v>
      </c>
      <c r="B3239" s="67" t="s">
        <v>12214</v>
      </c>
      <c r="C3239" s="71" t="s">
        <v>12215</v>
      </c>
      <c r="D3239" s="71" t="s">
        <v>12216</v>
      </c>
      <c r="E3239" s="71" t="s">
        <v>12217</v>
      </c>
      <c r="F3239" s="71" t="s">
        <v>125</v>
      </c>
    </row>
    <row r="3240" spans="1:6" x14ac:dyDescent="0.25">
      <c r="A3240" s="67" t="s">
        <v>10537</v>
      </c>
      <c r="B3240" s="67" t="s">
        <v>1434</v>
      </c>
      <c r="C3240" s="71" t="s">
        <v>12218</v>
      </c>
      <c r="D3240" s="71" t="s">
        <v>12219</v>
      </c>
      <c r="E3240" s="71" t="s">
        <v>12220</v>
      </c>
      <c r="F3240" s="71" t="s">
        <v>125</v>
      </c>
    </row>
    <row r="3241" spans="1:6" x14ac:dyDescent="0.25">
      <c r="A3241" s="67" t="s">
        <v>10537</v>
      </c>
      <c r="B3241" s="67" t="s">
        <v>12221</v>
      </c>
      <c r="C3241" s="71" t="s">
        <v>12222</v>
      </c>
      <c r="D3241" s="71" t="s">
        <v>12223</v>
      </c>
      <c r="E3241" s="71" t="s">
        <v>12224</v>
      </c>
      <c r="F3241" s="71" t="s">
        <v>125</v>
      </c>
    </row>
    <row r="3242" spans="1:6" x14ac:dyDescent="0.25">
      <c r="A3242" s="67" t="s">
        <v>10537</v>
      </c>
      <c r="B3242" s="67" t="s">
        <v>12225</v>
      </c>
      <c r="C3242" s="71" t="s">
        <v>12226</v>
      </c>
      <c r="D3242" s="71" t="s">
        <v>12227</v>
      </c>
      <c r="E3242" s="71" t="s">
        <v>12228</v>
      </c>
      <c r="F3242" s="71" t="s">
        <v>125</v>
      </c>
    </row>
    <row r="3243" spans="1:6" x14ac:dyDescent="0.25">
      <c r="A3243" s="67" t="s">
        <v>10537</v>
      </c>
      <c r="B3243" s="67" t="s">
        <v>12229</v>
      </c>
      <c r="C3243" s="71" t="s">
        <v>12230</v>
      </c>
      <c r="D3243" s="71" t="s">
        <v>12231</v>
      </c>
      <c r="E3243" s="71" t="s">
        <v>12232</v>
      </c>
      <c r="F3243" s="71" t="s">
        <v>125</v>
      </c>
    </row>
    <row r="3244" spans="1:6" x14ac:dyDescent="0.25">
      <c r="A3244" s="67" t="s">
        <v>10537</v>
      </c>
      <c r="B3244" s="67" t="s">
        <v>12233</v>
      </c>
      <c r="C3244" s="71" t="s">
        <v>12234</v>
      </c>
      <c r="D3244" s="71" t="s">
        <v>12235</v>
      </c>
      <c r="E3244" s="71" t="s">
        <v>12236</v>
      </c>
      <c r="F3244" s="71" t="s">
        <v>125</v>
      </c>
    </row>
    <row r="3245" spans="1:6" x14ac:dyDescent="0.25">
      <c r="A3245" s="67" t="s">
        <v>10537</v>
      </c>
      <c r="B3245" s="67" t="s">
        <v>12237</v>
      </c>
      <c r="C3245" s="71" t="s">
        <v>12238</v>
      </c>
      <c r="D3245" s="71" t="s">
        <v>12239</v>
      </c>
      <c r="E3245" s="71" t="s">
        <v>12240</v>
      </c>
      <c r="F3245" s="71" t="s">
        <v>125</v>
      </c>
    </row>
    <row r="3246" spans="1:6" x14ac:dyDescent="0.25">
      <c r="A3246" s="67" t="s">
        <v>10537</v>
      </c>
      <c r="B3246" s="67" t="s">
        <v>12241</v>
      </c>
      <c r="C3246" s="71" t="s">
        <v>12242</v>
      </c>
      <c r="D3246" s="71" t="s">
        <v>12243</v>
      </c>
      <c r="E3246" s="71" t="s">
        <v>12244</v>
      </c>
      <c r="F3246" s="71" t="s">
        <v>125</v>
      </c>
    </row>
    <row r="3247" spans="1:6" x14ac:dyDescent="0.25">
      <c r="A3247" s="67" t="s">
        <v>10537</v>
      </c>
      <c r="B3247" s="67" t="s">
        <v>12245</v>
      </c>
      <c r="C3247" s="71" t="s">
        <v>12246</v>
      </c>
      <c r="D3247" s="71" t="s">
        <v>12247</v>
      </c>
      <c r="E3247" s="71" t="s">
        <v>12248</v>
      </c>
      <c r="F3247" s="71" t="s">
        <v>125</v>
      </c>
    </row>
    <row r="3248" spans="1:6" x14ac:dyDescent="0.25">
      <c r="A3248" s="67" t="s">
        <v>10537</v>
      </c>
      <c r="B3248" s="67" t="s">
        <v>12249</v>
      </c>
      <c r="C3248" s="71" t="s">
        <v>12250</v>
      </c>
      <c r="D3248" s="71" t="s">
        <v>12251</v>
      </c>
      <c r="E3248" s="71" t="s">
        <v>12252</v>
      </c>
      <c r="F3248" s="71" t="s">
        <v>125</v>
      </c>
    </row>
    <row r="3249" spans="1:6" x14ac:dyDescent="0.25">
      <c r="A3249" s="67" t="s">
        <v>10537</v>
      </c>
      <c r="B3249" s="67" t="s">
        <v>12253</v>
      </c>
      <c r="C3249" s="71" t="s">
        <v>12254</v>
      </c>
      <c r="D3249" s="71" t="s">
        <v>12255</v>
      </c>
      <c r="E3249" s="71" t="s">
        <v>12256</v>
      </c>
      <c r="F3249" s="71" t="s">
        <v>125</v>
      </c>
    </row>
    <row r="3250" spans="1:6" x14ac:dyDescent="0.25">
      <c r="A3250" s="67" t="s">
        <v>10537</v>
      </c>
      <c r="B3250" s="67" t="s">
        <v>12257</v>
      </c>
      <c r="C3250" s="71" t="s">
        <v>12258</v>
      </c>
      <c r="D3250" s="71" t="s">
        <v>12259</v>
      </c>
      <c r="E3250" s="71" t="s">
        <v>12260</v>
      </c>
      <c r="F3250" s="71" t="s">
        <v>125</v>
      </c>
    </row>
    <row r="3251" spans="1:6" x14ac:dyDescent="0.25">
      <c r="A3251" s="67" t="s">
        <v>10537</v>
      </c>
      <c r="B3251" s="67" t="s">
        <v>12261</v>
      </c>
      <c r="C3251" s="71" t="s">
        <v>12262</v>
      </c>
      <c r="D3251" s="71" t="s">
        <v>12263</v>
      </c>
      <c r="E3251" s="71" t="s">
        <v>12264</v>
      </c>
      <c r="F3251" s="71" t="s">
        <v>125</v>
      </c>
    </row>
    <row r="3252" spans="1:6" x14ac:dyDescent="0.25">
      <c r="A3252" s="67" t="s">
        <v>10537</v>
      </c>
      <c r="B3252" s="67" t="s">
        <v>12265</v>
      </c>
      <c r="C3252" s="71" t="s">
        <v>12266</v>
      </c>
      <c r="D3252" s="71" t="s">
        <v>12267</v>
      </c>
      <c r="E3252" s="71" t="s">
        <v>12268</v>
      </c>
      <c r="F3252" s="71" t="s">
        <v>125</v>
      </c>
    </row>
    <row r="3253" spans="1:6" x14ac:dyDescent="0.25">
      <c r="A3253" s="67" t="s">
        <v>2789</v>
      </c>
      <c r="B3253" s="67" t="s">
        <v>7510</v>
      </c>
      <c r="C3253" s="71" t="s">
        <v>12269</v>
      </c>
      <c r="D3253" s="71" t="s">
        <v>12270</v>
      </c>
      <c r="E3253" s="71" t="s">
        <v>12271</v>
      </c>
      <c r="F3253" s="71" t="s">
        <v>145</v>
      </c>
    </row>
    <row r="3254" spans="1:6" x14ac:dyDescent="0.25">
      <c r="A3254" s="67" t="s">
        <v>12272</v>
      </c>
      <c r="B3254" s="67" t="s">
        <v>3082</v>
      </c>
      <c r="C3254" s="71" t="s">
        <v>12273</v>
      </c>
      <c r="D3254" s="71" t="s">
        <v>12274</v>
      </c>
      <c r="E3254" s="71" t="s">
        <v>12275</v>
      </c>
      <c r="F3254" s="71" t="s">
        <v>125</v>
      </c>
    </row>
    <row r="3255" spans="1:6" x14ac:dyDescent="0.25">
      <c r="A3255" s="67" t="s">
        <v>12272</v>
      </c>
      <c r="B3255" s="67" t="s">
        <v>5234</v>
      </c>
      <c r="C3255" s="71" t="s">
        <v>12276</v>
      </c>
      <c r="D3255" s="71" t="s">
        <v>12277</v>
      </c>
      <c r="E3255" s="71" t="s">
        <v>12278</v>
      </c>
      <c r="F3255" s="71" t="s">
        <v>125</v>
      </c>
    </row>
    <row r="3256" spans="1:6" x14ac:dyDescent="0.25">
      <c r="A3256" s="67" t="s">
        <v>12272</v>
      </c>
      <c r="B3256" s="67" t="s">
        <v>5238</v>
      </c>
      <c r="C3256" s="71" t="s">
        <v>12279</v>
      </c>
      <c r="D3256" s="71" t="s">
        <v>12280</v>
      </c>
      <c r="E3256" s="71" t="s">
        <v>12281</v>
      </c>
      <c r="F3256" s="71" t="s">
        <v>125</v>
      </c>
    </row>
    <row r="3257" spans="1:6" x14ac:dyDescent="0.25">
      <c r="A3257" s="67" t="s">
        <v>12272</v>
      </c>
      <c r="B3257" s="67" t="s">
        <v>5252</v>
      </c>
      <c r="C3257" s="71" t="s">
        <v>12282</v>
      </c>
      <c r="D3257" s="71" t="s">
        <v>12283</v>
      </c>
      <c r="E3257" s="71" t="s">
        <v>12284</v>
      </c>
      <c r="F3257" s="71" t="s">
        <v>125</v>
      </c>
    </row>
    <row r="3258" spans="1:6" x14ac:dyDescent="0.25">
      <c r="A3258" s="67" t="s">
        <v>12272</v>
      </c>
      <c r="B3258" s="67" t="s">
        <v>5260</v>
      </c>
      <c r="C3258" s="71" t="s">
        <v>12285</v>
      </c>
      <c r="D3258" s="71" t="s">
        <v>12286</v>
      </c>
      <c r="E3258" s="71" t="s">
        <v>12287</v>
      </c>
      <c r="F3258" s="71" t="s">
        <v>125</v>
      </c>
    </row>
    <row r="3259" spans="1:6" x14ac:dyDescent="0.25">
      <c r="A3259" s="67" t="s">
        <v>12272</v>
      </c>
      <c r="B3259" s="67" t="s">
        <v>5268</v>
      </c>
      <c r="C3259" s="71" t="s">
        <v>12288</v>
      </c>
      <c r="D3259" s="71" t="s">
        <v>12289</v>
      </c>
      <c r="E3259" s="71" t="s">
        <v>12290</v>
      </c>
      <c r="F3259" s="71" t="s">
        <v>125</v>
      </c>
    </row>
    <row r="3260" spans="1:6" x14ac:dyDescent="0.25">
      <c r="A3260" s="67" t="s">
        <v>12272</v>
      </c>
      <c r="B3260" s="67" t="s">
        <v>5280</v>
      </c>
      <c r="C3260" s="71" t="s">
        <v>12291</v>
      </c>
      <c r="D3260" s="71" t="s">
        <v>12292</v>
      </c>
      <c r="E3260" s="71" t="s">
        <v>12293</v>
      </c>
      <c r="F3260" s="71" t="s">
        <v>125</v>
      </c>
    </row>
    <row r="3261" spans="1:6" x14ac:dyDescent="0.25">
      <c r="A3261" s="67" t="s">
        <v>12272</v>
      </c>
      <c r="B3261" s="67" t="s">
        <v>3102</v>
      </c>
      <c r="C3261" s="71" t="s">
        <v>12294</v>
      </c>
      <c r="D3261" s="71" t="s">
        <v>12295</v>
      </c>
      <c r="E3261" s="71" t="s">
        <v>12296</v>
      </c>
      <c r="F3261" s="71" t="s">
        <v>125</v>
      </c>
    </row>
    <row r="3262" spans="1:6" x14ac:dyDescent="0.25">
      <c r="A3262" s="67" t="s">
        <v>12272</v>
      </c>
      <c r="B3262" s="67" t="s">
        <v>3106</v>
      </c>
      <c r="C3262" s="71" t="s">
        <v>12297</v>
      </c>
      <c r="D3262" s="71" t="s">
        <v>12298</v>
      </c>
      <c r="E3262" s="71" t="s">
        <v>12299</v>
      </c>
      <c r="F3262" s="71" t="s">
        <v>125</v>
      </c>
    </row>
    <row r="3263" spans="1:6" x14ac:dyDescent="0.25">
      <c r="A3263" s="67" t="s">
        <v>12272</v>
      </c>
      <c r="B3263" s="67" t="s">
        <v>5308</v>
      </c>
      <c r="C3263" s="71" t="s">
        <v>12300</v>
      </c>
      <c r="D3263" s="71" t="s">
        <v>12301</v>
      </c>
      <c r="E3263" s="71" t="s">
        <v>12302</v>
      </c>
      <c r="F3263" s="71" t="s">
        <v>125</v>
      </c>
    </row>
    <row r="3264" spans="1:6" x14ac:dyDescent="0.25">
      <c r="A3264" s="67" t="s">
        <v>12272</v>
      </c>
      <c r="B3264" s="67" t="s">
        <v>3110</v>
      </c>
      <c r="C3264" s="71" t="s">
        <v>12303</v>
      </c>
      <c r="D3264" s="71" t="s">
        <v>12304</v>
      </c>
      <c r="E3264" s="71" t="s">
        <v>12305</v>
      </c>
      <c r="F3264" s="71" t="s">
        <v>125</v>
      </c>
    </row>
    <row r="3265" spans="1:6" x14ac:dyDescent="0.25">
      <c r="A3265" s="67" t="s">
        <v>12272</v>
      </c>
      <c r="B3265" s="67" t="s">
        <v>3118</v>
      </c>
      <c r="C3265" s="71" t="s">
        <v>12306</v>
      </c>
      <c r="D3265" s="71" t="s">
        <v>12307</v>
      </c>
      <c r="E3265" s="71" t="s">
        <v>12308</v>
      </c>
      <c r="F3265" s="71" t="s">
        <v>125</v>
      </c>
    </row>
    <row r="3266" spans="1:6" x14ac:dyDescent="0.25">
      <c r="A3266" s="67" t="s">
        <v>12272</v>
      </c>
      <c r="B3266" s="67" t="s">
        <v>3138</v>
      </c>
      <c r="C3266" s="71" t="s">
        <v>12309</v>
      </c>
      <c r="D3266" s="71" t="s">
        <v>12310</v>
      </c>
      <c r="E3266" s="71" t="s">
        <v>12311</v>
      </c>
      <c r="F3266" s="71" t="s">
        <v>125</v>
      </c>
    </row>
    <row r="3267" spans="1:6" x14ac:dyDescent="0.25">
      <c r="A3267" s="67" t="s">
        <v>12272</v>
      </c>
      <c r="B3267" s="67" t="s">
        <v>3154</v>
      </c>
      <c r="C3267" s="71" t="s">
        <v>12312</v>
      </c>
      <c r="D3267" s="71" t="s">
        <v>12313</v>
      </c>
      <c r="E3267" s="71" t="s">
        <v>12314</v>
      </c>
      <c r="F3267" s="71" t="s">
        <v>125</v>
      </c>
    </row>
    <row r="3268" spans="1:6" x14ac:dyDescent="0.25">
      <c r="A3268" s="67" t="s">
        <v>12272</v>
      </c>
      <c r="B3268" s="67" t="s">
        <v>5361</v>
      </c>
      <c r="C3268" s="71" t="s">
        <v>12315</v>
      </c>
      <c r="D3268" s="71" t="s">
        <v>12316</v>
      </c>
      <c r="E3268" s="71" t="s">
        <v>12317</v>
      </c>
      <c r="F3268" s="71" t="s">
        <v>125</v>
      </c>
    </row>
    <row r="3269" spans="1:6" x14ac:dyDescent="0.25">
      <c r="A3269" s="67" t="s">
        <v>12272</v>
      </c>
      <c r="B3269" s="67" t="s">
        <v>3178</v>
      </c>
      <c r="C3269" s="71" t="s">
        <v>12318</v>
      </c>
      <c r="D3269" s="71" t="s">
        <v>12319</v>
      </c>
      <c r="E3269" s="71" t="s">
        <v>12320</v>
      </c>
      <c r="F3269" s="71" t="s">
        <v>125</v>
      </c>
    </row>
    <row r="3270" spans="1:6" x14ac:dyDescent="0.25">
      <c r="A3270" s="67" t="s">
        <v>12272</v>
      </c>
      <c r="B3270" s="67" t="s">
        <v>3198</v>
      </c>
      <c r="C3270" s="71" t="s">
        <v>12321</v>
      </c>
      <c r="D3270" s="71" t="s">
        <v>12322</v>
      </c>
      <c r="E3270" s="71" t="s">
        <v>12323</v>
      </c>
      <c r="F3270" s="71" t="s">
        <v>125</v>
      </c>
    </row>
    <row r="3271" spans="1:6" x14ac:dyDescent="0.25">
      <c r="A3271" s="67" t="s">
        <v>12272</v>
      </c>
      <c r="B3271" s="67" t="s">
        <v>3202</v>
      </c>
      <c r="C3271" s="71" t="s">
        <v>12324</v>
      </c>
      <c r="D3271" s="71" t="s">
        <v>12325</v>
      </c>
      <c r="E3271" s="71" t="s">
        <v>12326</v>
      </c>
      <c r="F3271" s="71" t="s">
        <v>125</v>
      </c>
    </row>
    <row r="3272" spans="1:6" x14ac:dyDescent="0.25">
      <c r="A3272" s="67" t="s">
        <v>12272</v>
      </c>
      <c r="B3272" s="67" t="s">
        <v>3210</v>
      </c>
      <c r="C3272" s="71" t="s">
        <v>12327</v>
      </c>
      <c r="D3272" s="71" t="s">
        <v>12328</v>
      </c>
      <c r="E3272" s="71" t="s">
        <v>12329</v>
      </c>
      <c r="F3272" s="71" t="s">
        <v>125</v>
      </c>
    </row>
    <row r="3273" spans="1:6" x14ac:dyDescent="0.25">
      <c r="A3273" s="67" t="s">
        <v>12272</v>
      </c>
      <c r="B3273" s="67" t="s">
        <v>3214</v>
      </c>
      <c r="C3273" s="71" t="s">
        <v>12330</v>
      </c>
      <c r="D3273" s="71" t="s">
        <v>12331</v>
      </c>
      <c r="E3273" s="71" t="s">
        <v>12332</v>
      </c>
      <c r="F3273" s="71" t="s">
        <v>125</v>
      </c>
    </row>
    <row r="3274" spans="1:6" x14ac:dyDescent="0.25">
      <c r="A3274" s="67" t="s">
        <v>12272</v>
      </c>
      <c r="B3274" s="67" t="s">
        <v>3218</v>
      </c>
      <c r="C3274" s="71" t="s">
        <v>12333</v>
      </c>
      <c r="D3274" s="71" t="s">
        <v>12334</v>
      </c>
      <c r="E3274" s="71" t="s">
        <v>12335</v>
      </c>
      <c r="F3274" s="71" t="s">
        <v>125</v>
      </c>
    </row>
    <row r="3275" spans="1:6" x14ac:dyDescent="0.25">
      <c r="A3275" s="67" t="s">
        <v>12272</v>
      </c>
      <c r="B3275" s="67" t="s">
        <v>5479</v>
      </c>
      <c r="C3275" s="71" t="s">
        <v>12336</v>
      </c>
      <c r="D3275" s="71" t="s">
        <v>12337</v>
      </c>
      <c r="E3275" s="71" t="s">
        <v>12338</v>
      </c>
      <c r="F3275" s="71" t="s">
        <v>125</v>
      </c>
    </row>
    <row r="3276" spans="1:6" x14ac:dyDescent="0.25">
      <c r="A3276" s="67" t="s">
        <v>12272</v>
      </c>
      <c r="B3276" s="67" t="s">
        <v>5483</v>
      </c>
      <c r="C3276" s="71" t="s">
        <v>12339</v>
      </c>
      <c r="D3276" s="71" t="s">
        <v>12340</v>
      </c>
      <c r="E3276" s="71" t="s">
        <v>12341</v>
      </c>
      <c r="F3276" s="71" t="s">
        <v>125</v>
      </c>
    </row>
    <row r="3277" spans="1:6" x14ac:dyDescent="0.25">
      <c r="A3277" s="67" t="s">
        <v>12272</v>
      </c>
      <c r="B3277" s="67" t="s">
        <v>5487</v>
      </c>
      <c r="C3277" s="71" t="s">
        <v>12342</v>
      </c>
      <c r="D3277" s="71" t="s">
        <v>12343</v>
      </c>
      <c r="E3277" s="71" t="s">
        <v>12344</v>
      </c>
      <c r="F3277" s="71" t="s">
        <v>125</v>
      </c>
    </row>
    <row r="3278" spans="1:6" x14ac:dyDescent="0.25">
      <c r="A3278" s="67" t="s">
        <v>12272</v>
      </c>
      <c r="B3278" s="67" t="s">
        <v>5499</v>
      </c>
      <c r="C3278" s="71" t="s">
        <v>12345</v>
      </c>
      <c r="D3278" s="71" t="s">
        <v>12346</v>
      </c>
      <c r="E3278" s="71" t="s">
        <v>12347</v>
      </c>
      <c r="F3278" s="71" t="s">
        <v>125</v>
      </c>
    </row>
    <row r="3279" spans="1:6" x14ac:dyDescent="0.25">
      <c r="A3279" s="67" t="s">
        <v>12272</v>
      </c>
      <c r="B3279" s="67" t="s">
        <v>5503</v>
      </c>
      <c r="C3279" s="71" t="s">
        <v>12348</v>
      </c>
      <c r="D3279" s="71" t="s">
        <v>12349</v>
      </c>
      <c r="E3279" s="71" t="s">
        <v>12350</v>
      </c>
      <c r="F3279" s="71" t="s">
        <v>125</v>
      </c>
    </row>
    <row r="3280" spans="1:6" x14ac:dyDescent="0.25">
      <c r="A3280" s="67" t="s">
        <v>12272</v>
      </c>
      <c r="B3280" s="67" t="s">
        <v>5507</v>
      </c>
      <c r="C3280" s="71" t="s">
        <v>12351</v>
      </c>
      <c r="D3280" s="71" t="s">
        <v>12352</v>
      </c>
      <c r="E3280" s="71" t="s">
        <v>12353</v>
      </c>
      <c r="F3280" s="71" t="s">
        <v>125</v>
      </c>
    </row>
    <row r="3281" spans="1:6" x14ac:dyDescent="0.25">
      <c r="A3281" s="67" t="s">
        <v>12272</v>
      </c>
      <c r="B3281" s="67" t="s">
        <v>5511</v>
      </c>
      <c r="C3281" s="71" t="s">
        <v>12354</v>
      </c>
      <c r="D3281" s="71" t="s">
        <v>12355</v>
      </c>
      <c r="E3281" s="71" t="s">
        <v>12356</v>
      </c>
      <c r="F3281" s="71" t="s">
        <v>125</v>
      </c>
    </row>
    <row r="3282" spans="1:6" x14ac:dyDescent="0.25">
      <c r="A3282" s="67" t="s">
        <v>12272</v>
      </c>
      <c r="B3282" s="67" t="s">
        <v>5515</v>
      </c>
      <c r="C3282" s="71" t="s">
        <v>12357</v>
      </c>
      <c r="D3282" s="71" t="s">
        <v>12358</v>
      </c>
      <c r="E3282" s="71" t="s">
        <v>12359</v>
      </c>
      <c r="F3282" s="71" t="s">
        <v>125</v>
      </c>
    </row>
    <row r="3283" spans="1:6" x14ac:dyDescent="0.25">
      <c r="A3283" s="67" t="s">
        <v>12272</v>
      </c>
      <c r="B3283" s="67" t="s">
        <v>5519</v>
      </c>
      <c r="C3283" s="71" t="s">
        <v>12360</v>
      </c>
      <c r="D3283" s="71" t="s">
        <v>12361</v>
      </c>
      <c r="E3283" s="71" t="s">
        <v>12362</v>
      </c>
      <c r="F3283" s="71" t="s">
        <v>125</v>
      </c>
    </row>
    <row r="3284" spans="1:6" x14ac:dyDescent="0.25">
      <c r="A3284" s="67" t="s">
        <v>12272</v>
      </c>
      <c r="B3284" s="67" t="s">
        <v>5523</v>
      </c>
      <c r="C3284" s="71" t="s">
        <v>12363</v>
      </c>
      <c r="D3284" s="71" t="s">
        <v>12364</v>
      </c>
      <c r="E3284" s="71" t="s">
        <v>12365</v>
      </c>
      <c r="F3284" s="71" t="s">
        <v>125</v>
      </c>
    </row>
    <row r="3285" spans="1:6" x14ac:dyDescent="0.25">
      <c r="A3285" s="67" t="s">
        <v>12272</v>
      </c>
      <c r="B3285" s="67" t="s">
        <v>5527</v>
      </c>
      <c r="C3285" s="71" t="s">
        <v>12366</v>
      </c>
      <c r="D3285" s="71" t="s">
        <v>12367</v>
      </c>
      <c r="E3285" s="71" t="s">
        <v>12368</v>
      </c>
      <c r="F3285" s="71" t="s">
        <v>125</v>
      </c>
    </row>
    <row r="3286" spans="1:6" x14ac:dyDescent="0.25">
      <c r="A3286" s="67" t="s">
        <v>12272</v>
      </c>
      <c r="B3286" s="67" t="s">
        <v>5531</v>
      </c>
      <c r="C3286" s="71" t="s">
        <v>12369</v>
      </c>
      <c r="D3286" s="71" t="s">
        <v>12370</v>
      </c>
      <c r="E3286" s="71" t="s">
        <v>12371</v>
      </c>
      <c r="F3286" s="71" t="s">
        <v>125</v>
      </c>
    </row>
    <row r="3287" spans="1:6" x14ac:dyDescent="0.25">
      <c r="A3287" s="67" t="s">
        <v>12272</v>
      </c>
      <c r="B3287" s="67" t="s">
        <v>5535</v>
      </c>
      <c r="C3287" s="71" t="s">
        <v>12372</v>
      </c>
      <c r="D3287" s="71" t="s">
        <v>12373</v>
      </c>
      <c r="E3287" s="71" t="s">
        <v>12374</v>
      </c>
      <c r="F3287" s="71" t="s">
        <v>125</v>
      </c>
    </row>
    <row r="3288" spans="1:6" x14ac:dyDescent="0.25">
      <c r="A3288" s="67" t="s">
        <v>12272</v>
      </c>
      <c r="B3288" s="67" t="s">
        <v>5543</v>
      </c>
      <c r="C3288" s="71" t="s">
        <v>12375</v>
      </c>
      <c r="D3288" s="71" t="s">
        <v>12376</v>
      </c>
      <c r="E3288" s="71" t="s">
        <v>12377</v>
      </c>
      <c r="F3288" s="71" t="s">
        <v>125</v>
      </c>
    </row>
    <row r="3289" spans="1:6" x14ac:dyDescent="0.25">
      <c r="A3289" s="67" t="s">
        <v>12272</v>
      </c>
      <c r="B3289" s="67" t="s">
        <v>5547</v>
      </c>
      <c r="C3289" s="71" t="s">
        <v>12378</v>
      </c>
      <c r="D3289" s="71" t="s">
        <v>12379</v>
      </c>
      <c r="E3289" s="71" t="s">
        <v>12380</v>
      </c>
      <c r="F3289" s="71" t="s">
        <v>125</v>
      </c>
    </row>
    <row r="3290" spans="1:6" x14ac:dyDescent="0.25">
      <c r="A3290" s="67" t="s">
        <v>12272</v>
      </c>
      <c r="B3290" s="67" t="s">
        <v>5551</v>
      </c>
      <c r="C3290" s="71" t="s">
        <v>12381</v>
      </c>
      <c r="D3290" s="71" t="s">
        <v>12382</v>
      </c>
      <c r="E3290" s="71" t="s">
        <v>12383</v>
      </c>
      <c r="F3290" s="71" t="s">
        <v>125</v>
      </c>
    </row>
    <row r="3291" spans="1:6" x14ac:dyDescent="0.25">
      <c r="A3291" s="67" t="s">
        <v>12272</v>
      </c>
      <c r="B3291" s="67" t="s">
        <v>5559</v>
      </c>
      <c r="C3291" s="71" t="s">
        <v>12384</v>
      </c>
      <c r="D3291" s="71" t="s">
        <v>12385</v>
      </c>
      <c r="E3291" s="71" t="s">
        <v>12386</v>
      </c>
      <c r="F3291" s="71" t="s">
        <v>125</v>
      </c>
    </row>
    <row r="3292" spans="1:6" x14ac:dyDescent="0.25">
      <c r="A3292" s="67" t="s">
        <v>12272</v>
      </c>
      <c r="B3292" s="67" t="s">
        <v>5563</v>
      </c>
      <c r="C3292" s="71" t="s">
        <v>12387</v>
      </c>
      <c r="D3292" s="71" t="s">
        <v>12388</v>
      </c>
      <c r="E3292" s="71" t="s">
        <v>12389</v>
      </c>
      <c r="F3292" s="71" t="s">
        <v>125</v>
      </c>
    </row>
    <row r="3293" spans="1:6" x14ac:dyDescent="0.25">
      <c r="A3293" s="67" t="s">
        <v>12272</v>
      </c>
      <c r="B3293" s="67" t="s">
        <v>5599</v>
      </c>
      <c r="C3293" s="71" t="s">
        <v>12390</v>
      </c>
      <c r="D3293" s="71" t="s">
        <v>12391</v>
      </c>
      <c r="E3293" s="71" t="s">
        <v>12392</v>
      </c>
      <c r="F3293" s="71" t="s">
        <v>125</v>
      </c>
    </row>
    <row r="3294" spans="1:6" x14ac:dyDescent="0.25">
      <c r="A3294" s="67" t="s">
        <v>12272</v>
      </c>
      <c r="B3294" s="67" t="s">
        <v>5619</v>
      </c>
      <c r="C3294" s="71" t="s">
        <v>12393</v>
      </c>
      <c r="D3294" s="71" t="s">
        <v>12394</v>
      </c>
      <c r="E3294" s="71" t="s">
        <v>12395</v>
      </c>
      <c r="F3294" s="71" t="s">
        <v>125</v>
      </c>
    </row>
    <row r="3295" spans="1:6" x14ac:dyDescent="0.25">
      <c r="A3295" s="67" t="s">
        <v>12272</v>
      </c>
      <c r="B3295" s="67" t="s">
        <v>5627</v>
      </c>
      <c r="C3295" s="71" t="s">
        <v>12396</v>
      </c>
      <c r="D3295" s="71" t="s">
        <v>12397</v>
      </c>
      <c r="E3295" s="71" t="s">
        <v>12398</v>
      </c>
      <c r="F3295" s="71" t="s">
        <v>125</v>
      </c>
    </row>
    <row r="3296" spans="1:6" x14ac:dyDescent="0.25">
      <c r="A3296" s="67" t="s">
        <v>12272</v>
      </c>
      <c r="B3296" s="67" t="s">
        <v>5635</v>
      </c>
      <c r="C3296" s="71" t="s">
        <v>12399</v>
      </c>
      <c r="D3296" s="71" t="s">
        <v>12400</v>
      </c>
      <c r="E3296" s="71" t="s">
        <v>12401</v>
      </c>
      <c r="F3296" s="71" t="s">
        <v>125</v>
      </c>
    </row>
    <row r="3297" spans="1:6" x14ac:dyDescent="0.25">
      <c r="A3297" s="67" t="s">
        <v>12272</v>
      </c>
      <c r="B3297" s="67" t="s">
        <v>5639</v>
      </c>
      <c r="C3297" s="71" t="s">
        <v>12402</v>
      </c>
      <c r="D3297" s="71" t="s">
        <v>12403</v>
      </c>
      <c r="E3297" s="71" t="s">
        <v>12404</v>
      </c>
      <c r="F3297" s="71" t="s">
        <v>125</v>
      </c>
    </row>
    <row r="3298" spans="1:6" x14ac:dyDescent="0.25">
      <c r="A3298" s="67" t="s">
        <v>12272</v>
      </c>
      <c r="B3298" s="67" t="s">
        <v>12405</v>
      </c>
      <c r="C3298" s="71" t="s">
        <v>12406</v>
      </c>
      <c r="D3298" s="71" t="s">
        <v>12407</v>
      </c>
      <c r="E3298" s="71" t="s">
        <v>12408</v>
      </c>
      <c r="F3298" s="71" t="s">
        <v>125</v>
      </c>
    </row>
    <row r="3299" spans="1:6" x14ac:dyDescent="0.25">
      <c r="A3299" s="67" t="s">
        <v>12272</v>
      </c>
      <c r="B3299" s="67" t="s">
        <v>12409</v>
      </c>
      <c r="C3299" s="71" t="s">
        <v>12410</v>
      </c>
      <c r="D3299" s="71" t="s">
        <v>12411</v>
      </c>
      <c r="E3299" s="71" t="s">
        <v>12412</v>
      </c>
      <c r="F3299" s="71" t="s">
        <v>125</v>
      </c>
    </row>
    <row r="3300" spans="1:6" x14ac:dyDescent="0.25">
      <c r="A3300" s="67" t="s">
        <v>12272</v>
      </c>
      <c r="B3300" s="67" t="s">
        <v>5647</v>
      </c>
      <c r="C3300" s="71" t="s">
        <v>12413</v>
      </c>
      <c r="D3300" s="71" t="s">
        <v>12414</v>
      </c>
      <c r="E3300" s="71" t="s">
        <v>12415</v>
      </c>
      <c r="F3300" s="71" t="s">
        <v>125</v>
      </c>
    </row>
    <row r="3301" spans="1:6" x14ac:dyDescent="0.25">
      <c r="A3301" s="67" t="s">
        <v>12272</v>
      </c>
      <c r="B3301" s="67" t="s">
        <v>12416</v>
      </c>
      <c r="C3301" s="71" t="s">
        <v>12417</v>
      </c>
      <c r="D3301" s="71" t="s">
        <v>12418</v>
      </c>
      <c r="E3301" s="71" t="s">
        <v>12419</v>
      </c>
      <c r="F3301" s="71" t="s">
        <v>125</v>
      </c>
    </row>
    <row r="3302" spans="1:6" x14ac:dyDescent="0.25">
      <c r="A3302" s="67" t="s">
        <v>12272</v>
      </c>
      <c r="B3302" s="67" t="s">
        <v>5655</v>
      </c>
      <c r="C3302" s="71" t="s">
        <v>12420</v>
      </c>
      <c r="D3302" s="71" t="s">
        <v>12421</v>
      </c>
      <c r="E3302" s="71" t="s">
        <v>12422</v>
      </c>
      <c r="F3302" s="71" t="s">
        <v>125</v>
      </c>
    </row>
    <row r="3303" spans="1:6" x14ac:dyDescent="0.25">
      <c r="A3303" s="67" t="s">
        <v>12272</v>
      </c>
      <c r="B3303" s="67" t="s">
        <v>12423</v>
      </c>
      <c r="C3303" s="71" t="s">
        <v>12424</v>
      </c>
      <c r="D3303" s="71" t="s">
        <v>12425</v>
      </c>
      <c r="E3303" s="71" t="s">
        <v>12426</v>
      </c>
      <c r="F3303" s="71" t="s">
        <v>125</v>
      </c>
    </row>
    <row r="3304" spans="1:6" x14ac:dyDescent="0.25">
      <c r="A3304" s="67" t="s">
        <v>12272</v>
      </c>
      <c r="B3304" s="67" t="s">
        <v>5659</v>
      </c>
      <c r="C3304" s="71" t="s">
        <v>12427</v>
      </c>
      <c r="D3304" s="71" t="s">
        <v>12428</v>
      </c>
      <c r="E3304" s="71" t="s">
        <v>12429</v>
      </c>
      <c r="F3304" s="71" t="s">
        <v>125</v>
      </c>
    </row>
    <row r="3305" spans="1:6" x14ac:dyDescent="0.25">
      <c r="A3305" s="67" t="s">
        <v>12272</v>
      </c>
      <c r="B3305" s="67" t="s">
        <v>5671</v>
      </c>
      <c r="C3305" s="71" t="s">
        <v>12430</v>
      </c>
      <c r="D3305" s="71" t="s">
        <v>12431</v>
      </c>
      <c r="E3305" s="71" t="s">
        <v>12432</v>
      </c>
      <c r="F3305" s="71" t="s">
        <v>125</v>
      </c>
    </row>
    <row r="3306" spans="1:6" x14ac:dyDescent="0.25">
      <c r="A3306" s="67" t="s">
        <v>12272</v>
      </c>
      <c r="B3306" s="67" t="s">
        <v>5675</v>
      </c>
      <c r="C3306" s="71" t="s">
        <v>12433</v>
      </c>
      <c r="D3306" s="71" t="s">
        <v>12434</v>
      </c>
      <c r="E3306" s="71" t="s">
        <v>12435</v>
      </c>
      <c r="F3306" s="71" t="s">
        <v>125</v>
      </c>
    </row>
    <row r="3307" spans="1:6" x14ac:dyDescent="0.25">
      <c r="A3307" s="67" t="s">
        <v>12272</v>
      </c>
      <c r="B3307" s="67" t="s">
        <v>5679</v>
      </c>
      <c r="C3307" s="71" t="s">
        <v>12436</v>
      </c>
      <c r="D3307" s="71" t="s">
        <v>12437</v>
      </c>
      <c r="E3307" s="71" t="s">
        <v>12438</v>
      </c>
      <c r="F3307" s="71" t="s">
        <v>125</v>
      </c>
    </row>
    <row r="3308" spans="1:6" x14ac:dyDescent="0.25">
      <c r="A3308" s="67" t="s">
        <v>12272</v>
      </c>
      <c r="B3308" s="67" t="s">
        <v>12439</v>
      </c>
      <c r="C3308" s="71" t="s">
        <v>12440</v>
      </c>
      <c r="D3308" s="71" t="s">
        <v>12441</v>
      </c>
      <c r="E3308" s="71" t="s">
        <v>12442</v>
      </c>
      <c r="F3308" s="71" t="s">
        <v>125</v>
      </c>
    </row>
    <row r="3309" spans="1:6" x14ac:dyDescent="0.25">
      <c r="A3309" s="67" t="s">
        <v>12272</v>
      </c>
      <c r="B3309" s="67" t="s">
        <v>5687</v>
      </c>
      <c r="C3309" s="71" t="s">
        <v>12443</v>
      </c>
      <c r="D3309" s="71" t="s">
        <v>12444</v>
      </c>
      <c r="E3309" s="71" t="s">
        <v>12445</v>
      </c>
      <c r="F3309" s="71" t="s">
        <v>125</v>
      </c>
    </row>
    <row r="3310" spans="1:6" x14ac:dyDescent="0.25">
      <c r="A3310" s="67" t="s">
        <v>12272</v>
      </c>
      <c r="B3310" s="67" t="s">
        <v>5691</v>
      </c>
      <c r="C3310" s="71" t="s">
        <v>12446</v>
      </c>
      <c r="D3310" s="71" t="s">
        <v>12447</v>
      </c>
      <c r="E3310" s="71" t="s">
        <v>12448</v>
      </c>
      <c r="F3310" s="71" t="s">
        <v>125</v>
      </c>
    </row>
    <row r="3311" spans="1:6" x14ac:dyDescent="0.25">
      <c r="A3311" s="67" t="s">
        <v>12272</v>
      </c>
      <c r="B3311" s="67" t="s">
        <v>5695</v>
      </c>
      <c r="C3311" s="71" t="s">
        <v>12449</v>
      </c>
      <c r="D3311" s="71" t="s">
        <v>12450</v>
      </c>
      <c r="E3311" s="71" t="s">
        <v>12451</v>
      </c>
      <c r="F3311" s="71" t="s">
        <v>125</v>
      </c>
    </row>
    <row r="3312" spans="1:6" x14ac:dyDescent="0.25">
      <c r="A3312" s="67" t="s">
        <v>12272</v>
      </c>
      <c r="B3312" s="67" t="s">
        <v>5699</v>
      </c>
      <c r="C3312" s="71" t="s">
        <v>12452</v>
      </c>
      <c r="D3312" s="71" t="s">
        <v>12453</v>
      </c>
      <c r="E3312" s="71" t="s">
        <v>12454</v>
      </c>
      <c r="F3312" s="71" t="s">
        <v>125</v>
      </c>
    </row>
    <row r="3313" spans="1:6" x14ac:dyDescent="0.25">
      <c r="A3313" s="67" t="s">
        <v>12272</v>
      </c>
      <c r="B3313" s="67" t="s">
        <v>5703</v>
      </c>
      <c r="C3313" s="71" t="s">
        <v>12455</v>
      </c>
      <c r="D3313" s="71" t="s">
        <v>12456</v>
      </c>
      <c r="E3313" s="71" t="s">
        <v>12457</v>
      </c>
      <c r="F3313" s="71" t="s">
        <v>125</v>
      </c>
    </row>
    <row r="3314" spans="1:6" x14ac:dyDescent="0.25">
      <c r="A3314" s="67" t="s">
        <v>12272</v>
      </c>
      <c r="B3314" s="67" t="s">
        <v>5707</v>
      </c>
      <c r="C3314" s="71" t="s">
        <v>12458</v>
      </c>
      <c r="D3314" s="71" t="s">
        <v>12459</v>
      </c>
      <c r="E3314" s="71" t="s">
        <v>12460</v>
      </c>
      <c r="F3314" s="71" t="s">
        <v>125</v>
      </c>
    </row>
    <row r="3315" spans="1:6" x14ac:dyDescent="0.25">
      <c r="A3315" s="67" t="s">
        <v>12272</v>
      </c>
      <c r="B3315" s="67" t="s">
        <v>5711</v>
      </c>
      <c r="C3315" s="71" t="s">
        <v>12461</v>
      </c>
      <c r="D3315" s="71" t="s">
        <v>12462</v>
      </c>
      <c r="E3315" s="71" t="s">
        <v>12463</v>
      </c>
      <c r="F3315" s="71" t="s">
        <v>125</v>
      </c>
    </row>
    <row r="3316" spans="1:6" x14ac:dyDescent="0.25">
      <c r="A3316" s="67" t="s">
        <v>12272</v>
      </c>
      <c r="B3316" s="67" t="s">
        <v>5770</v>
      </c>
      <c r="C3316" s="71" t="s">
        <v>12464</v>
      </c>
      <c r="D3316" s="71" t="s">
        <v>12465</v>
      </c>
      <c r="E3316" s="71" t="s">
        <v>12466</v>
      </c>
      <c r="F3316" s="71" t="s">
        <v>125</v>
      </c>
    </row>
    <row r="3317" spans="1:6" x14ac:dyDescent="0.25">
      <c r="A3317" s="67" t="s">
        <v>12272</v>
      </c>
      <c r="B3317" s="67" t="s">
        <v>5774</v>
      </c>
      <c r="C3317" s="71" t="s">
        <v>12467</v>
      </c>
      <c r="D3317" s="71" t="s">
        <v>12468</v>
      </c>
      <c r="E3317" s="71" t="s">
        <v>12469</v>
      </c>
      <c r="F3317" s="71" t="s">
        <v>125</v>
      </c>
    </row>
    <row r="3318" spans="1:6" x14ac:dyDescent="0.25">
      <c r="A3318" s="67" t="s">
        <v>12272</v>
      </c>
      <c r="B3318" s="67" t="s">
        <v>5782</v>
      </c>
      <c r="C3318" s="71" t="s">
        <v>12470</v>
      </c>
      <c r="D3318" s="71" t="s">
        <v>12471</v>
      </c>
      <c r="E3318" s="71" t="s">
        <v>12472</v>
      </c>
      <c r="F3318" s="71" t="s">
        <v>125</v>
      </c>
    </row>
    <row r="3319" spans="1:6" x14ac:dyDescent="0.25">
      <c r="A3319" s="67" t="s">
        <v>12272</v>
      </c>
      <c r="B3319" s="67" t="s">
        <v>5794</v>
      </c>
      <c r="C3319" s="71" t="s">
        <v>12473</v>
      </c>
      <c r="D3319" s="71" t="s">
        <v>12474</v>
      </c>
      <c r="E3319" s="71" t="s">
        <v>12475</v>
      </c>
      <c r="F3319" s="71" t="s">
        <v>125</v>
      </c>
    </row>
    <row r="3320" spans="1:6" x14ac:dyDescent="0.25">
      <c r="A3320" s="67" t="s">
        <v>12272</v>
      </c>
      <c r="B3320" s="67" t="s">
        <v>5798</v>
      </c>
      <c r="C3320" s="71" t="s">
        <v>12476</v>
      </c>
      <c r="D3320" s="71" t="s">
        <v>12477</v>
      </c>
      <c r="E3320" s="71" t="s">
        <v>12478</v>
      </c>
      <c r="F3320" s="71" t="s">
        <v>125</v>
      </c>
    </row>
    <row r="3321" spans="1:6" x14ac:dyDescent="0.25">
      <c r="A3321" s="67" t="s">
        <v>12272</v>
      </c>
      <c r="B3321" s="67" t="s">
        <v>5805</v>
      </c>
      <c r="C3321" s="71" t="s">
        <v>12479</v>
      </c>
      <c r="D3321" s="71" t="s">
        <v>12480</v>
      </c>
      <c r="E3321" s="71" t="s">
        <v>12481</v>
      </c>
      <c r="F3321" s="71" t="s">
        <v>125</v>
      </c>
    </row>
    <row r="3322" spans="1:6" x14ac:dyDescent="0.25">
      <c r="A3322" s="67" t="s">
        <v>12272</v>
      </c>
      <c r="B3322" s="67" t="s">
        <v>5809</v>
      </c>
      <c r="C3322" s="71" t="s">
        <v>12482</v>
      </c>
      <c r="D3322" s="71" t="s">
        <v>12483</v>
      </c>
      <c r="E3322" s="71" t="s">
        <v>12484</v>
      </c>
      <c r="F3322" s="71" t="s">
        <v>125</v>
      </c>
    </row>
    <row r="3323" spans="1:6" x14ac:dyDescent="0.25">
      <c r="A3323" s="67" t="s">
        <v>12272</v>
      </c>
      <c r="B3323" s="67" t="s">
        <v>5813</v>
      </c>
      <c r="C3323" s="71" t="s">
        <v>12485</v>
      </c>
      <c r="D3323" s="71" t="s">
        <v>12486</v>
      </c>
      <c r="E3323" s="71" t="s">
        <v>12487</v>
      </c>
      <c r="F3323" s="71" t="s">
        <v>125</v>
      </c>
    </row>
    <row r="3324" spans="1:6" x14ac:dyDescent="0.25">
      <c r="A3324" s="67" t="s">
        <v>12272</v>
      </c>
      <c r="B3324" s="67" t="s">
        <v>12488</v>
      </c>
      <c r="C3324" s="71" t="s">
        <v>12489</v>
      </c>
      <c r="D3324" s="71" t="s">
        <v>12490</v>
      </c>
      <c r="E3324" s="71" t="s">
        <v>12491</v>
      </c>
      <c r="F3324" s="71" t="s">
        <v>125</v>
      </c>
    </row>
    <row r="3325" spans="1:6" x14ac:dyDescent="0.25">
      <c r="A3325" s="67" t="s">
        <v>12272</v>
      </c>
      <c r="B3325" s="67" t="s">
        <v>5821</v>
      </c>
      <c r="C3325" s="71" t="s">
        <v>12492</v>
      </c>
      <c r="D3325" s="71" t="s">
        <v>12493</v>
      </c>
      <c r="E3325" s="71" t="s">
        <v>12494</v>
      </c>
      <c r="F3325" s="71" t="s">
        <v>125</v>
      </c>
    </row>
    <row r="3326" spans="1:6" x14ac:dyDescent="0.25">
      <c r="A3326" s="67" t="s">
        <v>12272</v>
      </c>
      <c r="B3326" s="67" t="s">
        <v>5825</v>
      </c>
      <c r="C3326" s="71" t="s">
        <v>12495</v>
      </c>
      <c r="D3326" s="71" t="s">
        <v>12496</v>
      </c>
      <c r="E3326" s="71" t="s">
        <v>12497</v>
      </c>
      <c r="F3326" s="71" t="s">
        <v>125</v>
      </c>
    </row>
    <row r="3327" spans="1:6" x14ac:dyDescent="0.25">
      <c r="A3327" s="67" t="s">
        <v>12272</v>
      </c>
      <c r="B3327" s="67" t="s">
        <v>5829</v>
      </c>
      <c r="C3327" s="71" t="s">
        <v>12498</v>
      </c>
      <c r="D3327" s="71" t="s">
        <v>12499</v>
      </c>
      <c r="E3327" s="71" t="s">
        <v>12500</v>
      </c>
      <c r="F3327" s="71" t="s">
        <v>125</v>
      </c>
    </row>
    <row r="3328" spans="1:6" x14ac:dyDescent="0.25">
      <c r="A3328" s="67" t="s">
        <v>12272</v>
      </c>
      <c r="B3328" s="67" t="s">
        <v>5833</v>
      </c>
      <c r="C3328" s="71" t="s">
        <v>12501</v>
      </c>
      <c r="D3328" s="71" t="s">
        <v>12502</v>
      </c>
      <c r="E3328" s="71" t="s">
        <v>12503</v>
      </c>
      <c r="F3328" s="71" t="s">
        <v>125</v>
      </c>
    </row>
    <row r="3329" spans="1:6" x14ac:dyDescent="0.25">
      <c r="A3329" s="67" t="s">
        <v>12272</v>
      </c>
      <c r="B3329" s="67" t="s">
        <v>5837</v>
      </c>
      <c r="C3329" s="71" t="s">
        <v>12504</v>
      </c>
      <c r="D3329" s="71" t="s">
        <v>12505</v>
      </c>
      <c r="E3329" s="71" t="s">
        <v>12506</v>
      </c>
      <c r="F3329" s="71" t="s">
        <v>125</v>
      </c>
    </row>
    <row r="3330" spans="1:6" x14ac:dyDescent="0.25">
      <c r="A3330" s="67" t="s">
        <v>12272</v>
      </c>
      <c r="B3330" s="67" t="s">
        <v>5841</v>
      </c>
      <c r="C3330" s="71" t="s">
        <v>12507</v>
      </c>
      <c r="D3330" s="71" t="s">
        <v>12508</v>
      </c>
      <c r="E3330" s="71" t="s">
        <v>12509</v>
      </c>
      <c r="F3330" s="71" t="s">
        <v>125</v>
      </c>
    </row>
    <row r="3331" spans="1:6" x14ac:dyDescent="0.25">
      <c r="A3331" s="67" t="s">
        <v>12272</v>
      </c>
      <c r="B3331" s="67" t="s">
        <v>5845</v>
      </c>
      <c r="C3331" s="71" t="s">
        <v>12510</v>
      </c>
      <c r="D3331" s="71" t="s">
        <v>12511</v>
      </c>
      <c r="E3331" s="71" t="s">
        <v>12512</v>
      </c>
      <c r="F3331" s="71" t="s">
        <v>125</v>
      </c>
    </row>
    <row r="3332" spans="1:6" x14ac:dyDescent="0.25">
      <c r="A3332" s="67" t="s">
        <v>12272</v>
      </c>
      <c r="B3332" s="67" t="s">
        <v>5849</v>
      </c>
      <c r="C3332" s="71" t="s">
        <v>12513</v>
      </c>
      <c r="D3332" s="71" t="s">
        <v>12514</v>
      </c>
      <c r="E3332" s="71" t="s">
        <v>12515</v>
      </c>
      <c r="F3332" s="71" t="s">
        <v>125</v>
      </c>
    </row>
    <row r="3333" spans="1:6" x14ac:dyDescent="0.25">
      <c r="A3333" s="67" t="s">
        <v>12272</v>
      </c>
      <c r="B3333" s="67" t="s">
        <v>12516</v>
      </c>
      <c r="C3333" s="71" t="s">
        <v>12517</v>
      </c>
      <c r="D3333" s="71" t="s">
        <v>12518</v>
      </c>
      <c r="E3333" s="71" t="s">
        <v>12519</v>
      </c>
      <c r="F3333" s="71" t="s">
        <v>125</v>
      </c>
    </row>
    <row r="3334" spans="1:6" x14ac:dyDescent="0.25">
      <c r="A3334" s="67" t="s">
        <v>12272</v>
      </c>
      <c r="B3334" s="67" t="s">
        <v>5853</v>
      </c>
      <c r="C3334" s="71" t="s">
        <v>12520</v>
      </c>
      <c r="D3334" s="71" t="s">
        <v>12521</v>
      </c>
      <c r="E3334" s="71" t="s">
        <v>12522</v>
      </c>
      <c r="F3334" s="71" t="s">
        <v>125</v>
      </c>
    </row>
    <row r="3335" spans="1:6" x14ac:dyDescent="0.25">
      <c r="A3335" s="67" t="s">
        <v>12272</v>
      </c>
      <c r="B3335" s="67" t="s">
        <v>5873</v>
      </c>
      <c r="C3335" s="71" t="s">
        <v>12523</v>
      </c>
      <c r="D3335" s="71" t="s">
        <v>12524</v>
      </c>
      <c r="E3335" s="71" t="s">
        <v>12525</v>
      </c>
      <c r="F3335" s="71" t="s">
        <v>125</v>
      </c>
    </row>
    <row r="3336" spans="1:6" x14ac:dyDescent="0.25">
      <c r="A3336" s="67" t="s">
        <v>12272</v>
      </c>
      <c r="B3336" s="67" t="s">
        <v>5877</v>
      </c>
      <c r="C3336" s="71" t="s">
        <v>12526</v>
      </c>
      <c r="D3336" s="71" t="s">
        <v>12527</v>
      </c>
      <c r="E3336" s="71" t="s">
        <v>12528</v>
      </c>
      <c r="F3336" s="71" t="s">
        <v>125</v>
      </c>
    </row>
    <row r="3337" spans="1:6" x14ac:dyDescent="0.25">
      <c r="A3337" s="67" t="s">
        <v>12272</v>
      </c>
      <c r="B3337" s="67" t="s">
        <v>5881</v>
      </c>
      <c r="C3337" s="71" t="s">
        <v>12529</v>
      </c>
      <c r="D3337" s="71" t="s">
        <v>12530</v>
      </c>
      <c r="E3337" s="71" t="s">
        <v>12531</v>
      </c>
      <c r="F3337" s="71" t="s">
        <v>125</v>
      </c>
    </row>
    <row r="3338" spans="1:6" x14ac:dyDescent="0.25">
      <c r="A3338" s="67" t="s">
        <v>12272</v>
      </c>
      <c r="B3338" s="67" t="s">
        <v>5885</v>
      </c>
      <c r="C3338" s="71" t="s">
        <v>12532</v>
      </c>
      <c r="D3338" s="71" t="s">
        <v>12533</v>
      </c>
      <c r="E3338" s="71" t="s">
        <v>12534</v>
      </c>
      <c r="F3338" s="71" t="s">
        <v>125</v>
      </c>
    </row>
    <row r="3339" spans="1:6" x14ac:dyDescent="0.25">
      <c r="A3339" s="67" t="s">
        <v>12272</v>
      </c>
      <c r="B3339" s="67" t="s">
        <v>5901</v>
      </c>
      <c r="C3339" s="71" t="s">
        <v>12535</v>
      </c>
      <c r="D3339" s="71" t="s">
        <v>12536</v>
      </c>
      <c r="E3339" s="71" t="s">
        <v>12537</v>
      </c>
      <c r="F3339" s="71" t="s">
        <v>125</v>
      </c>
    </row>
    <row r="3340" spans="1:6" x14ac:dyDescent="0.25">
      <c r="A3340" s="67" t="s">
        <v>12272</v>
      </c>
      <c r="B3340" s="67" t="s">
        <v>5905</v>
      </c>
      <c r="C3340" s="71" t="s">
        <v>12538</v>
      </c>
      <c r="D3340" s="71" t="s">
        <v>12539</v>
      </c>
      <c r="E3340" s="71" t="s">
        <v>12540</v>
      </c>
      <c r="F3340" s="71" t="s">
        <v>125</v>
      </c>
    </row>
    <row r="3341" spans="1:6" x14ac:dyDescent="0.25">
      <c r="A3341" s="67" t="s">
        <v>12272</v>
      </c>
      <c r="B3341" s="67" t="s">
        <v>5909</v>
      </c>
      <c r="C3341" s="71" t="s">
        <v>12541</v>
      </c>
      <c r="D3341" s="71" t="s">
        <v>12542</v>
      </c>
      <c r="E3341" s="71" t="s">
        <v>12543</v>
      </c>
      <c r="F3341" s="71" t="s">
        <v>125</v>
      </c>
    </row>
    <row r="3342" spans="1:6" x14ac:dyDescent="0.25">
      <c r="A3342" s="67" t="s">
        <v>12272</v>
      </c>
      <c r="B3342" s="67" t="s">
        <v>6073</v>
      </c>
      <c r="C3342" s="71" t="s">
        <v>12544</v>
      </c>
      <c r="D3342" s="71" t="s">
        <v>12545</v>
      </c>
      <c r="E3342" s="71" t="s">
        <v>12546</v>
      </c>
      <c r="F3342" s="71" t="s">
        <v>125</v>
      </c>
    </row>
    <row r="3343" spans="1:6" x14ac:dyDescent="0.25">
      <c r="A3343" s="67" t="s">
        <v>12272</v>
      </c>
      <c r="B3343" s="67" t="s">
        <v>3386</v>
      </c>
      <c r="C3343" s="71" t="s">
        <v>12547</v>
      </c>
      <c r="D3343" s="71" t="s">
        <v>12548</v>
      </c>
      <c r="E3343" s="71" t="s">
        <v>12549</v>
      </c>
      <c r="F3343" s="71" t="s">
        <v>125</v>
      </c>
    </row>
    <row r="3344" spans="1:6" x14ac:dyDescent="0.25">
      <c r="A3344" s="67" t="s">
        <v>12272</v>
      </c>
      <c r="B3344" s="67" t="s">
        <v>3390</v>
      </c>
      <c r="C3344" s="71" t="s">
        <v>12550</v>
      </c>
      <c r="D3344" s="71" t="s">
        <v>12551</v>
      </c>
      <c r="E3344" s="71" t="s">
        <v>12552</v>
      </c>
      <c r="F3344" s="71" t="s">
        <v>125</v>
      </c>
    </row>
    <row r="3345" spans="1:6" x14ac:dyDescent="0.25">
      <c r="A3345" s="67" t="s">
        <v>12272</v>
      </c>
      <c r="B3345" s="67" t="s">
        <v>1028</v>
      </c>
      <c r="C3345" s="71" t="s">
        <v>12553</v>
      </c>
      <c r="D3345" s="71" t="s">
        <v>12554</v>
      </c>
      <c r="E3345" s="71" t="s">
        <v>12555</v>
      </c>
      <c r="F3345" s="71" t="s">
        <v>125</v>
      </c>
    </row>
    <row r="3346" spans="1:6" x14ac:dyDescent="0.25">
      <c r="A3346" s="67" t="s">
        <v>12272</v>
      </c>
      <c r="B3346" s="67" t="s">
        <v>6910</v>
      </c>
      <c r="C3346" s="71" t="s">
        <v>12556</v>
      </c>
      <c r="D3346" s="71" t="s">
        <v>12557</v>
      </c>
      <c r="E3346" s="71" t="s">
        <v>12558</v>
      </c>
      <c r="F3346" s="71" t="s">
        <v>125</v>
      </c>
    </row>
    <row r="3347" spans="1:6" x14ac:dyDescent="0.25">
      <c r="A3347" s="67" t="s">
        <v>12272</v>
      </c>
      <c r="B3347" s="67" t="s">
        <v>6914</v>
      </c>
      <c r="C3347" s="71" t="s">
        <v>12559</v>
      </c>
      <c r="D3347" s="71" t="s">
        <v>12560</v>
      </c>
      <c r="E3347" s="71" t="s">
        <v>12561</v>
      </c>
      <c r="F3347" s="71" t="s">
        <v>125</v>
      </c>
    </row>
    <row r="3348" spans="1:6" x14ac:dyDescent="0.25">
      <c r="A3348" s="67" t="s">
        <v>12272</v>
      </c>
      <c r="B3348" s="67" t="s">
        <v>6918</v>
      </c>
      <c r="C3348" s="71" t="s">
        <v>12562</v>
      </c>
      <c r="D3348" s="71" t="s">
        <v>12563</v>
      </c>
      <c r="E3348" s="71" t="s">
        <v>12564</v>
      </c>
      <c r="F3348" s="71" t="s">
        <v>125</v>
      </c>
    </row>
    <row r="3349" spans="1:6" x14ac:dyDescent="0.25">
      <c r="A3349" s="67" t="s">
        <v>12272</v>
      </c>
      <c r="B3349" s="67" t="s">
        <v>12565</v>
      </c>
      <c r="C3349" s="71" t="s">
        <v>12566</v>
      </c>
      <c r="D3349" s="71" t="s">
        <v>12567</v>
      </c>
      <c r="E3349" s="71" t="s">
        <v>12568</v>
      </c>
      <c r="F3349" s="71" t="s">
        <v>125</v>
      </c>
    </row>
    <row r="3350" spans="1:6" x14ac:dyDescent="0.25">
      <c r="A3350" s="67" t="s">
        <v>12272</v>
      </c>
      <c r="B3350" s="67" t="s">
        <v>12569</v>
      </c>
      <c r="C3350" s="71" t="s">
        <v>12570</v>
      </c>
      <c r="D3350" s="71" t="s">
        <v>12571</v>
      </c>
      <c r="E3350" s="71" t="s">
        <v>12572</v>
      </c>
      <c r="F3350" s="71" t="s">
        <v>125</v>
      </c>
    </row>
    <row r="3351" spans="1:6" x14ac:dyDescent="0.25">
      <c r="A3351" s="67" t="s">
        <v>12272</v>
      </c>
      <c r="B3351" s="67" t="s">
        <v>6922</v>
      </c>
      <c r="C3351" s="71" t="s">
        <v>12573</v>
      </c>
      <c r="D3351" s="71" t="s">
        <v>12574</v>
      </c>
      <c r="E3351" s="71" t="s">
        <v>12575</v>
      </c>
      <c r="F3351" s="71" t="s">
        <v>125</v>
      </c>
    </row>
    <row r="3352" spans="1:6" x14ac:dyDescent="0.25">
      <c r="A3352" s="67" t="s">
        <v>12272</v>
      </c>
      <c r="B3352" s="67" t="s">
        <v>6930</v>
      </c>
      <c r="C3352" s="71" t="s">
        <v>12576</v>
      </c>
      <c r="D3352" s="71" t="s">
        <v>12577</v>
      </c>
      <c r="E3352" s="71" t="s">
        <v>12578</v>
      </c>
      <c r="F3352" s="71" t="s">
        <v>125</v>
      </c>
    </row>
    <row r="3353" spans="1:6" x14ac:dyDescent="0.25">
      <c r="A3353" s="67" t="s">
        <v>12272</v>
      </c>
      <c r="B3353" s="67" t="s">
        <v>12579</v>
      </c>
      <c r="C3353" s="71" t="s">
        <v>12580</v>
      </c>
      <c r="D3353" s="71" t="s">
        <v>12581</v>
      </c>
      <c r="E3353" s="71" t="s">
        <v>12582</v>
      </c>
      <c r="F3353" s="71" t="s">
        <v>125</v>
      </c>
    </row>
    <row r="3354" spans="1:6" x14ac:dyDescent="0.25">
      <c r="A3354" s="67" t="s">
        <v>12272</v>
      </c>
      <c r="B3354" s="67" t="s">
        <v>6934</v>
      </c>
      <c r="C3354" s="71" t="s">
        <v>12583</v>
      </c>
      <c r="D3354" s="71" t="s">
        <v>12584</v>
      </c>
      <c r="E3354" s="71" t="s">
        <v>12585</v>
      </c>
      <c r="F3354" s="71" t="s">
        <v>125</v>
      </c>
    </row>
    <row r="3355" spans="1:6" x14ac:dyDescent="0.25">
      <c r="A3355" s="67" t="s">
        <v>12272</v>
      </c>
      <c r="B3355" s="67" t="s">
        <v>12586</v>
      </c>
      <c r="C3355" s="71" t="s">
        <v>12587</v>
      </c>
      <c r="D3355" s="71" t="s">
        <v>12588</v>
      </c>
      <c r="E3355" s="71" t="s">
        <v>12589</v>
      </c>
      <c r="F3355" s="71" t="s">
        <v>125</v>
      </c>
    </row>
    <row r="3356" spans="1:6" x14ac:dyDescent="0.25">
      <c r="A3356" s="67" t="s">
        <v>12272</v>
      </c>
      <c r="B3356" s="67" t="s">
        <v>12590</v>
      </c>
      <c r="C3356" s="71" t="s">
        <v>12591</v>
      </c>
      <c r="D3356" s="71" t="s">
        <v>12592</v>
      </c>
      <c r="E3356" s="71" t="s">
        <v>12593</v>
      </c>
      <c r="F3356" s="71" t="s">
        <v>125</v>
      </c>
    </row>
    <row r="3357" spans="1:6" x14ac:dyDescent="0.25">
      <c r="A3357" s="67" t="s">
        <v>12272</v>
      </c>
      <c r="B3357" s="67" t="s">
        <v>6942</v>
      </c>
      <c r="C3357" s="71" t="s">
        <v>12594</v>
      </c>
      <c r="D3357" s="71" t="s">
        <v>12595</v>
      </c>
      <c r="E3357" s="71" t="s">
        <v>12596</v>
      </c>
      <c r="F3357" s="71" t="s">
        <v>125</v>
      </c>
    </row>
    <row r="3358" spans="1:6" x14ac:dyDescent="0.25">
      <c r="A3358" s="67" t="s">
        <v>12272</v>
      </c>
      <c r="B3358" s="67" t="s">
        <v>12597</v>
      </c>
      <c r="C3358" s="71" t="s">
        <v>12598</v>
      </c>
      <c r="D3358" s="71" t="s">
        <v>12599</v>
      </c>
      <c r="E3358" s="71" t="s">
        <v>12600</v>
      </c>
      <c r="F3358" s="71" t="s">
        <v>125</v>
      </c>
    </row>
    <row r="3359" spans="1:6" x14ac:dyDescent="0.25">
      <c r="A3359" s="67" t="s">
        <v>12272</v>
      </c>
      <c r="B3359" s="67" t="s">
        <v>6946</v>
      </c>
      <c r="C3359" s="71" t="s">
        <v>12601</v>
      </c>
      <c r="D3359" s="71" t="s">
        <v>12602</v>
      </c>
      <c r="E3359" s="71" t="s">
        <v>12603</v>
      </c>
      <c r="F3359" s="71" t="s">
        <v>125</v>
      </c>
    </row>
    <row r="3360" spans="1:6" x14ac:dyDescent="0.25">
      <c r="A3360" s="67" t="s">
        <v>12272</v>
      </c>
      <c r="B3360" s="67" t="s">
        <v>6950</v>
      </c>
      <c r="C3360" s="71" t="s">
        <v>12604</v>
      </c>
      <c r="D3360" s="71" t="s">
        <v>12605</v>
      </c>
      <c r="E3360" s="71" t="s">
        <v>12606</v>
      </c>
      <c r="F3360" s="71" t="s">
        <v>125</v>
      </c>
    </row>
    <row r="3361" spans="1:6" x14ac:dyDescent="0.25">
      <c r="A3361" s="67" t="s">
        <v>12272</v>
      </c>
      <c r="B3361" s="67" t="s">
        <v>6954</v>
      </c>
      <c r="C3361" s="71" t="s">
        <v>12607</v>
      </c>
      <c r="D3361" s="71" t="s">
        <v>12608</v>
      </c>
      <c r="E3361" s="71" t="s">
        <v>12609</v>
      </c>
      <c r="F3361" s="71" t="s">
        <v>125</v>
      </c>
    </row>
    <row r="3362" spans="1:6" x14ac:dyDescent="0.25">
      <c r="A3362" s="67" t="s">
        <v>12272</v>
      </c>
      <c r="B3362" s="67" t="s">
        <v>6958</v>
      </c>
      <c r="C3362" s="71" t="s">
        <v>12610</v>
      </c>
      <c r="D3362" s="71" t="s">
        <v>12611</v>
      </c>
      <c r="E3362" s="71" t="s">
        <v>12612</v>
      </c>
      <c r="F3362" s="71" t="s">
        <v>125</v>
      </c>
    </row>
    <row r="3363" spans="1:6" x14ac:dyDescent="0.25">
      <c r="A3363" s="67" t="s">
        <v>12272</v>
      </c>
      <c r="B3363" s="67" t="s">
        <v>6962</v>
      </c>
      <c r="C3363" s="71" t="s">
        <v>12613</v>
      </c>
      <c r="D3363" s="71" t="s">
        <v>12614</v>
      </c>
      <c r="E3363" s="71" t="s">
        <v>12615</v>
      </c>
      <c r="F3363" s="71" t="s">
        <v>125</v>
      </c>
    </row>
    <row r="3364" spans="1:6" x14ac:dyDescent="0.25">
      <c r="A3364" s="67" t="s">
        <v>12272</v>
      </c>
      <c r="B3364" s="67" t="s">
        <v>6966</v>
      </c>
      <c r="C3364" s="71" t="s">
        <v>12616</v>
      </c>
      <c r="D3364" s="71" t="s">
        <v>12617</v>
      </c>
      <c r="E3364" s="71" t="s">
        <v>12618</v>
      </c>
      <c r="F3364" s="71" t="s">
        <v>125</v>
      </c>
    </row>
    <row r="3365" spans="1:6" x14ac:dyDescent="0.25">
      <c r="A3365" s="67" t="s">
        <v>12272</v>
      </c>
      <c r="B3365" s="67" t="s">
        <v>6970</v>
      </c>
      <c r="C3365" s="71" t="s">
        <v>12619</v>
      </c>
      <c r="D3365" s="71" t="s">
        <v>12620</v>
      </c>
      <c r="E3365" s="71" t="s">
        <v>12621</v>
      </c>
      <c r="F3365" s="71" t="s">
        <v>125</v>
      </c>
    </row>
    <row r="3366" spans="1:6" x14ac:dyDescent="0.25">
      <c r="A3366" s="67" t="s">
        <v>12272</v>
      </c>
      <c r="B3366" s="67" t="s">
        <v>6974</v>
      </c>
      <c r="C3366" s="71" t="s">
        <v>12622</v>
      </c>
      <c r="D3366" s="71" t="s">
        <v>12623</v>
      </c>
      <c r="E3366" s="71" t="s">
        <v>12624</v>
      </c>
      <c r="F3366" s="71" t="s">
        <v>125</v>
      </c>
    </row>
    <row r="3367" spans="1:6" x14ac:dyDescent="0.25">
      <c r="A3367" s="67" t="s">
        <v>12272</v>
      </c>
      <c r="B3367" s="67" t="s">
        <v>6978</v>
      </c>
      <c r="C3367" s="71" t="s">
        <v>12625</v>
      </c>
      <c r="D3367" s="71" t="s">
        <v>12626</v>
      </c>
      <c r="E3367" s="71" t="s">
        <v>12627</v>
      </c>
      <c r="F3367" s="71" t="s">
        <v>125</v>
      </c>
    </row>
    <row r="3368" spans="1:6" x14ac:dyDescent="0.25">
      <c r="A3368" s="67" t="s">
        <v>12272</v>
      </c>
      <c r="B3368" s="67" t="s">
        <v>6982</v>
      </c>
      <c r="C3368" s="71" t="s">
        <v>12628</v>
      </c>
      <c r="D3368" s="71" t="s">
        <v>12629</v>
      </c>
      <c r="E3368" s="71" t="s">
        <v>12630</v>
      </c>
      <c r="F3368" s="71" t="s">
        <v>125</v>
      </c>
    </row>
    <row r="3369" spans="1:6" x14ac:dyDescent="0.25">
      <c r="A3369" s="67" t="s">
        <v>12272</v>
      </c>
      <c r="B3369" s="67" t="s">
        <v>7022</v>
      </c>
      <c r="C3369" s="71" t="s">
        <v>12631</v>
      </c>
      <c r="D3369" s="71" t="s">
        <v>12632</v>
      </c>
      <c r="E3369" s="71" t="s">
        <v>12633</v>
      </c>
      <c r="F3369" s="71" t="s">
        <v>125</v>
      </c>
    </row>
    <row r="3370" spans="1:6" x14ac:dyDescent="0.25">
      <c r="A3370" s="67" t="s">
        <v>12272</v>
      </c>
      <c r="B3370" s="67" t="s">
        <v>7026</v>
      </c>
      <c r="C3370" s="71" t="s">
        <v>12634</v>
      </c>
      <c r="D3370" s="71" t="s">
        <v>12635</v>
      </c>
      <c r="E3370" s="71" t="s">
        <v>12636</v>
      </c>
      <c r="F3370" s="71" t="s">
        <v>125</v>
      </c>
    </row>
    <row r="3371" spans="1:6" x14ac:dyDescent="0.25">
      <c r="A3371" s="67" t="s">
        <v>12272</v>
      </c>
      <c r="B3371" s="67" t="s">
        <v>7030</v>
      </c>
      <c r="C3371" s="71" t="s">
        <v>12637</v>
      </c>
      <c r="D3371" s="71" t="s">
        <v>12638</v>
      </c>
      <c r="E3371" s="71" t="s">
        <v>12639</v>
      </c>
      <c r="F3371" s="71" t="s">
        <v>125</v>
      </c>
    </row>
    <row r="3372" spans="1:6" x14ac:dyDescent="0.25">
      <c r="A3372" s="67" t="s">
        <v>12272</v>
      </c>
      <c r="B3372" s="67" t="s">
        <v>7034</v>
      </c>
      <c r="C3372" s="71" t="s">
        <v>12640</v>
      </c>
      <c r="D3372" s="71" t="s">
        <v>12641</v>
      </c>
      <c r="E3372" s="71" t="s">
        <v>12642</v>
      </c>
      <c r="F3372" s="71" t="s">
        <v>125</v>
      </c>
    </row>
    <row r="3373" spans="1:6" x14ac:dyDescent="0.25">
      <c r="A3373" s="67" t="s">
        <v>12272</v>
      </c>
      <c r="B3373" s="67" t="s">
        <v>7038</v>
      </c>
      <c r="C3373" s="71" t="s">
        <v>12643</v>
      </c>
      <c r="D3373" s="71" t="s">
        <v>12644</v>
      </c>
      <c r="E3373" s="71" t="s">
        <v>12645</v>
      </c>
      <c r="F3373" s="71" t="s">
        <v>125</v>
      </c>
    </row>
    <row r="3374" spans="1:6" x14ac:dyDescent="0.25">
      <c r="A3374" s="67" t="s">
        <v>12272</v>
      </c>
      <c r="B3374" s="67" t="s">
        <v>12646</v>
      </c>
      <c r="C3374" s="71" t="s">
        <v>12647</v>
      </c>
      <c r="D3374" s="71" t="s">
        <v>12648</v>
      </c>
      <c r="E3374" s="71" t="s">
        <v>12649</v>
      </c>
      <c r="F3374" s="71" t="s">
        <v>125</v>
      </c>
    </row>
    <row r="3375" spans="1:6" x14ac:dyDescent="0.25">
      <c r="A3375" s="67" t="s">
        <v>12272</v>
      </c>
      <c r="B3375" s="67" t="s">
        <v>7050</v>
      </c>
      <c r="C3375" s="71" t="s">
        <v>12650</v>
      </c>
      <c r="D3375" s="71" t="s">
        <v>12651</v>
      </c>
      <c r="E3375" s="71" t="s">
        <v>12652</v>
      </c>
      <c r="F3375" s="71" t="s">
        <v>125</v>
      </c>
    </row>
    <row r="3376" spans="1:6" x14ac:dyDescent="0.25">
      <c r="A3376" s="67" t="s">
        <v>12272</v>
      </c>
      <c r="B3376" s="67" t="s">
        <v>7054</v>
      </c>
      <c r="C3376" s="71" t="s">
        <v>12653</v>
      </c>
      <c r="D3376" s="71" t="s">
        <v>12654</v>
      </c>
      <c r="E3376" s="71" t="s">
        <v>12655</v>
      </c>
      <c r="F3376" s="71" t="s">
        <v>125</v>
      </c>
    </row>
    <row r="3377" spans="1:6" x14ac:dyDescent="0.25">
      <c r="A3377" s="67" t="s">
        <v>12272</v>
      </c>
      <c r="B3377" s="67" t="s">
        <v>7058</v>
      </c>
      <c r="C3377" s="71" t="s">
        <v>12656</v>
      </c>
      <c r="D3377" s="71" t="s">
        <v>12657</v>
      </c>
      <c r="E3377" s="71" t="s">
        <v>12658</v>
      </c>
      <c r="F3377" s="71" t="s">
        <v>125</v>
      </c>
    </row>
    <row r="3378" spans="1:6" x14ac:dyDescent="0.25">
      <c r="A3378" s="67" t="s">
        <v>12272</v>
      </c>
      <c r="B3378" s="67" t="s">
        <v>7062</v>
      </c>
      <c r="C3378" s="71" t="s">
        <v>12659</v>
      </c>
      <c r="D3378" s="71" t="s">
        <v>12660</v>
      </c>
      <c r="E3378" s="71" t="s">
        <v>12661</v>
      </c>
      <c r="F3378" s="71" t="s">
        <v>125</v>
      </c>
    </row>
    <row r="3379" spans="1:6" x14ac:dyDescent="0.25">
      <c r="A3379" s="67" t="s">
        <v>12272</v>
      </c>
      <c r="B3379" s="67" t="s">
        <v>7066</v>
      </c>
      <c r="C3379" s="71" t="s">
        <v>12662</v>
      </c>
      <c r="D3379" s="71" t="s">
        <v>12663</v>
      </c>
      <c r="E3379" s="71" t="s">
        <v>12664</v>
      </c>
      <c r="F3379" s="71" t="s">
        <v>125</v>
      </c>
    </row>
    <row r="3380" spans="1:6" x14ac:dyDescent="0.25">
      <c r="A3380" s="67" t="s">
        <v>12272</v>
      </c>
      <c r="B3380" s="67" t="s">
        <v>7074</v>
      </c>
      <c r="C3380" s="71" t="s">
        <v>12665</v>
      </c>
      <c r="D3380" s="71" t="s">
        <v>12666</v>
      </c>
      <c r="E3380" s="71" t="s">
        <v>12667</v>
      </c>
      <c r="F3380" s="71" t="s">
        <v>125</v>
      </c>
    </row>
    <row r="3381" spans="1:6" x14ac:dyDescent="0.25">
      <c r="A3381" s="67" t="s">
        <v>12272</v>
      </c>
      <c r="B3381" s="67" t="s">
        <v>7082</v>
      </c>
      <c r="C3381" s="71" t="s">
        <v>12668</v>
      </c>
      <c r="D3381" s="71" t="s">
        <v>12669</v>
      </c>
      <c r="E3381" s="71" t="s">
        <v>12670</v>
      </c>
      <c r="F3381" s="71" t="s">
        <v>125</v>
      </c>
    </row>
    <row r="3382" spans="1:6" x14ac:dyDescent="0.25">
      <c r="A3382" s="67" t="s">
        <v>12272</v>
      </c>
      <c r="B3382" s="67" t="s">
        <v>7086</v>
      </c>
      <c r="C3382" s="71" t="s">
        <v>12671</v>
      </c>
      <c r="D3382" s="71" t="s">
        <v>12672</v>
      </c>
      <c r="E3382" s="71" t="s">
        <v>12673</v>
      </c>
      <c r="F3382" s="71" t="s">
        <v>125</v>
      </c>
    </row>
    <row r="3383" spans="1:6" x14ac:dyDescent="0.25">
      <c r="A3383" s="67" t="s">
        <v>12272</v>
      </c>
      <c r="B3383" s="67" t="s">
        <v>7090</v>
      </c>
      <c r="C3383" s="71" t="s">
        <v>12674</v>
      </c>
      <c r="D3383" s="71" t="s">
        <v>12675</v>
      </c>
      <c r="E3383" s="71" t="s">
        <v>12676</v>
      </c>
      <c r="F3383" s="71" t="s">
        <v>125</v>
      </c>
    </row>
    <row r="3384" spans="1:6" x14ac:dyDescent="0.25">
      <c r="A3384" s="67" t="s">
        <v>12272</v>
      </c>
      <c r="B3384" s="67" t="s">
        <v>7094</v>
      </c>
      <c r="C3384" s="71" t="s">
        <v>12677</v>
      </c>
      <c r="D3384" s="71" t="s">
        <v>12678</v>
      </c>
      <c r="E3384" s="71" t="s">
        <v>12679</v>
      </c>
      <c r="F3384" s="71" t="s">
        <v>125</v>
      </c>
    </row>
    <row r="3385" spans="1:6" x14ac:dyDescent="0.25">
      <c r="A3385" s="67" t="s">
        <v>12272</v>
      </c>
      <c r="B3385" s="67" t="s">
        <v>7098</v>
      </c>
      <c r="C3385" s="71" t="s">
        <v>12680</v>
      </c>
      <c r="D3385" s="71" t="s">
        <v>12681</v>
      </c>
      <c r="E3385" s="71" t="s">
        <v>12682</v>
      </c>
      <c r="F3385" s="71" t="s">
        <v>125</v>
      </c>
    </row>
    <row r="3386" spans="1:6" x14ac:dyDescent="0.25">
      <c r="A3386" s="67" t="s">
        <v>12272</v>
      </c>
      <c r="B3386" s="67" t="s">
        <v>7102</v>
      </c>
      <c r="C3386" s="71" t="s">
        <v>12683</v>
      </c>
      <c r="D3386" s="71" t="s">
        <v>12684</v>
      </c>
      <c r="E3386" s="71" t="s">
        <v>12685</v>
      </c>
      <c r="F3386" s="71" t="s">
        <v>125</v>
      </c>
    </row>
    <row r="3387" spans="1:6" x14ac:dyDescent="0.25">
      <c r="A3387" s="67" t="s">
        <v>12272</v>
      </c>
      <c r="B3387" s="67" t="s">
        <v>12686</v>
      </c>
      <c r="C3387" s="71" t="s">
        <v>12687</v>
      </c>
      <c r="D3387" s="71" t="s">
        <v>12688</v>
      </c>
      <c r="E3387" s="71" t="s">
        <v>12689</v>
      </c>
      <c r="F3387" s="71" t="s">
        <v>125</v>
      </c>
    </row>
    <row r="3388" spans="1:6" x14ac:dyDescent="0.25">
      <c r="A3388" s="67" t="s">
        <v>12272</v>
      </c>
      <c r="B3388" s="67" t="s">
        <v>7106</v>
      </c>
      <c r="C3388" s="71" t="s">
        <v>12690</v>
      </c>
      <c r="D3388" s="71" t="s">
        <v>12691</v>
      </c>
      <c r="E3388" s="71" t="s">
        <v>12692</v>
      </c>
      <c r="F3388" s="71" t="s">
        <v>125</v>
      </c>
    </row>
    <row r="3389" spans="1:6" x14ac:dyDescent="0.25">
      <c r="A3389" s="67" t="s">
        <v>12272</v>
      </c>
      <c r="B3389" s="67" t="s">
        <v>7110</v>
      </c>
      <c r="C3389" s="71" t="s">
        <v>12693</v>
      </c>
      <c r="D3389" s="71" t="s">
        <v>12694</v>
      </c>
      <c r="E3389" s="71" t="s">
        <v>12695</v>
      </c>
      <c r="F3389" s="71" t="s">
        <v>125</v>
      </c>
    </row>
    <row r="3390" spans="1:6" x14ac:dyDescent="0.25">
      <c r="A3390" s="67" t="s">
        <v>12272</v>
      </c>
      <c r="B3390" s="67" t="s">
        <v>7118</v>
      </c>
      <c r="C3390" s="71" t="s">
        <v>12696</v>
      </c>
      <c r="D3390" s="71" t="s">
        <v>12697</v>
      </c>
      <c r="E3390" s="71" t="s">
        <v>12698</v>
      </c>
      <c r="F3390" s="71" t="s">
        <v>125</v>
      </c>
    </row>
    <row r="3391" spans="1:6" x14ac:dyDescent="0.25">
      <c r="A3391" s="67" t="s">
        <v>12272</v>
      </c>
      <c r="B3391" s="67" t="s">
        <v>7122</v>
      </c>
      <c r="C3391" s="71" t="s">
        <v>12699</v>
      </c>
      <c r="D3391" s="71" t="s">
        <v>12700</v>
      </c>
      <c r="E3391" s="71" t="s">
        <v>12701</v>
      </c>
      <c r="F3391" s="71" t="s">
        <v>125</v>
      </c>
    </row>
    <row r="3392" spans="1:6" x14ac:dyDescent="0.25">
      <c r="A3392" s="67" t="s">
        <v>12272</v>
      </c>
      <c r="B3392" s="67" t="s">
        <v>7134</v>
      </c>
      <c r="C3392" s="71" t="s">
        <v>12702</v>
      </c>
      <c r="D3392" s="71" t="s">
        <v>12703</v>
      </c>
      <c r="E3392" s="71" t="s">
        <v>12704</v>
      </c>
      <c r="F3392" s="71" t="s">
        <v>125</v>
      </c>
    </row>
    <row r="3393" spans="1:6" x14ac:dyDescent="0.25">
      <c r="A3393" s="67" t="s">
        <v>12272</v>
      </c>
      <c r="B3393" s="67" t="s">
        <v>7146</v>
      </c>
      <c r="C3393" s="71" t="s">
        <v>12705</v>
      </c>
      <c r="D3393" s="71" t="s">
        <v>12706</v>
      </c>
      <c r="E3393" s="71" t="s">
        <v>12707</v>
      </c>
      <c r="F3393" s="71" t="s">
        <v>125</v>
      </c>
    </row>
    <row r="3394" spans="1:6" x14ac:dyDescent="0.25">
      <c r="A3394" s="67" t="s">
        <v>12272</v>
      </c>
      <c r="B3394" s="67" t="s">
        <v>12708</v>
      </c>
      <c r="C3394" s="71" t="s">
        <v>12709</v>
      </c>
      <c r="D3394" s="71" t="s">
        <v>12710</v>
      </c>
      <c r="E3394" s="71" t="s">
        <v>12711</v>
      </c>
      <c r="F3394" s="71" t="s">
        <v>125</v>
      </c>
    </row>
    <row r="3395" spans="1:6" x14ac:dyDescent="0.25">
      <c r="A3395" s="67" t="s">
        <v>12272</v>
      </c>
      <c r="B3395" s="67" t="s">
        <v>7178</v>
      </c>
      <c r="C3395" s="71" t="s">
        <v>12712</v>
      </c>
      <c r="D3395" s="71" t="s">
        <v>12713</v>
      </c>
      <c r="E3395" s="71" t="s">
        <v>12714</v>
      </c>
      <c r="F3395" s="71" t="s">
        <v>125</v>
      </c>
    </row>
    <row r="3396" spans="1:6" x14ac:dyDescent="0.25">
      <c r="A3396" s="67" t="s">
        <v>12272</v>
      </c>
      <c r="B3396" s="67" t="s">
        <v>7182</v>
      </c>
      <c r="C3396" s="71" t="s">
        <v>12715</v>
      </c>
      <c r="D3396" s="71" t="s">
        <v>12716</v>
      </c>
      <c r="E3396" s="71" t="s">
        <v>12717</v>
      </c>
      <c r="F3396" s="71" t="s">
        <v>125</v>
      </c>
    </row>
    <row r="3397" spans="1:6" x14ac:dyDescent="0.25">
      <c r="A3397" s="67" t="s">
        <v>12272</v>
      </c>
      <c r="B3397" s="67" t="s">
        <v>7190</v>
      </c>
      <c r="C3397" s="71" t="s">
        <v>12718</v>
      </c>
      <c r="D3397" s="71" t="s">
        <v>12719</v>
      </c>
      <c r="E3397" s="71" t="s">
        <v>12720</v>
      </c>
      <c r="F3397" s="71" t="s">
        <v>125</v>
      </c>
    </row>
    <row r="3398" spans="1:6" x14ac:dyDescent="0.25">
      <c r="A3398" s="67" t="s">
        <v>12272</v>
      </c>
      <c r="B3398" s="67" t="s">
        <v>7198</v>
      </c>
      <c r="C3398" s="71" t="s">
        <v>12721</v>
      </c>
      <c r="D3398" s="71" t="s">
        <v>12722</v>
      </c>
      <c r="E3398" s="71" t="s">
        <v>12723</v>
      </c>
      <c r="F3398" s="71" t="s">
        <v>125</v>
      </c>
    </row>
    <row r="3399" spans="1:6" x14ac:dyDescent="0.25">
      <c r="A3399" s="67" t="s">
        <v>12272</v>
      </c>
      <c r="B3399" s="67" t="s">
        <v>7206</v>
      </c>
      <c r="C3399" s="71" t="s">
        <v>12724</v>
      </c>
      <c r="D3399" s="71" t="s">
        <v>12725</v>
      </c>
      <c r="E3399" s="71" t="s">
        <v>12726</v>
      </c>
      <c r="F3399" s="71" t="s">
        <v>125</v>
      </c>
    </row>
    <row r="3400" spans="1:6" x14ac:dyDescent="0.25">
      <c r="A3400" s="67" t="s">
        <v>12272</v>
      </c>
      <c r="B3400" s="67" t="s">
        <v>7210</v>
      </c>
      <c r="C3400" s="71" t="s">
        <v>12727</v>
      </c>
      <c r="D3400" s="71" t="s">
        <v>12728</v>
      </c>
      <c r="E3400" s="71" t="s">
        <v>12729</v>
      </c>
      <c r="F3400" s="71" t="s">
        <v>125</v>
      </c>
    </row>
    <row r="3401" spans="1:6" x14ac:dyDescent="0.25">
      <c r="A3401" s="67" t="s">
        <v>12272</v>
      </c>
      <c r="B3401" s="67" t="s">
        <v>7214</v>
      </c>
      <c r="C3401" s="71" t="s">
        <v>12730</v>
      </c>
      <c r="D3401" s="71" t="s">
        <v>12731</v>
      </c>
      <c r="E3401" s="71" t="s">
        <v>12732</v>
      </c>
      <c r="F3401" s="71" t="s">
        <v>125</v>
      </c>
    </row>
    <row r="3402" spans="1:6" x14ac:dyDescent="0.25">
      <c r="A3402" s="67" t="s">
        <v>12272</v>
      </c>
      <c r="B3402" s="67" t="s">
        <v>7218</v>
      </c>
      <c r="C3402" s="71" t="s">
        <v>12733</v>
      </c>
      <c r="D3402" s="71" t="s">
        <v>12734</v>
      </c>
      <c r="E3402" s="71" t="s">
        <v>12735</v>
      </c>
      <c r="F3402" s="71" t="s">
        <v>125</v>
      </c>
    </row>
    <row r="3403" spans="1:6" x14ac:dyDescent="0.25">
      <c r="A3403" s="67" t="s">
        <v>12272</v>
      </c>
      <c r="B3403" s="67" t="s">
        <v>7222</v>
      </c>
      <c r="C3403" s="71" t="s">
        <v>12736</v>
      </c>
      <c r="D3403" s="71" t="s">
        <v>12737</v>
      </c>
      <c r="E3403" s="71" t="s">
        <v>12738</v>
      </c>
      <c r="F3403" s="71" t="s">
        <v>125</v>
      </c>
    </row>
    <row r="3404" spans="1:6" x14ac:dyDescent="0.25">
      <c r="A3404" s="67" t="s">
        <v>12272</v>
      </c>
      <c r="B3404" s="67" t="s">
        <v>7226</v>
      </c>
      <c r="C3404" s="71" t="s">
        <v>12739</v>
      </c>
      <c r="D3404" s="71" t="s">
        <v>12740</v>
      </c>
      <c r="E3404" s="71" t="s">
        <v>12741</v>
      </c>
      <c r="F3404" s="71" t="s">
        <v>125</v>
      </c>
    </row>
    <row r="3405" spans="1:6" x14ac:dyDescent="0.25">
      <c r="A3405" s="67" t="s">
        <v>12272</v>
      </c>
      <c r="B3405" s="67" t="s">
        <v>7234</v>
      </c>
      <c r="C3405" s="71" t="s">
        <v>12742</v>
      </c>
      <c r="D3405" s="71" t="s">
        <v>12743</v>
      </c>
      <c r="E3405" s="71" t="s">
        <v>12744</v>
      </c>
      <c r="F3405" s="71" t="s">
        <v>125</v>
      </c>
    </row>
    <row r="3406" spans="1:6" x14ac:dyDescent="0.25">
      <c r="A3406" s="67" t="s">
        <v>12272</v>
      </c>
      <c r="B3406" s="67" t="s">
        <v>7238</v>
      </c>
      <c r="C3406" s="71" t="s">
        <v>12745</v>
      </c>
      <c r="D3406" s="71" t="s">
        <v>12746</v>
      </c>
      <c r="E3406" s="71" t="s">
        <v>12747</v>
      </c>
      <c r="F3406" s="71" t="s">
        <v>125</v>
      </c>
    </row>
    <row r="3407" spans="1:6" x14ac:dyDescent="0.25">
      <c r="A3407" s="67" t="s">
        <v>12272</v>
      </c>
      <c r="B3407" s="67" t="s">
        <v>7246</v>
      </c>
      <c r="C3407" s="71" t="s">
        <v>12748</v>
      </c>
      <c r="D3407" s="71" t="s">
        <v>12749</v>
      </c>
      <c r="E3407" s="71" t="s">
        <v>12750</v>
      </c>
      <c r="F3407" s="71" t="s">
        <v>125</v>
      </c>
    </row>
    <row r="3408" spans="1:6" x14ac:dyDescent="0.25">
      <c r="A3408" s="67" t="s">
        <v>12272</v>
      </c>
      <c r="B3408" s="67" t="s">
        <v>7250</v>
      </c>
      <c r="C3408" s="71" t="s">
        <v>12751</v>
      </c>
      <c r="D3408" s="71" t="s">
        <v>12752</v>
      </c>
      <c r="E3408" s="71" t="s">
        <v>12753</v>
      </c>
      <c r="F3408" s="71" t="s">
        <v>125</v>
      </c>
    </row>
    <row r="3409" spans="1:6" x14ac:dyDescent="0.25">
      <c r="A3409" s="67" t="s">
        <v>12272</v>
      </c>
      <c r="B3409" s="67" t="s">
        <v>7254</v>
      </c>
      <c r="C3409" s="71" t="s">
        <v>12754</v>
      </c>
      <c r="D3409" s="71" t="s">
        <v>12755</v>
      </c>
      <c r="E3409" s="71" t="s">
        <v>12756</v>
      </c>
      <c r="F3409" s="71" t="s">
        <v>125</v>
      </c>
    </row>
    <row r="3410" spans="1:6" x14ac:dyDescent="0.25">
      <c r="A3410" s="67" t="s">
        <v>12272</v>
      </c>
      <c r="B3410" s="67" t="s">
        <v>12757</v>
      </c>
      <c r="C3410" s="71" t="s">
        <v>12758</v>
      </c>
      <c r="D3410" s="71" t="s">
        <v>12759</v>
      </c>
      <c r="E3410" s="71" t="s">
        <v>12760</v>
      </c>
      <c r="F3410" s="71" t="s">
        <v>125</v>
      </c>
    </row>
    <row r="3411" spans="1:6" x14ac:dyDescent="0.25">
      <c r="A3411" s="67" t="s">
        <v>12272</v>
      </c>
      <c r="B3411" s="67" t="s">
        <v>7262</v>
      </c>
      <c r="C3411" s="71" t="s">
        <v>12761</v>
      </c>
      <c r="D3411" s="71" t="s">
        <v>12762</v>
      </c>
      <c r="E3411" s="71" t="s">
        <v>12763</v>
      </c>
      <c r="F3411" s="71" t="s">
        <v>125</v>
      </c>
    </row>
    <row r="3412" spans="1:6" x14ac:dyDescent="0.25">
      <c r="A3412" s="67" t="s">
        <v>12272</v>
      </c>
      <c r="B3412" s="67" t="s">
        <v>7266</v>
      </c>
      <c r="C3412" s="71" t="s">
        <v>12764</v>
      </c>
      <c r="D3412" s="71" t="s">
        <v>12765</v>
      </c>
      <c r="E3412" s="71" t="s">
        <v>12766</v>
      </c>
      <c r="F3412" s="71" t="s">
        <v>125</v>
      </c>
    </row>
    <row r="3413" spans="1:6" x14ac:dyDescent="0.25">
      <c r="A3413" s="67" t="s">
        <v>12272</v>
      </c>
      <c r="B3413" s="67" t="s">
        <v>12767</v>
      </c>
      <c r="C3413" s="71" t="s">
        <v>12768</v>
      </c>
      <c r="D3413" s="71" t="s">
        <v>12769</v>
      </c>
      <c r="E3413" s="71" t="s">
        <v>12770</v>
      </c>
      <c r="F3413" s="71" t="s">
        <v>125</v>
      </c>
    </row>
    <row r="3414" spans="1:6" x14ac:dyDescent="0.25">
      <c r="A3414" s="67" t="s">
        <v>12272</v>
      </c>
      <c r="B3414" s="67" t="s">
        <v>7270</v>
      </c>
      <c r="C3414" s="71" t="s">
        <v>12771</v>
      </c>
      <c r="D3414" s="71" t="s">
        <v>12772</v>
      </c>
      <c r="E3414" s="71" t="s">
        <v>12773</v>
      </c>
      <c r="F3414" s="71" t="s">
        <v>125</v>
      </c>
    </row>
    <row r="3415" spans="1:6" x14ac:dyDescent="0.25">
      <c r="A3415" s="67" t="s">
        <v>12272</v>
      </c>
      <c r="B3415" s="67" t="s">
        <v>12774</v>
      </c>
      <c r="C3415" s="71" t="s">
        <v>12775</v>
      </c>
      <c r="D3415" s="71" t="s">
        <v>12776</v>
      </c>
      <c r="E3415" s="71" t="s">
        <v>12777</v>
      </c>
      <c r="F3415" s="71" t="s">
        <v>125</v>
      </c>
    </row>
    <row r="3416" spans="1:6" x14ac:dyDescent="0.25">
      <c r="A3416" s="67" t="s">
        <v>12272</v>
      </c>
      <c r="B3416" s="67" t="s">
        <v>7274</v>
      </c>
      <c r="C3416" s="71" t="s">
        <v>12778</v>
      </c>
      <c r="D3416" s="71" t="s">
        <v>12779</v>
      </c>
      <c r="E3416" s="71" t="s">
        <v>12780</v>
      </c>
      <c r="F3416" s="71" t="s">
        <v>125</v>
      </c>
    </row>
    <row r="3417" spans="1:6" x14ac:dyDescent="0.25">
      <c r="A3417" s="67" t="s">
        <v>12272</v>
      </c>
      <c r="B3417" s="67" t="s">
        <v>7278</v>
      </c>
      <c r="C3417" s="71" t="s">
        <v>12781</v>
      </c>
      <c r="D3417" s="71" t="s">
        <v>12782</v>
      </c>
      <c r="E3417" s="71" t="s">
        <v>12783</v>
      </c>
      <c r="F3417" s="71" t="s">
        <v>125</v>
      </c>
    </row>
    <row r="3418" spans="1:6" x14ac:dyDescent="0.25">
      <c r="A3418" s="67" t="s">
        <v>12272</v>
      </c>
      <c r="B3418" s="67" t="s">
        <v>7294</v>
      </c>
      <c r="C3418" s="71" t="s">
        <v>12784</v>
      </c>
      <c r="D3418" s="71" t="s">
        <v>12785</v>
      </c>
      <c r="E3418" s="71" t="s">
        <v>12786</v>
      </c>
      <c r="F3418" s="71" t="s">
        <v>125</v>
      </c>
    </row>
    <row r="3419" spans="1:6" x14ac:dyDescent="0.25">
      <c r="A3419" s="67" t="s">
        <v>12272</v>
      </c>
      <c r="B3419" s="67" t="s">
        <v>12787</v>
      </c>
      <c r="C3419" s="71" t="s">
        <v>12788</v>
      </c>
      <c r="D3419" s="71" t="s">
        <v>12789</v>
      </c>
      <c r="E3419" s="71" t="s">
        <v>12790</v>
      </c>
      <c r="F3419" s="71" t="s">
        <v>125</v>
      </c>
    </row>
    <row r="3420" spans="1:6" x14ac:dyDescent="0.25">
      <c r="A3420" s="67" t="s">
        <v>12272</v>
      </c>
      <c r="B3420" s="67" t="s">
        <v>7306</v>
      </c>
      <c r="C3420" s="71" t="s">
        <v>12791</v>
      </c>
      <c r="D3420" s="71" t="s">
        <v>12792</v>
      </c>
      <c r="E3420" s="71" t="s">
        <v>12793</v>
      </c>
      <c r="F3420" s="71" t="s">
        <v>125</v>
      </c>
    </row>
    <row r="3421" spans="1:6" x14ac:dyDescent="0.25">
      <c r="A3421" s="67" t="s">
        <v>12272</v>
      </c>
      <c r="B3421" s="67" t="s">
        <v>7314</v>
      </c>
      <c r="C3421" s="71" t="s">
        <v>12794</v>
      </c>
      <c r="D3421" s="71" t="s">
        <v>12795</v>
      </c>
      <c r="E3421" s="71" t="s">
        <v>12796</v>
      </c>
      <c r="F3421" s="71" t="s">
        <v>125</v>
      </c>
    </row>
    <row r="3422" spans="1:6" x14ac:dyDescent="0.25">
      <c r="A3422" s="67" t="s">
        <v>12272</v>
      </c>
      <c r="B3422" s="67" t="s">
        <v>7318</v>
      </c>
      <c r="C3422" s="71" t="s">
        <v>12797</v>
      </c>
      <c r="D3422" s="71" t="s">
        <v>12798</v>
      </c>
      <c r="E3422" s="71" t="s">
        <v>12799</v>
      </c>
      <c r="F3422" s="71" t="s">
        <v>125</v>
      </c>
    </row>
    <row r="3423" spans="1:6" x14ac:dyDescent="0.25">
      <c r="A3423" s="67" t="s">
        <v>12272</v>
      </c>
      <c r="B3423" s="67" t="s">
        <v>7342</v>
      </c>
      <c r="C3423" s="71" t="s">
        <v>12800</v>
      </c>
      <c r="D3423" s="71" t="s">
        <v>12801</v>
      </c>
      <c r="E3423" s="71" t="s">
        <v>12802</v>
      </c>
      <c r="F3423" s="71" t="s">
        <v>125</v>
      </c>
    </row>
    <row r="3424" spans="1:6" x14ac:dyDescent="0.25">
      <c r="A3424" s="67" t="s">
        <v>12272</v>
      </c>
      <c r="B3424" s="67" t="s">
        <v>7346</v>
      </c>
      <c r="C3424" s="71" t="s">
        <v>12803</v>
      </c>
      <c r="D3424" s="71" t="s">
        <v>12804</v>
      </c>
      <c r="E3424" s="71" t="s">
        <v>12805</v>
      </c>
      <c r="F3424" s="71" t="s">
        <v>125</v>
      </c>
    </row>
    <row r="3425" spans="1:6" x14ac:dyDescent="0.25">
      <c r="A3425" s="67" t="s">
        <v>12272</v>
      </c>
      <c r="B3425" s="67" t="s">
        <v>7362</v>
      </c>
      <c r="C3425" s="71" t="s">
        <v>12806</v>
      </c>
      <c r="D3425" s="71" t="s">
        <v>12807</v>
      </c>
      <c r="E3425" s="71" t="s">
        <v>12808</v>
      </c>
      <c r="F3425" s="71" t="s">
        <v>125</v>
      </c>
    </row>
    <row r="3426" spans="1:6" x14ac:dyDescent="0.25">
      <c r="A3426" s="67" t="s">
        <v>12272</v>
      </c>
      <c r="B3426" s="67" t="s">
        <v>7370</v>
      </c>
      <c r="C3426" s="71" t="s">
        <v>12809</v>
      </c>
      <c r="D3426" s="71" t="s">
        <v>12810</v>
      </c>
      <c r="E3426" s="71" t="s">
        <v>12811</v>
      </c>
      <c r="F3426" s="71" t="s">
        <v>125</v>
      </c>
    </row>
    <row r="3427" spans="1:6" x14ac:dyDescent="0.25">
      <c r="A3427" s="67" t="s">
        <v>12272</v>
      </c>
      <c r="B3427" s="67" t="s">
        <v>7374</v>
      </c>
      <c r="C3427" s="71" t="s">
        <v>12812</v>
      </c>
      <c r="D3427" s="71" t="s">
        <v>12813</v>
      </c>
      <c r="E3427" s="71" t="s">
        <v>12814</v>
      </c>
      <c r="F3427" s="71" t="s">
        <v>125</v>
      </c>
    </row>
    <row r="3428" spans="1:6" x14ac:dyDescent="0.25">
      <c r="A3428" s="67" t="s">
        <v>12272</v>
      </c>
      <c r="B3428" s="67" t="s">
        <v>7386</v>
      </c>
      <c r="C3428" s="71" t="s">
        <v>12815</v>
      </c>
      <c r="D3428" s="71" t="s">
        <v>12816</v>
      </c>
      <c r="E3428" s="71" t="s">
        <v>12817</v>
      </c>
      <c r="F3428" s="71" t="s">
        <v>125</v>
      </c>
    </row>
    <row r="3429" spans="1:6" x14ac:dyDescent="0.25">
      <c r="A3429" s="67" t="s">
        <v>12272</v>
      </c>
      <c r="B3429" s="67" t="s">
        <v>7390</v>
      </c>
      <c r="C3429" s="71" t="s">
        <v>12818</v>
      </c>
      <c r="D3429" s="71" t="s">
        <v>12819</v>
      </c>
      <c r="E3429" s="71" t="s">
        <v>12820</v>
      </c>
      <c r="F3429" s="71" t="s">
        <v>125</v>
      </c>
    </row>
    <row r="3430" spans="1:6" x14ac:dyDescent="0.25">
      <c r="A3430" s="67" t="s">
        <v>12272</v>
      </c>
      <c r="B3430" s="67" t="s">
        <v>7394</v>
      </c>
      <c r="C3430" s="71" t="s">
        <v>12821</v>
      </c>
      <c r="D3430" s="71" t="s">
        <v>12822</v>
      </c>
      <c r="E3430" s="71" t="s">
        <v>12823</v>
      </c>
      <c r="F3430" s="71" t="s">
        <v>125</v>
      </c>
    </row>
    <row r="3431" spans="1:6" x14ac:dyDescent="0.25">
      <c r="A3431" s="67" t="s">
        <v>12272</v>
      </c>
      <c r="B3431" s="67" t="s">
        <v>12824</v>
      </c>
      <c r="C3431" s="71" t="s">
        <v>12825</v>
      </c>
      <c r="D3431" s="71" t="s">
        <v>12826</v>
      </c>
      <c r="E3431" s="71" t="s">
        <v>12827</v>
      </c>
      <c r="F3431" s="71" t="s">
        <v>125</v>
      </c>
    </row>
    <row r="3432" spans="1:6" x14ac:dyDescent="0.25">
      <c r="A3432" s="67" t="s">
        <v>12272</v>
      </c>
      <c r="B3432" s="67" t="s">
        <v>7402</v>
      </c>
      <c r="C3432" s="71" t="s">
        <v>12828</v>
      </c>
      <c r="D3432" s="71" t="s">
        <v>12829</v>
      </c>
      <c r="E3432" s="71" t="s">
        <v>12830</v>
      </c>
      <c r="F3432" s="71" t="s">
        <v>125</v>
      </c>
    </row>
    <row r="3433" spans="1:6" x14ac:dyDescent="0.25">
      <c r="A3433" s="67" t="s">
        <v>12272</v>
      </c>
      <c r="B3433" s="67" t="s">
        <v>7418</v>
      </c>
      <c r="C3433" s="71" t="s">
        <v>12831</v>
      </c>
      <c r="D3433" s="71" t="s">
        <v>12832</v>
      </c>
      <c r="E3433" s="71" t="s">
        <v>12833</v>
      </c>
      <c r="F3433" s="71" t="s">
        <v>125</v>
      </c>
    </row>
    <row r="3434" spans="1:6" x14ac:dyDescent="0.25">
      <c r="A3434" s="67" t="s">
        <v>12272</v>
      </c>
      <c r="B3434" s="67" t="s">
        <v>7434</v>
      </c>
      <c r="C3434" s="71" t="s">
        <v>12834</v>
      </c>
      <c r="D3434" s="71" t="s">
        <v>12835</v>
      </c>
      <c r="E3434" s="71" t="s">
        <v>12836</v>
      </c>
      <c r="F3434" s="71" t="s">
        <v>125</v>
      </c>
    </row>
    <row r="3435" spans="1:6" x14ac:dyDescent="0.25">
      <c r="A3435" s="67" t="s">
        <v>12272</v>
      </c>
      <c r="B3435" s="67" t="s">
        <v>7438</v>
      </c>
      <c r="C3435" s="71" t="s">
        <v>12837</v>
      </c>
      <c r="D3435" s="71" t="s">
        <v>12838</v>
      </c>
      <c r="E3435" s="71" t="s">
        <v>12839</v>
      </c>
      <c r="F3435" s="71" t="s">
        <v>125</v>
      </c>
    </row>
    <row r="3436" spans="1:6" x14ac:dyDescent="0.25">
      <c r="A3436" s="67" t="s">
        <v>12272</v>
      </c>
      <c r="B3436" s="67" t="s">
        <v>7442</v>
      </c>
      <c r="C3436" s="71" t="s">
        <v>12840</v>
      </c>
      <c r="D3436" s="71" t="s">
        <v>12841</v>
      </c>
      <c r="E3436" s="71" t="s">
        <v>12842</v>
      </c>
      <c r="F3436" s="71" t="s">
        <v>125</v>
      </c>
    </row>
    <row r="3437" spans="1:6" x14ac:dyDescent="0.25">
      <c r="A3437" s="67" t="s">
        <v>12272</v>
      </c>
      <c r="B3437" s="67" t="s">
        <v>7446</v>
      </c>
      <c r="C3437" s="71" t="s">
        <v>12843</v>
      </c>
      <c r="D3437" s="71" t="s">
        <v>12844</v>
      </c>
      <c r="E3437" s="71" t="s">
        <v>12845</v>
      </c>
      <c r="F3437" s="71" t="s">
        <v>125</v>
      </c>
    </row>
    <row r="3438" spans="1:6" x14ac:dyDescent="0.25">
      <c r="A3438" s="67" t="s">
        <v>12272</v>
      </c>
      <c r="B3438" s="67" t="s">
        <v>7462</v>
      </c>
      <c r="C3438" s="71" t="s">
        <v>12846</v>
      </c>
      <c r="D3438" s="71" t="s">
        <v>12847</v>
      </c>
      <c r="E3438" s="71" t="s">
        <v>12848</v>
      </c>
      <c r="F3438" s="71" t="s">
        <v>125</v>
      </c>
    </row>
    <row r="3439" spans="1:6" x14ac:dyDescent="0.25">
      <c r="A3439" s="67" t="s">
        <v>12272</v>
      </c>
      <c r="B3439" s="67" t="s">
        <v>7466</v>
      </c>
      <c r="C3439" s="71" t="s">
        <v>12849</v>
      </c>
      <c r="D3439" s="71" t="s">
        <v>12850</v>
      </c>
      <c r="E3439" s="71" t="s">
        <v>12851</v>
      </c>
      <c r="F3439" s="71" t="s">
        <v>125</v>
      </c>
    </row>
    <row r="3440" spans="1:6" x14ac:dyDescent="0.25">
      <c r="A3440" s="67" t="s">
        <v>12272</v>
      </c>
      <c r="B3440" s="67" t="s">
        <v>7474</v>
      </c>
      <c r="C3440" s="71" t="s">
        <v>12852</v>
      </c>
      <c r="D3440" s="71" t="s">
        <v>12853</v>
      </c>
      <c r="E3440" s="71" t="s">
        <v>12854</v>
      </c>
      <c r="F3440" s="71" t="s">
        <v>125</v>
      </c>
    </row>
    <row r="3441" spans="1:6" x14ac:dyDescent="0.25">
      <c r="A3441" s="67" t="s">
        <v>12272</v>
      </c>
      <c r="B3441" s="67" t="s">
        <v>7478</v>
      </c>
      <c r="C3441" s="71" t="s">
        <v>12855</v>
      </c>
      <c r="D3441" s="71" t="s">
        <v>12856</v>
      </c>
      <c r="E3441" s="71" t="s">
        <v>12857</v>
      </c>
      <c r="F3441" s="71" t="s">
        <v>125</v>
      </c>
    </row>
    <row r="3442" spans="1:6" x14ac:dyDescent="0.25">
      <c r="A3442" s="67" t="s">
        <v>12272</v>
      </c>
      <c r="B3442" s="67" t="s">
        <v>7486</v>
      </c>
      <c r="C3442" s="71" t="s">
        <v>12858</v>
      </c>
      <c r="D3442" s="71" t="s">
        <v>12859</v>
      </c>
      <c r="E3442" s="71" t="s">
        <v>12860</v>
      </c>
      <c r="F3442" s="71" t="s">
        <v>125</v>
      </c>
    </row>
    <row r="3443" spans="1:6" x14ac:dyDescent="0.25">
      <c r="A3443" s="67" t="s">
        <v>12272</v>
      </c>
      <c r="B3443" s="67" t="s">
        <v>7490</v>
      </c>
      <c r="C3443" s="71" t="s">
        <v>12861</v>
      </c>
      <c r="D3443" s="71" t="s">
        <v>12862</v>
      </c>
      <c r="E3443" s="71" t="s">
        <v>12863</v>
      </c>
      <c r="F3443" s="71" t="s">
        <v>125</v>
      </c>
    </row>
    <row r="3444" spans="1:6" x14ac:dyDescent="0.25">
      <c r="A3444" s="67" t="s">
        <v>12272</v>
      </c>
      <c r="B3444" s="67" t="s">
        <v>7494</v>
      </c>
      <c r="C3444" s="71" t="s">
        <v>12864</v>
      </c>
      <c r="D3444" s="71" t="s">
        <v>12865</v>
      </c>
      <c r="E3444" s="71" t="s">
        <v>12866</v>
      </c>
      <c r="F3444" s="71" t="s">
        <v>125</v>
      </c>
    </row>
    <row r="3445" spans="1:6" x14ac:dyDescent="0.25">
      <c r="A3445" s="67" t="s">
        <v>12272</v>
      </c>
      <c r="B3445" s="67" t="s">
        <v>7502</v>
      </c>
      <c r="C3445" s="71" t="s">
        <v>12867</v>
      </c>
      <c r="D3445" s="71" t="s">
        <v>12868</v>
      </c>
      <c r="E3445" s="71" t="s">
        <v>12869</v>
      </c>
      <c r="F3445" s="71" t="s">
        <v>125</v>
      </c>
    </row>
    <row r="3446" spans="1:6" x14ac:dyDescent="0.25">
      <c r="A3446" s="67" t="s">
        <v>12272</v>
      </c>
      <c r="B3446" s="67" t="s">
        <v>7506</v>
      </c>
      <c r="C3446" s="71" t="s">
        <v>12870</v>
      </c>
      <c r="D3446" s="71" t="s">
        <v>12871</v>
      </c>
      <c r="E3446" s="71" t="s">
        <v>12872</v>
      </c>
      <c r="F3446" s="71" t="s">
        <v>125</v>
      </c>
    </row>
    <row r="3447" spans="1:6" x14ac:dyDescent="0.25">
      <c r="A3447" s="67" t="s">
        <v>12272</v>
      </c>
      <c r="B3447" s="67" t="s">
        <v>7510</v>
      </c>
      <c r="C3447" s="71" t="s">
        <v>12873</v>
      </c>
      <c r="D3447" s="71" t="s">
        <v>12874</v>
      </c>
      <c r="E3447" s="71" t="s">
        <v>12875</v>
      </c>
      <c r="F3447" s="71" t="s">
        <v>125</v>
      </c>
    </row>
    <row r="3448" spans="1:6" x14ac:dyDescent="0.25">
      <c r="A3448" s="67" t="s">
        <v>12272</v>
      </c>
      <c r="B3448" s="67" t="s">
        <v>7514</v>
      </c>
      <c r="C3448" s="71" t="s">
        <v>12876</v>
      </c>
      <c r="D3448" s="71" t="s">
        <v>12877</v>
      </c>
      <c r="E3448" s="71" t="s">
        <v>12878</v>
      </c>
      <c r="F3448" s="71" t="s">
        <v>125</v>
      </c>
    </row>
    <row r="3449" spans="1:6" x14ac:dyDescent="0.25">
      <c r="A3449" s="67" t="s">
        <v>12272</v>
      </c>
      <c r="B3449" s="67" t="s">
        <v>7518</v>
      </c>
      <c r="C3449" s="71" t="s">
        <v>12879</v>
      </c>
      <c r="D3449" s="71" t="s">
        <v>12880</v>
      </c>
      <c r="E3449" s="71" t="s">
        <v>12881</v>
      </c>
      <c r="F3449" s="71" t="s">
        <v>125</v>
      </c>
    </row>
    <row r="3450" spans="1:6" x14ac:dyDescent="0.25">
      <c r="A3450" s="67" t="s">
        <v>12272</v>
      </c>
      <c r="B3450" s="67" t="s">
        <v>7530</v>
      </c>
      <c r="C3450" s="71" t="s">
        <v>12882</v>
      </c>
      <c r="D3450" s="71" t="s">
        <v>12883</v>
      </c>
      <c r="E3450" s="71" t="s">
        <v>12884</v>
      </c>
      <c r="F3450" s="71" t="s">
        <v>125</v>
      </c>
    </row>
    <row r="3451" spans="1:6" x14ac:dyDescent="0.25">
      <c r="A3451" s="67" t="s">
        <v>12272</v>
      </c>
      <c r="B3451" s="67" t="s">
        <v>7546</v>
      </c>
      <c r="C3451" s="71" t="s">
        <v>12885</v>
      </c>
      <c r="D3451" s="71" t="s">
        <v>12886</v>
      </c>
      <c r="E3451" s="71" t="s">
        <v>12887</v>
      </c>
      <c r="F3451" s="71" t="s">
        <v>125</v>
      </c>
    </row>
    <row r="3452" spans="1:6" x14ac:dyDescent="0.25">
      <c r="A3452" s="67" t="s">
        <v>12272</v>
      </c>
      <c r="B3452" s="67" t="s">
        <v>7550</v>
      </c>
      <c r="C3452" s="71" t="s">
        <v>12888</v>
      </c>
      <c r="D3452" s="71" t="s">
        <v>12889</v>
      </c>
      <c r="E3452" s="71" t="s">
        <v>12890</v>
      </c>
      <c r="F3452" s="71" t="s">
        <v>125</v>
      </c>
    </row>
    <row r="3453" spans="1:6" x14ac:dyDescent="0.25">
      <c r="A3453" s="67" t="s">
        <v>12272</v>
      </c>
      <c r="B3453" s="67" t="s">
        <v>7562</v>
      </c>
      <c r="C3453" s="71" t="s">
        <v>12891</v>
      </c>
      <c r="D3453" s="71" t="s">
        <v>12892</v>
      </c>
      <c r="E3453" s="71" t="s">
        <v>12893</v>
      </c>
      <c r="F3453" s="71" t="s">
        <v>125</v>
      </c>
    </row>
    <row r="3454" spans="1:6" x14ac:dyDescent="0.25">
      <c r="A3454" s="67" t="s">
        <v>12272</v>
      </c>
      <c r="B3454" s="67" t="s">
        <v>7566</v>
      </c>
      <c r="C3454" s="71" t="s">
        <v>12894</v>
      </c>
      <c r="D3454" s="71" t="s">
        <v>12895</v>
      </c>
      <c r="E3454" s="71" t="s">
        <v>12896</v>
      </c>
      <c r="F3454" s="71" t="s">
        <v>125</v>
      </c>
    </row>
    <row r="3455" spans="1:6" x14ac:dyDescent="0.25">
      <c r="A3455" s="67" t="s">
        <v>12272</v>
      </c>
      <c r="B3455" s="67" t="s">
        <v>7570</v>
      </c>
      <c r="C3455" s="71" t="s">
        <v>12897</v>
      </c>
      <c r="D3455" s="71" t="s">
        <v>12898</v>
      </c>
      <c r="E3455" s="71" t="s">
        <v>12899</v>
      </c>
      <c r="F3455" s="71" t="s">
        <v>125</v>
      </c>
    </row>
    <row r="3456" spans="1:6" x14ac:dyDescent="0.25">
      <c r="A3456" s="67" t="s">
        <v>12272</v>
      </c>
      <c r="B3456" s="67" t="s">
        <v>7574</v>
      </c>
      <c r="C3456" s="71" t="s">
        <v>12900</v>
      </c>
      <c r="D3456" s="71" t="s">
        <v>12901</v>
      </c>
      <c r="E3456" s="71" t="s">
        <v>12902</v>
      </c>
      <c r="F3456" s="71" t="s">
        <v>125</v>
      </c>
    </row>
    <row r="3457" spans="1:6" x14ac:dyDescent="0.25">
      <c r="A3457" s="67" t="s">
        <v>12272</v>
      </c>
      <c r="B3457" s="67" t="s">
        <v>7582</v>
      </c>
      <c r="C3457" s="71" t="s">
        <v>12903</v>
      </c>
      <c r="D3457" s="71" t="s">
        <v>12904</v>
      </c>
      <c r="E3457" s="71" t="s">
        <v>12905</v>
      </c>
      <c r="F3457" s="71" t="s">
        <v>125</v>
      </c>
    </row>
    <row r="3458" spans="1:6" x14ac:dyDescent="0.25">
      <c r="A3458" s="67" t="s">
        <v>12272</v>
      </c>
      <c r="B3458" s="67" t="s">
        <v>7586</v>
      </c>
      <c r="C3458" s="71" t="s">
        <v>12906</v>
      </c>
      <c r="D3458" s="71" t="s">
        <v>12907</v>
      </c>
      <c r="E3458" s="71" t="s">
        <v>12908</v>
      </c>
      <c r="F3458" s="71" t="s">
        <v>125</v>
      </c>
    </row>
    <row r="3459" spans="1:6" x14ac:dyDescent="0.25">
      <c r="A3459" s="67" t="s">
        <v>12272</v>
      </c>
      <c r="B3459" s="67" t="s">
        <v>7594</v>
      </c>
      <c r="C3459" s="71" t="s">
        <v>12909</v>
      </c>
      <c r="D3459" s="71" t="s">
        <v>12910</v>
      </c>
      <c r="E3459" s="71" t="s">
        <v>12911</v>
      </c>
      <c r="F3459" s="71" t="s">
        <v>125</v>
      </c>
    </row>
    <row r="3460" spans="1:6" x14ac:dyDescent="0.25">
      <c r="A3460" s="67" t="s">
        <v>12272</v>
      </c>
      <c r="B3460" s="67" t="s">
        <v>7610</v>
      </c>
      <c r="C3460" s="71" t="s">
        <v>12912</v>
      </c>
      <c r="D3460" s="71" t="s">
        <v>12913</v>
      </c>
      <c r="E3460" s="71" t="s">
        <v>12914</v>
      </c>
      <c r="F3460" s="71" t="s">
        <v>125</v>
      </c>
    </row>
    <row r="3461" spans="1:6" x14ac:dyDescent="0.25">
      <c r="A3461" s="67" t="s">
        <v>12272</v>
      </c>
      <c r="B3461" s="67" t="s">
        <v>10488</v>
      </c>
      <c r="C3461" s="71" t="s">
        <v>12915</v>
      </c>
      <c r="D3461" s="71" t="s">
        <v>12916</v>
      </c>
      <c r="E3461" s="71" t="s">
        <v>12917</v>
      </c>
      <c r="F3461" s="71" t="s">
        <v>125</v>
      </c>
    </row>
    <row r="3462" spans="1:6" x14ac:dyDescent="0.25">
      <c r="A3462" s="67" t="s">
        <v>12272</v>
      </c>
      <c r="B3462" s="67" t="s">
        <v>7646</v>
      </c>
      <c r="C3462" s="71" t="s">
        <v>12918</v>
      </c>
      <c r="D3462" s="71" t="s">
        <v>12919</v>
      </c>
      <c r="E3462" s="71" t="s">
        <v>12920</v>
      </c>
      <c r="F3462" s="71" t="s">
        <v>125</v>
      </c>
    </row>
    <row r="3463" spans="1:6" x14ac:dyDescent="0.25">
      <c r="A3463" s="67" t="s">
        <v>12272</v>
      </c>
      <c r="B3463" s="67" t="s">
        <v>7654</v>
      </c>
      <c r="C3463" s="71" t="s">
        <v>12921</v>
      </c>
      <c r="D3463" s="71" t="s">
        <v>12922</v>
      </c>
      <c r="E3463" s="71" t="s">
        <v>12923</v>
      </c>
      <c r="F3463" s="71" t="s">
        <v>125</v>
      </c>
    </row>
    <row r="3464" spans="1:6" x14ac:dyDescent="0.25">
      <c r="A3464" s="67" t="s">
        <v>12272</v>
      </c>
      <c r="B3464" s="67" t="s">
        <v>7662</v>
      </c>
      <c r="C3464" s="71" t="s">
        <v>12924</v>
      </c>
      <c r="D3464" s="71" t="s">
        <v>12925</v>
      </c>
      <c r="E3464" s="71" t="s">
        <v>12926</v>
      </c>
      <c r="F3464" s="71" t="s">
        <v>125</v>
      </c>
    </row>
    <row r="3465" spans="1:6" x14ac:dyDescent="0.25">
      <c r="A3465" s="67" t="s">
        <v>12272</v>
      </c>
      <c r="B3465" s="67" t="s">
        <v>7666</v>
      </c>
      <c r="C3465" s="71" t="s">
        <v>12927</v>
      </c>
      <c r="D3465" s="71" t="s">
        <v>12928</v>
      </c>
      <c r="E3465" s="71" t="s">
        <v>12929</v>
      </c>
      <c r="F3465" s="71" t="s">
        <v>125</v>
      </c>
    </row>
    <row r="3466" spans="1:6" x14ac:dyDescent="0.25">
      <c r="A3466" s="67" t="s">
        <v>12272</v>
      </c>
      <c r="B3466" s="67" t="s">
        <v>7670</v>
      </c>
      <c r="C3466" s="71" t="s">
        <v>12930</v>
      </c>
      <c r="D3466" s="71" t="s">
        <v>12931</v>
      </c>
      <c r="E3466" s="71" t="s">
        <v>12932</v>
      </c>
      <c r="F3466" s="71" t="s">
        <v>125</v>
      </c>
    </row>
    <row r="3467" spans="1:6" x14ac:dyDescent="0.25">
      <c r="A3467" s="67" t="s">
        <v>12272</v>
      </c>
      <c r="B3467" s="67" t="s">
        <v>7686</v>
      </c>
      <c r="C3467" s="71" t="s">
        <v>12933</v>
      </c>
      <c r="D3467" s="71" t="s">
        <v>12934</v>
      </c>
      <c r="E3467" s="71" t="s">
        <v>12935</v>
      </c>
      <c r="F3467" s="71" t="s">
        <v>125</v>
      </c>
    </row>
    <row r="3468" spans="1:6" x14ac:dyDescent="0.25">
      <c r="A3468" s="67" t="s">
        <v>12272</v>
      </c>
      <c r="B3468" s="67" t="s">
        <v>7710</v>
      </c>
      <c r="C3468" s="71" t="s">
        <v>12936</v>
      </c>
      <c r="D3468" s="71" t="s">
        <v>12937</v>
      </c>
      <c r="E3468" s="71" t="s">
        <v>12938</v>
      </c>
      <c r="F3468" s="71" t="s">
        <v>125</v>
      </c>
    </row>
    <row r="3469" spans="1:6" x14ac:dyDescent="0.25">
      <c r="A3469" s="67" t="s">
        <v>12272</v>
      </c>
      <c r="B3469" s="67" t="s">
        <v>7765</v>
      </c>
      <c r="C3469" s="71" t="s">
        <v>12939</v>
      </c>
      <c r="D3469" s="71" t="s">
        <v>12940</v>
      </c>
      <c r="E3469" s="71" t="s">
        <v>12941</v>
      </c>
      <c r="F3469" s="71" t="s">
        <v>125</v>
      </c>
    </row>
    <row r="3470" spans="1:6" x14ac:dyDescent="0.25">
      <c r="A3470" s="67" t="s">
        <v>12272</v>
      </c>
      <c r="B3470" s="67" t="s">
        <v>7769</v>
      </c>
      <c r="C3470" s="71" t="s">
        <v>12942</v>
      </c>
      <c r="D3470" s="71" t="s">
        <v>12943</v>
      </c>
      <c r="E3470" s="71" t="s">
        <v>12944</v>
      </c>
      <c r="F3470" s="71" t="s">
        <v>125</v>
      </c>
    </row>
    <row r="3471" spans="1:6" x14ac:dyDescent="0.25">
      <c r="A3471" s="67" t="s">
        <v>12272</v>
      </c>
      <c r="B3471" s="67" t="s">
        <v>7773</v>
      </c>
      <c r="C3471" s="71" t="s">
        <v>12945</v>
      </c>
      <c r="D3471" s="71" t="s">
        <v>12946</v>
      </c>
      <c r="E3471" s="71" t="s">
        <v>12947</v>
      </c>
      <c r="F3471" s="71" t="s">
        <v>125</v>
      </c>
    </row>
    <row r="3472" spans="1:6" x14ac:dyDescent="0.25">
      <c r="A3472" s="67" t="s">
        <v>12272</v>
      </c>
      <c r="B3472" s="67" t="s">
        <v>7789</v>
      </c>
      <c r="C3472" s="71" t="s">
        <v>12948</v>
      </c>
      <c r="D3472" s="71" t="s">
        <v>12949</v>
      </c>
      <c r="E3472" s="71" t="s">
        <v>12950</v>
      </c>
      <c r="F3472" s="71" t="s">
        <v>125</v>
      </c>
    </row>
    <row r="3473" spans="1:6" x14ac:dyDescent="0.25">
      <c r="A3473" s="67" t="s">
        <v>12272</v>
      </c>
      <c r="B3473" s="67" t="s">
        <v>7793</v>
      </c>
      <c r="C3473" s="71" t="s">
        <v>12951</v>
      </c>
      <c r="D3473" s="71" t="s">
        <v>12952</v>
      </c>
      <c r="E3473" s="71" t="s">
        <v>12953</v>
      </c>
      <c r="F3473" s="71" t="s">
        <v>125</v>
      </c>
    </row>
    <row r="3474" spans="1:6" x14ac:dyDescent="0.25">
      <c r="A3474" s="67" t="s">
        <v>12272</v>
      </c>
      <c r="B3474" s="67" t="s">
        <v>12954</v>
      </c>
      <c r="C3474" s="71" t="s">
        <v>12955</v>
      </c>
      <c r="D3474" s="71" t="s">
        <v>12956</v>
      </c>
      <c r="E3474" s="71" t="s">
        <v>12957</v>
      </c>
      <c r="F3474" s="71" t="s">
        <v>125</v>
      </c>
    </row>
    <row r="3475" spans="1:6" x14ac:dyDescent="0.25">
      <c r="A3475" s="67" t="s">
        <v>12272</v>
      </c>
      <c r="B3475" s="67" t="s">
        <v>8048</v>
      </c>
      <c r="C3475" s="71" t="s">
        <v>12958</v>
      </c>
      <c r="D3475" s="71" t="s">
        <v>12959</v>
      </c>
      <c r="E3475" s="71" t="s">
        <v>12960</v>
      </c>
      <c r="F3475" s="71" t="s">
        <v>125</v>
      </c>
    </row>
    <row r="3476" spans="1:6" x14ac:dyDescent="0.25">
      <c r="A3476" s="67" t="s">
        <v>12272</v>
      </c>
      <c r="B3476" s="67" t="s">
        <v>8052</v>
      </c>
      <c r="C3476" s="71" t="s">
        <v>12961</v>
      </c>
      <c r="D3476" s="71" t="s">
        <v>12962</v>
      </c>
      <c r="E3476" s="71" t="s">
        <v>12963</v>
      </c>
      <c r="F3476" s="71" t="s">
        <v>125</v>
      </c>
    </row>
    <row r="3477" spans="1:6" x14ac:dyDescent="0.25">
      <c r="A3477" s="67" t="s">
        <v>12272</v>
      </c>
      <c r="B3477" s="67" t="s">
        <v>8060</v>
      </c>
      <c r="C3477" s="71" t="s">
        <v>12964</v>
      </c>
      <c r="D3477" s="71" t="s">
        <v>12965</v>
      </c>
      <c r="E3477" s="71" t="s">
        <v>12966</v>
      </c>
      <c r="F3477" s="71" t="s">
        <v>125</v>
      </c>
    </row>
    <row r="3478" spans="1:6" x14ac:dyDescent="0.25">
      <c r="A3478" s="67" t="s">
        <v>12272</v>
      </c>
      <c r="B3478" s="67" t="s">
        <v>8064</v>
      </c>
      <c r="C3478" s="71" t="s">
        <v>12967</v>
      </c>
      <c r="D3478" s="71" t="s">
        <v>12968</v>
      </c>
      <c r="E3478" s="71" t="s">
        <v>12969</v>
      </c>
      <c r="F3478" s="71" t="s">
        <v>125</v>
      </c>
    </row>
    <row r="3479" spans="1:6" x14ac:dyDescent="0.25">
      <c r="A3479" s="67" t="s">
        <v>12272</v>
      </c>
      <c r="B3479" s="67" t="s">
        <v>8076</v>
      </c>
      <c r="C3479" s="71" t="s">
        <v>12970</v>
      </c>
      <c r="D3479" s="71" t="s">
        <v>12971</v>
      </c>
      <c r="E3479" s="71" t="s">
        <v>12972</v>
      </c>
      <c r="F3479" s="71" t="s">
        <v>125</v>
      </c>
    </row>
    <row r="3480" spans="1:6" x14ac:dyDescent="0.25">
      <c r="A3480" s="67" t="s">
        <v>12272</v>
      </c>
      <c r="B3480" s="67" t="s">
        <v>12973</v>
      </c>
      <c r="C3480" s="71" t="s">
        <v>12974</v>
      </c>
      <c r="D3480" s="71" t="s">
        <v>12975</v>
      </c>
      <c r="E3480" s="71" t="s">
        <v>12976</v>
      </c>
      <c r="F3480" s="71" t="s">
        <v>125</v>
      </c>
    </row>
    <row r="3481" spans="1:6" x14ac:dyDescent="0.25">
      <c r="A3481" s="67" t="s">
        <v>12272</v>
      </c>
      <c r="B3481" s="67" t="s">
        <v>8092</v>
      </c>
      <c r="C3481" s="71" t="s">
        <v>12977</v>
      </c>
      <c r="D3481" s="71" t="s">
        <v>12978</v>
      </c>
      <c r="E3481" s="71" t="s">
        <v>12979</v>
      </c>
      <c r="F3481" s="71" t="s">
        <v>125</v>
      </c>
    </row>
    <row r="3482" spans="1:6" x14ac:dyDescent="0.25">
      <c r="A3482" s="67" t="s">
        <v>12272</v>
      </c>
      <c r="B3482" s="67" t="s">
        <v>8096</v>
      </c>
      <c r="C3482" s="71" t="s">
        <v>12980</v>
      </c>
      <c r="D3482" s="71" t="s">
        <v>12981</v>
      </c>
      <c r="E3482" s="71" t="s">
        <v>12982</v>
      </c>
      <c r="F3482" s="71" t="s">
        <v>125</v>
      </c>
    </row>
    <row r="3483" spans="1:6" x14ac:dyDescent="0.25">
      <c r="A3483" s="67" t="s">
        <v>12272</v>
      </c>
      <c r="B3483" s="67" t="s">
        <v>8100</v>
      </c>
      <c r="C3483" s="71" t="s">
        <v>12983</v>
      </c>
      <c r="D3483" s="71" t="s">
        <v>12984</v>
      </c>
      <c r="E3483" s="71" t="s">
        <v>12985</v>
      </c>
      <c r="F3483" s="71" t="s">
        <v>125</v>
      </c>
    </row>
    <row r="3484" spans="1:6" x14ac:dyDescent="0.25">
      <c r="A3484" s="67" t="s">
        <v>12272</v>
      </c>
      <c r="B3484" s="67" t="s">
        <v>8104</v>
      </c>
      <c r="C3484" s="71" t="s">
        <v>12986</v>
      </c>
      <c r="D3484" s="71" t="s">
        <v>12987</v>
      </c>
      <c r="E3484" s="71" t="s">
        <v>12988</v>
      </c>
      <c r="F3484" s="71" t="s">
        <v>125</v>
      </c>
    </row>
    <row r="3485" spans="1:6" x14ac:dyDescent="0.25">
      <c r="A3485" s="67" t="s">
        <v>12272</v>
      </c>
      <c r="B3485" s="67" t="s">
        <v>12989</v>
      </c>
      <c r="C3485" s="71" t="s">
        <v>12990</v>
      </c>
      <c r="D3485" s="71" t="s">
        <v>12991</v>
      </c>
      <c r="E3485" s="71" t="s">
        <v>12992</v>
      </c>
      <c r="F3485" s="71" t="s">
        <v>125</v>
      </c>
    </row>
    <row r="3486" spans="1:6" x14ac:dyDescent="0.25">
      <c r="A3486" s="67" t="s">
        <v>12272</v>
      </c>
      <c r="B3486" s="67" t="s">
        <v>12993</v>
      </c>
      <c r="C3486" s="71" t="s">
        <v>12994</v>
      </c>
      <c r="D3486" s="71" t="s">
        <v>12995</v>
      </c>
      <c r="E3486" s="71" t="s">
        <v>12996</v>
      </c>
      <c r="F3486" s="71" t="s">
        <v>125</v>
      </c>
    </row>
    <row r="3487" spans="1:6" x14ac:dyDescent="0.25">
      <c r="A3487" s="67" t="s">
        <v>12272</v>
      </c>
      <c r="B3487" s="67" t="s">
        <v>8120</v>
      </c>
      <c r="C3487" s="71" t="s">
        <v>12997</v>
      </c>
      <c r="D3487" s="71" t="s">
        <v>12998</v>
      </c>
      <c r="E3487" s="71" t="s">
        <v>12999</v>
      </c>
      <c r="F3487" s="71" t="s">
        <v>125</v>
      </c>
    </row>
    <row r="3488" spans="1:6" x14ac:dyDescent="0.25">
      <c r="A3488" s="67" t="s">
        <v>12272</v>
      </c>
      <c r="B3488" s="67" t="s">
        <v>13000</v>
      </c>
      <c r="C3488" s="71" t="s">
        <v>13001</v>
      </c>
      <c r="D3488" s="71" t="s">
        <v>13002</v>
      </c>
      <c r="E3488" s="71" t="s">
        <v>13003</v>
      </c>
      <c r="F3488" s="71" t="s">
        <v>125</v>
      </c>
    </row>
    <row r="3489" spans="1:6" x14ac:dyDescent="0.25">
      <c r="A3489" s="67" t="s">
        <v>12272</v>
      </c>
      <c r="B3489" s="67" t="s">
        <v>8152</v>
      </c>
      <c r="C3489" s="71" t="s">
        <v>13004</v>
      </c>
      <c r="D3489" s="71" t="s">
        <v>13005</v>
      </c>
      <c r="E3489" s="71" t="s">
        <v>13006</v>
      </c>
      <c r="F3489" s="71" t="s">
        <v>125</v>
      </c>
    </row>
    <row r="3490" spans="1:6" x14ac:dyDescent="0.25">
      <c r="A3490" s="67" t="s">
        <v>12272</v>
      </c>
      <c r="B3490" s="67" t="s">
        <v>8160</v>
      </c>
      <c r="C3490" s="71" t="s">
        <v>13007</v>
      </c>
      <c r="D3490" s="71" t="s">
        <v>13008</v>
      </c>
      <c r="E3490" s="71" t="s">
        <v>13009</v>
      </c>
      <c r="F3490" s="71" t="s">
        <v>125</v>
      </c>
    </row>
    <row r="3491" spans="1:6" x14ac:dyDescent="0.25">
      <c r="A3491" s="67" t="s">
        <v>12272</v>
      </c>
      <c r="B3491" s="67" t="s">
        <v>8164</v>
      </c>
      <c r="C3491" s="71" t="s">
        <v>13010</v>
      </c>
      <c r="D3491" s="71" t="s">
        <v>13011</v>
      </c>
      <c r="E3491" s="71" t="s">
        <v>13012</v>
      </c>
      <c r="F3491" s="71" t="s">
        <v>125</v>
      </c>
    </row>
    <row r="3492" spans="1:6" x14ac:dyDescent="0.25">
      <c r="A3492" s="67" t="s">
        <v>12272</v>
      </c>
      <c r="B3492" s="67" t="s">
        <v>8168</v>
      </c>
      <c r="C3492" s="71" t="s">
        <v>13013</v>
      </c>
      <c r="D3492" s="71" t="s">
        <v>13014</v>
      </c>
      <c r="E3492" s="71" t="s">
        <v>13015</v>
      </c>
      <c r="F3492" s="71" t="s">
        <v>125</v>
      </c>
    </row>
    <row r="3493" spans="1:6" x14ac:dyDescent="0.25">
      <c r="A3493" s="67" t="s">
        <v>12272</v>
      </c>
      <c r="B3493" s="67" t="s">
        <v>8172</v>
      </c>
      <c r="C3493" s="71" t="s">
        <v>13016</v>
      </c>
      <c r="D3493" s="71" t="s">
        <v>13017</v>
      </c>
      <c r="E3493" s="71" t="s">
        <v>13018</v>
      </c>
      <c r="F3493" s="71" t="s">
        <v>125</v>
      </c>
    </row>
    <row r="3494" spans="1:6" x14ac:dyDescent="0.25">
      <c r="A3494" s="67" t="s">
        <v>12272</v>
      </c>
      <c r="B3494" s="67" t="s">
        <v>8176</v>
      </c>
      <c r="C3494" s="71" t="s">
        <v>13019</v>
      </c>
      <c r="D3494" s="71" t="s">
        <v>13020</v>
      </c>
      <c r="E3494" s="71" t="s">
        <v>13021</v>
      </c>
      <c r="F3494" s="71" t="s">
        <v>125</v>
      </c>
    </row>
    <row r="3495" spans="1:6" x14ac:dyDescent="0.25">
      <c r="A3495" s="67" t="s">
        <v>12272</v>
      </c>
      <c r="B3495" s="67" t="s">
        <v>8184</v>
      </c>
      <c r="C3495" s="71" t="s">
        <v>13022</v>
      </c>
      <c r="D3495" s="71" t="s">
        <v>13023</v>
      </c>
      <c r="E3495" s="71" t="s">
        <v>13024</v>
      </c>
      <c r="F3495" s="71" t="s">
        <v>125</v>
      </c>
    </row>
    <row r="3496" spans="1:6" x14ac:dyDescent="0.25">
      <c r="A3496" s="67" t="s">
        <v>12272</v>
      </c>
      <c r="B3496" s="67" t="s">
        <v>8192</v>
      </c>
      <c r="C3496" s="71" t="s">
        <v>13025</v>
      </c>
      <c r="D3496" s="71" t="s">
        <v>13026</v>
      </c>
      <c r="E3496" s="71" t="s">
        <v>13027</v>
      </c>
      <c r="F3496" s="71" t="s">
        <v>125</v>
      </c>
    </row>
    <row r="3497" spans="1:6" x14ac:dyDescent="0.25">
      <c r="A3497" s="67" t="s">
        <v>12272</v>
      </c>
      <c r="B3497" s="67" t="s">
        <v>8200</v>
      </c>
      <c r="C3497" s="71" t="s">
        <v>13028</v>
      </c>
      <c r="D3497" s="71" t="s">
        <v>13029</v>
      </c>
      <c r="E3497" s="71" t="s">
        <v>13030</v>
      </c>
      <c r="F3497" s="71" t="s">
        <v>125</v>
      </c>
    </row>
    <row r="3498" spans="1:6" x14ac:dyDescent="0.25">
      <c r="A3498" s="67" t="s">
        <v>12272</v>
      </c>
      <c r="B3498" s="67" t="s">
        <v>8204</v>
      </c>
      <c r="C3498" s="71" t="s">
        <v>13031</v>
      </c>
      <c r="D3498" s="71" t="s">
        <v>13032</v>
      </c>
      <c r="E3498" s="71" t="s">
        <v>13033</v>
      </c>
      <c r="F3498" s="71" t="s">
        <v>125</v>
      </c>
    </row>
    <row r="3499" spans="1:6" x14ac:dyDescent="0.25">
      <c r="A3499" s="67" t="s">
        <v>12272</v>
      </c>
      <c r="B3499" s="67" t="s">
        <v>8216</v>
      </c>
      <c r="C3499" s="71" t="s">
        <v>13034</v>
      </c>
      <c r="D3499" s="71" t="s">
        <v>13035</v>
      </c>
      <c r="E3499" s="71" t="s">
        <v>13036</v>
      </c>
      <c r="F3499" s="71" t="s">
        <v>125</v>
      </c>
    </row>
    <row r="3500" spans="1:6" x14ac:dyDescent="0.25">
      <c r="A3500" s="67" t="s">
        <v>12272</v>
      </c>
      <c r="B3500" s="67" t="s">
        <v>8220</v>
      </c>
      <c r="C3500" s="71" t="s">
        <v>13037</v>
      </c>
      <c r="D3500" s="71" t="s">
        <v>13038</v>
      </c>
      <c r="E3500" s="71" t="s">
        <v>13039</v>
      </c>
      <c r="F3500" s="71" t="s">
        <v>125</v>
      </c>
    </row>
    <row r="3501" spans="1:6" x14ac:dyDescent="0.25">
      <c r="A3501" s="67" t="s">
        <v>12272</v>
      </c>
      <c r="B3501" s="67" t="s">
        <v>8542</v>
      </c>
      <c r="C3501" s="71" t="s">
        <v>13040</v>
      </c>
      <c r="D3501" s="71" t="s">
        <v>13041</v>
      </c>
      <c r="E3501" s="71" t="s">
        <v>13042</v>
      </c>
      <c r="F3501" s="71" t="s">
        <v>125</v>
      </c>
    </row>
    <row r="3502" spans="1:6" x14ac:dyDescent="0.25">
      <c r="A3502" s="67" t="s">
        <v>12272</v>
      </c>
      <c r="B3502" s="67" t="s">
        <v>8546</v>
      </c>
      <c r="C3502" s="71" t="s">
        <v>13043</v>
      </c>
      <c r="D3502" s="71" t="s">
        <v>13044</v>
      </c>
      <c r="E3502" s="71" t="s">
        <v>13045</v>
      </c>
      <c r="F3502" s="71" t="s">
        <v>125</v>
      </c>
    </row>
    <row r="3503" spans="1:6" x14ac:dyDescent="0.25">
      <c r="A3503" s="67" t="s">
        <v>12272</v>
      </c>
      <c r="B3503" s="67" t="s">
        <v>8558</v>
      </c>
      <c r="C3503" s="71" t="s">
        <v>13046</v>
      </c>
      <c r="D3503" s="71" t="s">
        <v>13047</v>
      </c>
      <c r="E3503" s="71" t="s">
        <v>13048</v>
      </c>
      <c r="F3503" s="71" t="s">
        <v>125</v>
      </c>
    </row>
    <row r="3504" spans="1:6" x14ac:dyDescent="0.25">
      <c r="A3504" s="67" t="s">
        <v>12272</v>
      </c>
      <c r="B3504" s="67" t="s">
        <v>8562</v>
      </c>
      <c r="C3504" s="71" t="s">
        <v>13049</v>
      </c>
      <c r="D3504" s="71" t="s">
        <v>13050</v>
      </c>
      <c r="E3504" s="71" t="s">
        <v>13051</v>
      </c>
      <c r="F3504" s="71" t="s">
        <v>125</v>
      </c>
    </row>
    <row r="3505" spans="1:6" x14ac:dyDescent="0.25">
      <c r="A3505" s="67" t="s">
        <v>12272</v>
      </c>
      <c r="B3505" s="67" t="s">
        <v>8590</v>
      </c>
      <c r="C3505" s="71" t="s">
        <v>13052</v>
      </c>
      <c r="D3505" s="71" t="s">
        <v>13053</v>
      </c>
      <c r="E3505" s="71" t="s">
        <v>13054</v>
      </c>
      <c r="F3505" s="71" t="s">
        <v>125</v>
      </c>
    </row>
    <row r="3506" spans="1:6" x14ac:dyDescent="0.25">
      <c r="A3506" s="67" t="s">
        <v>12272</v>
      </c>
      <c r="B3506" s="67" t="s">
        <v>8598</v>
      </c>
      <c r="C3506" s="71" t="s">
        <v>13055</v>
      </c>
      <c r="D3506" s="71" t="s">
        <v>13056</v>
      </c>
      <c r="E3506" s="71" t="s">
        <v>13057</v>
      </c>
      <c r="F3506" s="71" t="s">
        <v>125</v>
      </c>
    </row>
    <row r="3507" spans="1:6" x14ac:dyDescent="0.25">
      <c r="A3507" s="67" t="s">
        <v>12272</v>
      </c>
      <c r="B3507" s="67" t="s">
        <v>8610</v>
      </c>
      <c r="C3507" s="71" t="s">
        <v>13058</v>
      </c>
      <c r="D3507" s="71" t="s">
        <v>13059</v>
      </c>
      <c r="E3507" s="71" t="s">
        <v>13060</v>
      </c>
      <c r="F3507" s="71" t="s">
        <v>125</v>
      </c>
    </row>
    <row r="3508" spans="1:6" x14ac:dyDescent="0.25">
      <c r="A3508" s="67" t="s">
        <v>12272</v>
      </c>
      <c r="B3508" s="67" t="s">
        <v>8618</v>
      </c>
      <c r="C3508" s="71" t="s">
        <v>13061</v>
      </c>
      <c r="D3508" s="71" t="s">
        <v>13062</v>
      </c>
      <c r="E3508" s="71" t="s">
        <v>13063</v>
      </c>
      <c r="F3508" s="71" t="s">
        <v>125</v>
      </c>
    </row>
    <row r="3509" spans="1:6" x14ac:dyDescent="0.25">
      <c r="A3509" s="67" t="s">
        <v>12272</v>
      </c>
      <c r="B3509" s="67" t="s">
        <v>8685</v>
      </c>
      <c r="C3509" s="71" t="s">
        <v>13064</v>
      </c>
      <c r="D3509" s="71" t="s">
        <v>13065</v>
      </c>
      <c r="E3509" s="71" t="s">
        <v>13066</v>
      </c>
      <c r="F3509" s="71" t="s">
        <v>125</v>
      </c>
    </row>
    <row r="3510" spans="1:6" x14ac:dyDescent="0.25">
      <c r="A3510" s="67" t="s">
        <v>12272</v>
      </c>
      <c r="B3510" s="67" t="s">
        <v>8689</v>
      </c>
      <c r="C3510" s="71" t="s">
        <v>13067</v>
      </c>
      <c r="D3510" s="71" t="s">
        <v>13068</v>
      </c>
      <c r="E3510" s="71" t="s">
        <v>13069</v>
      </c>
      <c r="F3510" s="71" t="s">
        <v>125</v>
      </c>
    </row>
    <row r="3511" spans="1:6" x14ac:dyDescent="0.25">
      <c r="A3511" s="67" t="s">
        <v>12272</v>
      </c>
      <c r="B3511" s="67" t="s">
        <v>8693</v>
      </c>
      <c r="C3511" s="71" t="s">
        <v>13070</v>
      </c>
      <c r="D3511" s="71" t="s">
        <v>13071</v>
      </c>
      <c r="E3511" s="71" t="s">
        <v>13072</v>
      </c>
      <c r="F3511" s="71" t="s">
        <v>125</v>
      </c>
    </row>
    <row r="3512" spans="1:6" x14ac:dyDescent="0.25">
      <c r="A3512" s="67" t="s">
        <v>12272</v>
      </c>
      <c r="B3512" s="67" t="s">
        <v>8697</v>
      </c>
      <c r="C3512" s="71" t="s">
        <v>13073</v>
      </c>
      <c r="D3512" s="71" t="s">
        <v>13074</v>
      </c>
      <c r="E3512" s="71" t="s">
        <v>13075</v>
      </c>
      <c r="F3512" s="71" t="s">
        <v>125</v>
      </c>
    </row>
    <row r="3513" spans="1:6" x14ac:dyDescent="0.25">
      <c r="A3513" s="67" t="s">
        <v>12272</v>
      </c>
      <c r="B3513" s="67" t="s">
        <v>8701</v>
      </c>
      <c r="C3513" s="71" t="s">
        <v>13076</v>
      </c>
      <c r="D3513" s="71" t="s">
        <v>13077</v>
      </c>
      <c r="E3513" s="71" t="s">
        <v>13078</v>
      </c>
      <c r="F3513" s="71" t="s">
        <v>125</v>
      </c>
    </row>
    <row r="3514" spans="1:6" x14ac:dyDescent="0.25">
      <c r="A3514" s="67" t="s">
        <v>12272</v>
      </c>
      <c r="B3514" s="67" t="s">
        <v>8705</v>
      </c>
      <c r="C3514" s="71" t="s">
        <v>13079</v>
      </c>
      <c r="D3514" s="71" t="s">
        <v>13080</v>
      </c>
      <c r="E3514" s="71" t="s">
        <v>13081</v>
      </c>
      <c r="F3514" s="71" t="s">
        <v>125</v>
      </c>
    </row>
    <row r="3515" spans="1:6" x14ac:dyDescent="0.25">
      <c r="A3515" s="67" t="s">
        <v>12272</v>
      </c>
      <c r="B3515" s="67" t="s">
        <v>8729</v>
      </c>
      <c r="C3515" s="71" t="s">
        <v>13082</v>
      </c>
      <c r="D3515" s="71" t="s">
        <v>13083</v>
      </c>
      <c r="E3515" s="71" t="s">
        <v>13084</v>
      </c>
      <c r="F3515" s="71" t="s">
        <v>125</v>
      </c>
    </row>
    <row r="3516" spans="1:6" x14ac:dyDescent="0.25">
      <c r="A3516" s="67" t="s">
        <v>12272</v>
      </c>
      <c r="B3516" s="67" t="s">
        <v>5207</v>
      </c>
      <c r="C3516" s="71" t="s">
        <v>13085</v>
      </c>
      <c r="D3516" s="71" t="s">
        <v>13086</v>
      </c>
      <c r="E3516" s="71" t="s">
        <v>13087</v>
      </c>
      <c r="F3516" s="71" t="s">
        <v>125</v>
      </c>
    </row>
    <row r="3517" spans="1:6" x14ac:dyDescent="0.25">
      <c r="A3517" s="67" t="s">
        <v>13088</v>
      </c>
      <c r="B3517" s="67" t="s">
        <v>94</v>
      </c>
      <c r="C3517" s="71" t="s">
        <v>13089</v>
      </c>
      <c r="D3517" s="71" t="s">
        <v>13090</v>
      </c>
      <c r="E3517" s="71" t="s">
        <v>13091</v>
      </c>
      <c r="F3517" s="71" t="s">
        <v>125</v>
      </c>
    </row>
    <row r="3518" spans="1:6" x14ac:dyDescent="0.25">
      <c r="A3518" s="67" t="s">
        <v>13088</v>
      </c>
      <c r="B3518" s="67" t="s">
        <v>101</v>
      </c>
      <c r="C3518" s="71" t="s">
        <v>13092</v>
      </c>
      <c r="D3518" s="71" t="s">
        <v>13093</v>
      </c>
      <c r="E3518" s="71" t="s">
        <v>13094</v>
      </c>
      <c r="F3518" s="71" t="s">
        <v>125</v>
      </c>
    </row>
    <row r="3519" spans="1:6" x14ac:dyDescent="0.25">
      <c r="A3519" s="67" t="s">
        <v>13088</v>
      </c>
      <c r="B3519" s="67" t="s">
        <v>116</v>
      </c>
      <c r="C3519" s="71" t="s">
        <v>13095</v>
      </c>
      <c r="D3519" s="71" t="s">
        <v>13096</v>
      </c>
      <c r="E3519" s="71" t="s">
        <v>13097</v>
      </c>
      <c r="F3519" s="71" t="s">
        <v>125</v>
      </c>
    </row>
    <row r="3520" spans="1:6" x14ac:dyDescent="0.25">
      <c r="A3520" s="67" t="s">
        <v>13088</v>
      </c>
      <c r="B3520" s="67" t="s">
        <v>121</v>
      </c>
      <c r="C3520" s="71" t="s">
        <v>13098</v>
      </c>
      <c r="D3520" s="71" t="s">
        <v>13099</v>
      </c>
      <c r="E3520" s="71" t="s">
        <v>13100</v>
      </c>
      <c r="F3520" s="71" t="s">
        <v>125</v>
      </c>
    </row>
    <row r="3521" spans="1:6" x14ac:dyDescent="0.25">
      <c r="A3521" s="67" t="s">
        <v>13088</v>
      </c>
      <c r="B3521" s="67" t="s">
        <v>136</v>
      </c>
      <c r="C3521" s="71" t="s">
        <v>13101</v>
      </c>
      <c r="D3521" s="71" t="s">
        <v>13102</v>
      </c>
      <c r="E3521" s="71" t="s">
        <v>13103</v>
      </c>
      <c r="F3521" s="71" t="s">
        <v>125</v>
      </c>
    </row>
    <row r="3522" spans="1:6" x14ac:dyDescent="0.25">
      <c r="A3522" s="67" t="s">
        <v>13088</v>
      </c>
      <c r="B3522" s="67" t="s">
        <v>141</v>
      </c>
      <c r="C3522" s="71" t="s">
        <v>13104</v>
      </c>
      <c r="D3522" s="71" t="s">
        <v>13105</v>
      </c>
      <c r="E3522" s="71" t="s">
        <v>13106</v>
      </c>
      <c r="F3522" s="71" t="s">
        <v>125</v>
      </c>
    </row>
    <row r="3523" spans="1:6" x14ac:dyDescent="0.25">
      <c r="A3523" s="67" t="s">
        <v>13088</v>
      </c>
      <c r="B3523" s="67" t="s">
        <v>156</v>
      </c>
      <c r="C3523" s="71" t="s">
        <v>13107</v>
      </c>
      <c r="D3523" s="71" t="s">
        <v>13108</v>
      </c>
      <c r="E3523" s="71" t="s">
        <v>13109</v>
      </c>
      <c r="F3523" s="71" t="s">
        <v>125</v>
      </c>
    </row>
    <row r="3524" spans="1:6" x14ac:dyDescent="0.25">
      <c r="A3524" s="67" t="s">
        <v>13088</v>
      </c>
      <c r="B3524" s="67" t="s">
        <v>166</v>
      </c>
      <c r="C3524" s="71" t="s">
        <v>13110</v>
      </c>
      <c r="D3524" s="71" t="s">
        <v>13111</v>
      </c>
      <c r="E3524" s="71" t="s">
        <v>13112</v>
      </c>
      <c r="F3524" s="71" t="s">
        <v>125</v>
      </c>
    </row>
    <row r="3525" spans="1:6" x14ac:dyDescent="0.25">
      <c r="A3525" s="67" t="s">
        <v>13088</v>
      </c>
      <c r="B3525" s="67" t="s">
        <v>176</v>
      </c>
      <c r="C3525" s="71" t="s">
        <v>13113</v>
      </c>
      <c r="D3525" s="71" t="s">
        <v>13114</v>
      </c>
      <c r="E3525" s="71" t="s">
        <v>13115</v>
      </c>
      <c r="F3525" s="71" t="s">
        <v>125</v>
      </c>
    </row>
    <row r="3526" spans="1:6" x14ac:dyDescent="0.25">
      <c r="A3526" s="67" t="s">
        <v>13088</v>
      </c>
      <c r="B3526" s="67" t="s">
        <v>180</v>
      </c>
      <c r="C3526" s="71" t="s">
        <v>13116</v>
      </c>
      <c r="D3526" s="71" t="s">
        <v>13117</v>
      </c>
      <c r="E3526" s="71" t="s">
        <v>13118</v>
      </c>
      <c r="F3526" s="71" t="s">
        <v>125</v>
      </c>
    </row>
    <row r="3527" spans="1:6" x14ac:dyDescent="0.25">
      <c r="A3527" s="67" t="s">
        <v>13088</v>
      </c>
      <c r="B3527" s="67" t="s">
        <v>212</v>
      </c>
      <c r="C3527" s="71" t="s">
        <v>13119</v>
      </c>
      <c r="D3527" s="71" t="s">
        <v>13120</v>
      </c>
      <c r="E3527" s="71" t="s">
        <v>13121</v>
      </c>
      <c r="F3527" s="71" t="s">
        <v>125</v>
      </c>
    </row>
    <row r="3528" spans="1:6" x14ac:dyDescent="0.25">
      <c r="A3528" s="67" t="s">
        <v>13088</v>
      </c>
      <c r="B3528" s="67" t="s">
        <v>220</v>
      </c>
      <c r="C3528" s="71" t="s">
        <v>13122</v>
      </c>
      <c r="D3528" s="71" t="s">
        <v>13123</v>
      </c>
      <c r="E3528" s="71" t="s">
        <v>13124</v>
      </c>
      <c r="F3528" s="71" t="s">
        <v>125</v>
      </c>
    </row>
    <row r="3529" spans="1:6" x14ac:dyDescent="0.25">
      <c r="A3529" s="67" t="s">
        <v>13088</v>
      </c>
      <c r="B3529" s="67" t="s">
        <v>224</v>
      </c>
      <c r="C3529" s="71" t="s">
        <v>13125</v>
      </c>
      <c r="D3529" s="71" t="s">
        <v>13126</v>
      </c>
      <c r="E3529" s="71" t="s">
        <v>13127</v>
      </c>
      <c r="F3529" s="71" t="s">
        <v>125</v>
      </c>
    </row>
    <row r="3530" spans="1:6" x14ac:dyDescent="0.25">
      <c r="A3530" s="67" t="s">
        <v>13088</v>
      </c>
      <c r="B3530" s="67" t="s">
        <v>232</v>
      </c>
      <c r="C3530" s="71" t="s">
        <v>13128</v>
      </c>
      <c r="D3530" s="71" t="s">
        <v>13129</v>
      </c>
      <c r="E3530" s="71" t="s">
        <v>13130</v>
      </c>
      <c r="F3530" s="71" t="s">
        <v>125</v>
      </c>
    </row>
    <row r="3531" spans="1:6" x14ac:dyDescent="0.25">
      <c r="A3531" s="67" t="s">
        <v>13088</v>
      </c>
      <c r="B3531" s="67" t="s">
        <v>244</v>
      </c>
      <c r="C3531" s="71" t="s">
        <v>13131</v>
      </c>
      <c r="D3531" s="71" t="s">
        <v>13132</v>
      </c>
      <c r="E3531" s="71" t="s">
        <v>13133</v>
      </c>
      <c r="F3531" s="71" t="s">
        <v>125</v>
      </c>
    </row>
    <row r="3532" spans="1:6" x14ac:dyDescent="0.25">
      <c r="A3532" s="67" t="s">
        <v>13088</v>
      </c>
      <c r="B3532" s="67" t="s">
        <v>252</v>
      </c>
      <c r="C3532" s="71" t="s">
        <v>13134</v>
      </c>
      <c r="D3532" s="71" t="s">
        <v>13135</v>
      </c>
      <c r="E3532" s="71" t="s">
        <v>13136</v>
      </c>
      <c r="F3532" s="71" t="s">
        <v>125</v>
      </c>
    </row>
    <row r="3533" spans="1:6" x14ac:dyDescent="0.25">
      <c r="A3533" s="67" t="s">
        <v>13088</v>
      </c>
      <c r="B3533" s="67" t="s">
        <v>264</v>
      </c>
      <c r="C3533" s="71" t="s">
        <v>13137</v>
      </c>
      <c r="D3533" s="71" t="s">
        <v>13138</v>
      </c>
      <c r="E3533" s="71" t="s">
        <v>13139</v>
      </c>
      <c r="F3533" s="71" t="s">
        <v>125</v>
      </c>
    </row>
    <row r="3534" spans="1:6" x14ac:dyDescent="0.25">
      <c r="A3534" s="67" t="s">
        <v>13088</v>
      </c>
      <c r="B3534" s="67" t="s">
        <v>280</v>
      </c>
      <c r="C3534" s="71" t="s">
        <v>13140</v>
      </c>
      <c r="D3534" s="71" t="s">
        <v>13141</v>
      </c>
      <c r="E3534" s="71" t="s">
        <v>13142</v>
      </c>
      <c r="F3534" s="71" t="s">
        <v>125</v>
      </c>
    </row>
    <row r="3535" spans="1:6" x14ac:dyDescent="0.25">
      <c r="A3535" s="67" t="s">
        <v>13088</v>
      </c>
      <c r="B3535" s="67" t="s">
        <v>288</v>
      </c>
      <c r="C3535" s="71" t="s">
        <v>13143</v>
      </c>
      <c r="D3535" s="71" t="s">
        <v>13144</v>
      </c>
      <c r="E3535" s="71" t="s">
        <v>13145</v>
      </c>
      <c r="F3535" s="71" t="s">
        <v>125</v>
      </c>
    </row>
    <row r="3536" spans="1:6" x14ac:dyDescent="0.25">
      <c r="A3536" s="67" t="s">
        <v>13088</v>
      </c>
      <c r="B3536" s="67" t="s">
        <v>296</v>
      </c>
      <c r="C3536" s="71" t="s">
        <v>13146</v>
      </c>
      <c r="D3536" s="71" t="s">
        <v>13147</v>
      </c>
      <c r="E3536" s="71" t="s">
        <v>13148</v>
      </c>
      <c r="F3536" s="71" t="s">
        <v>125</v>
      </c>
    </row>
    <row r="3537" spans="1:6" x14ac:dyDescent="0.25">
      <c r="A3537" s="67" t="s">
        <v>13088</v>
      </c>
      <c r="B3537" s="67" t="s">
        <v>304</v>
      </c>
      <c r="C3537" s="71" t="s">
        <v>13149</v>
      </c>
      <c r="D3537" s="71" t="s">
        <v>13150</v>
      </c>
      <c r="E3537" s="71" t="s">
        <v>13151</v>
      </c>
      <c r="F3537" s="71" t="s">
        <v>125</v>
      </c>
    </row>
    <row r="3538" spans="1:6" x14ac:dyDescent="0.25">
      <c r="A3538" s="67" t="s">
        <v>13088</v>
      </c>
      <c r="B3538" s="67" t="s">
        <v>312</v>
      </c>
      <c r="C3538" s="71" t="s">
        <v>13152</v>
      </c>
      <c r="D3538" s="71" t="s">
        <v>13153</v>
      </c>
      <c r="E3538" s="71" t="s">
        <v>13154</v>
      </c>
      <c r="F3538" s="71" t="s">
        <v>125</v>
      </c>
    </row>
    <row r="3539" spans="1:6" x14ac:dyDescent="0.25">
      <c r="A3539" s="67" t="s">
        <v>13088</v>
      </c>
      <c r="B3539" s="67" t="s">
        <v>316</v>
      </c>
      <c r="C3539" s="71" t="s">
        <v>13155</v>
      </c>
      <c r="D3539" s="71" t="s">
        <v>13156</v>
      </c>
      <c r="E3539" s="71" t="s">
        <v>13157</v>
      </c>
      <c r="F3539" s="71" t="s">
        <v>125</v>
      </c>
    </row>
    <row r="3540" spans="1:6" x14ac:dyDescent="0.25">
      <c r="A3540" s="67" t="s">
        <v>13088</v>
      </c>
      <c r="B3540" s="67" t="s">
        <v>324</v>
      </c>
      <c r="C3540" s="71" t="s">
        <v>13158</v>
      </c>
      <c r="D3540" s="71" t="s">
        <v>13159</v>
      </c>
      <c r="E3540" s="71" t="s">
        <v>13160</v>
      </c>
      <c r="F3540" s="71" t="s">
        <v>125</v>
      </c>
    </row>
    <row r="3541" spans="1:6" x14ac:dyDescent="0.25">
      <c r="A3541" s="67" t="s">
        <v>13088</v>
      </c>
      <c r="B3541" s="67" t="s">
        <v>332</v>
      </c>
      <c r="C3541" s="71" t="s">
        <v>13161</v>
      </c>
      <c r="D3541" s="71" t="s">
        <v>13162</v>
      </c>
      <c r="E3541" s="71" t="s">
        <v>13163</v>
      </c>
      <c r="F3541" s="71" t="s">
        <v>125</v>
      </c>
    </row>
    <row r="3542" spans="1:6" x14ac:dyDescent="0.25">
      <c r="A3542" s="67" t="s">
        <v>13088</v>
      </c>
      <c r="B3542" s="67" t="s">
        <v>368</v>
      </c>
      <c r="C3542" s="71" t="s">
        <v>13164</v>
      </c>
      <c r="D3542" s="71" t="s">
        <v>13165</v>
      </c>
      <c r="E3542" s="71" t="s">
        <v>13166</v>
      </c>
      <c r="F3542" s="71" t="s">
        <v>125</v>
      </c>
    </row>
    <row r="3543" spans="1:6" x14ac:dyDescent="0.25">
      <c r="A3543" s="67" t="s">
        <v>13088</v>
      </c>
      <c r="B3543" s="67" t="s">
        <v>372</v>
      </c>
      <c r="C3543" s="71" t="s">
        <v>13167</v>
      </c>
      <c r="D3543" s="71" t="s">
        <v>13168</v>
      </c>
      <c r="E3543" s="71" t="s">
        <v>13169</v>
      </c>
      <c r="F3543" s="71" t="s">
        <v>125</v>
      </c>
    </row>
    <row r="3544" spans="1:6" x14ac:dyDescent="0.25">
      <c r="A3544" s="67" t="s">
        <v>13088</v>
      </c>
      <c r="B3544" s="67" t="s">
        <v>376</v>
      </c>
      <c r="C3544" s="71" t="s">
        <v>13170</v>
      </c>
      <c r="D3544" s="71" t="s">
        <v>13171</v>
      </c>
      <c r="E3544" s="71" t="s">
        <v>13172</v>
      </c>
      <c r="F3544" s="71" t="s">
        <v>125</v>
      </c>
    </row>
    <row r="3545" spans="1:6" x14ac:dyDescent="0.25">
      <c r="A3545" s="67" t="s">
        <v>13088</v>
      </c>
      <c r="B3545" s="67" t="s">
        <v>380</v>
      </c>
      <c r="C3545" s="71" t="s">
        <v>13173</v>
      </c>
      <c r="D3545" s="71" t="s">
        <v>13174</v>
      </c>
      <c r="E3545" s="71" t="s">
        <v>13175</v>
      </c>
      <c r="F3545" s="71" t="s">
        <v>125</v>
      </c>
    </row>
    <row r="3546" spans="1:6" x14ac:dyDescent="0.25">
      <c r="A3546" s="67" t="s">
        <v>13088</v>
      </c>
      <c r="B3546" s="67" t="s">
        <v>404</v>
      </c>
      <c r="C3546" s="71" t="s">
        <v>13176</v>
      </c>
      <c r="D3546" s="71" t="s">
        <v>13177</v>
      </c>
      <c r="E3546" s="71" t="s">
        <v>13178</v>
      </c>
      <c r="F3546" s="71" t="s">
        <v>125</v>
      </c>
    </row>
    <row r="3547" spans="1:6" x14ac:dyDescent="0.25">
      <c r="A3547" s="67" t="s">
        <v>13088</v>
      </c>
      <c r="B3547" s="67" t="s">
        <v>408</v>
      </c>
      <c r="C3547" s="71" t="s">
        <v>13179</v>
      </c>
      <c r="D3547" s="71" t="s">
        <v>13180</v>
      </c>
      <c r="E3547" s="71" t="s">
        <v>13181</v>
      </c>
      <c r="F3547" s="71" t="s">
        <v>125</v>
      </c>
    </row>
    <row r="3548" spans="1:6" x14ac:dyDescent="0.25">
      <c r="A3548" s="67" t="s">
        <v>13088</v>
      </c>
      <c r="B3548" s="67" t="s">
        <v>13182</v>
      </c>
      <c r="C3548" s="71" t="s">
        <v>13183</v>
      </c>
      <c r="D3548" s="71" t="s">
        <v>13184</v>
      </c>
      <c r="E3548" s="71" t="s">
        <v>13185</v>
      </c>
      <c r="F3548" s="71" t="s">
        <v>125</v>
      </c>
    </row>
    <row r="3549" spans="1:6" x14ac:dyDescent="0.25">
      <c r="A3549" s="67" t="s">
        <v>13088</v>
      </c>
      <c r="B3549" s="67" t="s">
        <v>412</v>
      </c>
      <c r="C3549" s="71" t="s">
        <v>13186</v>
      </c>
      <c r="D3549" s="71" t="s">
        <v>13187</v>
      </c>
      <c r="E3549" s="71" t="s">
        <v>13188</v>
      </c>
      <c r="F3549" s="71" t="s">
        <v>125</v>
      </c>
    </row>
    <row r="3550" spans="1:6" x14ac:dyDescent="0.25">
      <c r="A3550" s="67" t="s">
        <v>13088</v>
      </c>
      <c r="B3550" s="67" t="s">
        <v>416</v>
      </c>
      <c r="C3550" s="71" t="s">
        <v>13189</v>
      </c>
      <c r="D3550" s="71" t="s">
        <v>13190</v>
      </c>
      <c r="E3550" s="71" t="s">
        <v>13191</v>
      </c>
      <c r="F3550" s="71" t="s">
        <v>125</v>
      </c>
    </row>
    <row r="3551" spans="1:6" x14ac:dyDescent="0.25">
      <c r="A3551" s="67" t="s">
        <v>13088</v>
      </c>
      <c r="B3551" s="67" t="s">
        <v>420</v>
      </c>
      <c r="C3551" s="71" t="s">
        <v>13192</v>
      </c>
      <c r="D3551" s="71" t="s">
        <v>13193</v>
      </c>
      <c r="E3551" s="71" t="s">
        <v>13194</v>
      </c>
      <c r="F3551" s="71" t="s">
        <v>125</v>
      </c>
    </row>
    <row r="3552" spans="1:6" x14ac:dyDescent="0.25">
      <c r="A3552" s="67" t="s">
        <v>13088</v>
      </c>
      <c r="B3552" s="67" t="s">
        <v>13195</v>
      </c>
      <c r="C3552" s="71" t="s">
        <v>13196</v>
      </c>
      <c r="D3552" s="71" t="s">
        <v>13197</v>
      </c>
      <c r="E3552" s="71" t="s">
        <v>13198</v>
      </c>
      <c r="F3552" s="71" t="s">
        <v>125</v>
      </c>
    </row>
    <row r="3553" spans="1:6" x14ac:dyDescent="0.25">
      <c r="A3553" s="67" t="s">
        <v>13088</v>
      </c>
      <c r="B3553" s="67" t="s">
        <v>13199</v>
      </c>
      <c r="C3553" s="71" t="s">
        <v>13200</v>
      </c>
      <c r="D3553" s="71" t="s">
        <v>13201</v>
      </c>
      <c r="E3553" s="71" t="s">
        <v>13202</v>
      </c>
      <c r="F3553" s="71" t="s">
        <v>125</v>
      </c>
    </row>
    <row r="3554" spans="1:6" x14ac:dyDescent="0.25">
      <c r="A3554" s="67" t="s">
        <v>13088</v>
      </c>
      <c r="B3554" s="67" t="s">
        <v>13203</v>
      </c>
      <c r="C3554" s="71" t="s">
        <v>13204</v>
      </c>
      <c r="D3554" s="71" t="s">
        <v>13205</v>
      </c>
      <c r="E3554" s="71" t="s">
        <v>13206</v>
      </c>
      <c r="F3554" s="71" t="s">
        <v>125</v>
      </c>
    </row>
    <row r="3555" spans="1:6" x14ac:dyDescent="0.25">
      <c r="A3555" s="67" t="s">
        <v>13088</v>
      </c>
      <c r="B3555" s="67" t="s">
        <v>424</v>
      </c>
      <c r="C3555" s="71" t="s">
        <v>13207</v>
      </c>
      <c r="D3555" s="71" t="s">
        <v>13208</v>
      </c>
      <c r="E3555" s="71" t="s">
        <v>13209</v>
      </c>
      <c r="F3555" s="71" t="s">
        <v>125</v>
      </c>
    </row>
    <row r="3556" spans="1:6" x14ac:dyDescent="0.25">
      <c r="A3556" s="67" t="s">
        <v>13088</v>
      </c>
      <c r="B3556" s="67" t="s">
        <v>13210</v>
      </c>
      <c r="C3556" s="71" t="s">
        <v>13211</v>
      </c>
      <c r="D3556" s="71" t="s">
        <v>13212</v>
      </c>
      <c r="E3556" s="71" t="s">
        <v>13213</v>
      </c>
      <c r="F3556" s="71" t="s">
        <v>125</v>
      </c>
    </row>
    <row r="3557" spans="1:6" x14ac:dyDescent="0.25">
      <c r="A3557" s="67" t="s">
        <v>13088</v>
      </c>
      <c r="B3557" s="67" t="s">
        <v>13214</v>
      </c>
      <c r="C3557" s="71" t="s">
        <v>13215</v>
      </c>
      <c r="D3557" s="71" t="s">
        <v>13216</v>
      </c>
      <c r="E3557" s="71" t="s">
        <v>13217</v>
      </c>
      <c r="F3557" s="71" t="s">
        <v>125</v>
      </c>
    </row>
    <row r="3558" spans="1:6" x14ac:dyDescent="0.25">
      <c r="A3558" s="67" t="s">
        <v>13088</v>
      </c>
      <c r="B3558" s="67" t="s">
        <v>13218</v>
      </c>
      <c r="C3558" s="71" t="s">
        <v>13219</v>
      </c>
      <c r="D3558" s="71" t="s">
        <v>13220</v>
      </c>
      <c r="E3558" s="71" t="s">
        <v>13221</v>
      </c>
      <c r="F3558" s="71" t="s">
        <v>125</v>
      </c>
    </row>
    <row r="3559" spans="1:6" x14ac:dyDescent="0.25">
      <c r="A3559" s="67" t="s">
        <v>13088</v>
      </c>
      <c r="B3559" s="67" t="s">
        <v>13222</v>
      </c>
      <c r="C3559" s="71" t="s">
        <v>13223</v>
      </c>
      <c r="D3559" s="71" t="s">
        <v>13224</v>
      </c>
      <c r="E3559" s="71" t="s">
        <v>13225</v>
      </c>
      <c r="F3559" s="71" t="s">
        <v>125</v>
      </c>
    </row>
    <row r="3560" spans="1:6" x14ac:dyDescent="0.25">
      <c r="A3560" s="67" t="s">
        <v>13088</v>
      </c>
      <c r="B3560" s="67" t="s">
        <v>440</v>
      </c>
      <c r="C3560" s="71" t="s">
        <v>13226</v>
      </c>
      <c r="D3560" s="71" t="s">
        <v>13227</v>
      </c>
      <c r="E3560" s="71" t="s">
        <v>13228</v>
      </c>
      <c r="F3560" s="71" t="s">
        <v>125</v>
      </c>
    </row>
    <row r="3561" spans="1:6" x14ac:dyDescent="0.25">
      <c r="A3561" s="67" t="s">
        <v>13088</v>
      </c>
      <c r="B3561" s="67" t="s">
        <v>456</v>
      </c>
      <c r="C3561" s="71" t="s">
        <v>13229</v>
      </c>
      <c r="D3561" s="71" t="s">
        <v>13230</v>
      </c>
      <c r="E3561" s="71" t="s">
        <v>13231</v>
      </c>
      <c r="F3561" s="71" t="s">
        <v>125</v>
      </c>
    </row>
    <row r="3562" spans="1:6" x14ac:dyDescent="0.25">
      <c r="A3562" s="67" t="s">
        <v>13088</v>
      </c>
      <c r="B3562" s="67" t="s">
        <v>484</v>
      </c>
      <c r="C3562" s="71" t="s">
        <v>13232</v>
      </c>
      <c r="D3562" s="71" t="s">
        <v>13233</v>
      </c>
      <c r="E3562" s="71" t="s">
        <v>13234</v>
      </c>
      <c r="F3562" s="71" t="s">
        <v>125</v>
      </c>
    </row>
    <row r="3563" spans="1:6" x14ac:dyDescent="0.25">
      <c r="A3563" s="67" t="s">
        <v>13088</v>
      </c>
      <c r="B3563" s="67" t="s">
        <v>536</v>
      </c>
      <c r="C3563" s="71" t="s">
        <v>13235</v>
      </c>
      <c r="D3563" s="71" t="s">
        <v>13236</v>
      </c>
      <c r="E3563" s="71" t="s">
        <v>13237</v>
      </c>
      <c r="F3563" s="71" t="s">
        <v>125</v>
      </c>
    </row>
    <row r="3564" spans="1:6" x14ac:dyDescent="0.25">
      <c r="A3564" s="67" t="s">
        <v>13088</v>
      </c>
      <c r="B3564" s="67" t="s">
        <v>552</v>
      </c>
      <c r="C3564" s="71" t="s">
        <v>13238</v>
      </c>
      <c r="D3564" s="71" t="s">
        <v>13239</v>
      </c>
      <c r="E3564" s="71" t="s">
        <v>13240</v>
      </c>
      <c r="F3564" s="71" t="s">
        <v>125</v>
      </c>
    </row>
    <row r="3565" spans="1:6" x14ac:dyDescent="0.25">
      <c r="A3565" s="67" t="s">
        <v>13088</v>
      </c>
      <c r="B3565" s="67" t="s">
        <v>560</v>
      </c>
      <c r="C3565" s="71" t="s">
        <v>13241</v>
      </c>
      <c r="D3565" s="71" t="s">
        <v>13242</v>
      </c>
      <c r="E3565" s="71" t="s">
        <v>13243</v>
      </c>
      <c r="F3565" s="71" t="s">
        <v>125</v>
      </c>
    </row>
    <row r="3566" spans="1:6" x14ac:dyDescent="0.25">
      <c r="A3566" s="67" t="s">
        <v>13088</v>
      </c>
      <c r="B3566" s="67" t="s">
        <v>564</v>
      </c>
      <c r="C3566" s="71" t="s">
        <v>13244</v>
      </c>
      <c r="D3566" s="71" t="s">
        <v>13245</v>
      </c>
      <c r="E3566" s="71" t="s">
        <v>13246</v>
      </c>
      <c r="F3566" s="71" t="s">
        <v>125</v>
      </c>
    </row>
    <row r="3567" spans="1:6" x14ac:dyDescent="0.25">
      <c r="A3567" s="67" t="s">
        <v>13088</v>
      </c>
      <c r="B3567" s="67" t="s">
        <v>568</v>
      </c>
      <c r="C3567" s="71" t="s">
        <v>13247</v>
      </c>
      <c r="D3567" s="71" t="s">
        <v>13248</v>
      </c>
      <c r="E3567" s="71" t="s">
        <v>13249</v>
      </c>
      <c r="F3567" s="71" t="s">
        <v>125</v>
      </c>
    </row>
    <row r="3568" spans="1:6" x14ac:dyDescent="0.25">
      <c r="A3568" s="67" t="s">
        <v>13088</v>
      </c>
      <c r="B3568" s="67" t="s">
        <v>572</v>
      </c>
      <c r="C3568" s="71" t="s">
        <v>13250</v>
      </c>
      <c r="D3568" s="71" t="s">
        <v>13251</v>
      </c>
      <c r="E3568" s="71" t="s">
        <v>13252</v>
      </c>
      <c r="F3568" s="71" t="s">
        <v>125</v>
      </c>
    </row>
    <row r="3569" spans="1:6" x14ac:dyDescent="0.25">
      <c r="A3569" s="67" t="s">
        <v>13088</v>
      </c>
      <c r="B3569" s="67" t="s">
        <v>580</v>
      </c>
      <c r="C3569" s="71" t="s">
        <v>13253</v>
      </c>
      <c r="D3569" s="71" t="s">
        <v>13254</v>
      </c>
      <c r="E3569" s="71" t="s">
        <v>13255</v>
      </c>
      <c r="F3569" s="71" t="s">
        <v>125</v>
      </c>
    </row>
    <row r="3570" spans="1:6" x14ac:dyDescent="0.25">
      <c r="A3570" s="67" t="s">
        <v>13088</v>
      </c>
      <c r="B3570" s="67" t="s">
        <v>584</v>
      </c>
      <c r="C3570" s="71" t="s">
        <v>13256</v>
      </c>
      <c r="D3570" s="71" t="s">
        <v>13257</v>
      </c>
      <c r="E3570" s="71" t="s">
        <v>13258</v>
      </c>
      <c r="F3570" s="71" t="s">
        <v>125</v>
      </c>
    </row>
    <row r="3571" spans="1:6" x14ac:dyDescent="0.25">
      <c r="A3571" s="67" t="s">
        <v>13088</v>
      </c>
      <c r="B3571" s="67" t="s">
        <v>632</v>
      </c>
      <c r="C3571" s="71" t="s">
        <v>13259</v>
      </c>
      <c r="D3571" s="71" t="s">
        <v>13260</v>
      </c>
      <c r="E3571" s="71" t="s">
        <v>13261</v>
      </c>
      <c r="F3571" s="71" t="s">
        <v>125</v>
      </c>
    </row>
    <row r="3572" spans="1:6" x14ac:dyDescent="0.25">
      <c r="A3572" s="67" t="s">
        <v>13088</v>
      </c>
      <c r="B3572" s="67" t="s">
        <v>640</v>
      </c>
      <c r="C3572" s="71" t="s">
        <v>13262</v>
      </c>
      <c r="D3572" s="71" t="s">
        <v>13263</v>
      </c>
      <c r="E3572" s="71" t="s">
        <v>13264</v>
      </c>
      <c r="F3572" s="71" t="s">
        <v>125</v>
      </c>
    </row>
    <row r="3573" spans="1:6" x14ac:dyDescent="0.25">
      <c r="A3573" s="67" t="s">
        <v>13088</v>
      </c>
      <c r="B3573" s="67" t="s">
        <v>13265</v>
      </c>
      <c r="C3573" s="71" t="s">
        <v>13266</v>
      </c>
      <c r="D3573" s="71" t="s">
        <v>13267</v>
      </c>
      <c r="E3573" s="71" t="s">
        <v>13268</v>
      </c>
      <c r="F3573" s="71" t="s">
        <v>125</v>
      </c>
    </row>
    <row r="3574" spans="1:6" x14ac:dyDescent="0.25">
      <c r="A3574" s="67" t="s">
        <v>13088</v>
      </c>
      <c r="B3574" s="67" t="s">
        <v>648</v>
      </c>
      <c r="C3574" s="71" t="s">
        <v>13269</v>
      </c>
      <c r="D3574" s="71" t="s">
        <v>13270</v>
      </c>
      <c r="E3574" s="71" t="s">
        <v>13271</v>
      </c>
      <c r="F3574" s="71" t="s">
        <v>125</v>
      </c>
    </row>
    <row r="3575" spans="1:6" x14ac:dyDescent="0.25">
      <c r="A3575" s="67" t="s">
        <v>13088</v>
      </c>
      <c r="B3575" s="67" t="s">
        <v>656</v>
      </c>
      <c r="C3575" s="71" t="s">
        <v>13272</v>
      </c>
      <c r="D3575" s="71" t="s">
        <v>13273</v>
      </c>
      <c r="E3575" s="71" t="s">
        <v>13274</v>
      </c>
      <c r="F3575" s="71" t="s">
        <v>125</v>
      </c>
    </row>
    <row r="3576" spans="1:6" x14ac:dyDescent="0.25">
      <c r="A3576" s="67" t="s">
        <v>13088</v>
      </c>
      <c r="B3576" s="67" t="s">
        <v>660</v>
      </c>
      <c r="C3576" s="71" t="s">
        <v>13275</v>
      </c>
      <c r="D3576" s="71" t="s">
        <v>13276</v>
      </c>
      <c r="E3576" s="71" t="s">
        <v>13277</v>
      </c>
      <c r="F3576" s="71" t="s">
        <v>125</v>
      </c>
    </row>
    <row r="3577" spans="1:6" x14ac:dyDescent="0.25">
      <c r="A3577" s="67" t="s">
        <v>13088</v>
      </c>
      <c r="B3577" s="67" t="s">
        <v>664</v>
      </c>
      <c r="C3577" s="71" t="s">
        <v>13278</v>
      </c>
      <c r="D3577" s="71" t="s">
        <v>13279</v>
      </c>
      <c r="E3577" s="71" t="s">
        <v>13280</v>
      </c>
      <c r="F3577" s="71" t="s">
        <v>125</v>
      </c>
    </row>
    <row r="3578" spans="1:6" x14ac:dyDescent="0.25">
      <c r="A3578" s="67" t="s">
        <v>13088</v>
      </c>
      <c r="B3578" s="67" t="s">
        <v>668</v>
      </c>
      <c r="C3578" s="71" t="s">
        <v>13281</v>
      </c>
      <c r="D3578" s="71" t="s">
        <v>13282</v>
      </c>
      <c r="E3578" s="71" t="s">
        <v>13283</v>
      </c>
      <c r="F3578" s="71" t="s">
        <v>125</v>
      </c>
    </row>
    <row r="3579" spans="1:6" x14ac:dyDescent="0.25">
      <c r="A3579" s="67" t="s">
        <v>13088</v>
      </c>
      <c r="B3579" s="67" t="s">
        <v>672</v>
      </c>
      <c r="C3579" s="71" t="s">
        <v>13284</v>
      </c>
      <c r="D3579" s="71" t="s">
        <v>13285</v>
      </c>
      <c r="E3579" s="71" t="s">
        <v>13286</v>
      </c>
      <c r="F3579" s="71" t="s">
        <v>125</v>
      </c>
    </row>
    <row r="3580" spans="1:6" x14ac:dyDescent="0.25">
      <c r="A3580" s="67" t="s">
        <v>13088</v>
      </c>
      <c r="B3580" s="67" t="s">
        <v>676</v>
      </c>
      <c r="C3580" s="71" t="s">
        <v>13287</v>
      </c>
      <c r="D3580" s="71" t="s">
        <v>13288</v>
      </c>
      <c r="E3580" s="71" t="s">
        <v>13289</v>
      </c>
      <c r="F3580" s="71" t="s">
        <v>125</v>
      </c>
    </row>
    <row r="3581" spans="1:6" x14ac:dyDescent="0.25">
      <c r="A3581" s="67" t="s">
        <v>13088</v>
      </c>
      <c r="B3581" s="67" t="s">
        <v>680</v>
      </c>
      <c r="C3581" s="71" t="s">
        <v>13290</v>
      </c>
      <c r="D3581" s="71" t="s">
        <v>13291</v>
      </c>
      <c r="E3581" s="71" t="s">
        <v>13292</v>
      </c>
      <c r="F3581" s="71" t="s">
        <v>125</v>
      </c>
    </row>
    <row r="3582" spans="1:6" x14ac:dyDescent="0.25">
      <c r="A3582" s="67" t="s">
        <v>13088</v>
      </c>
      <c r="B3582" s="67" t="s">
        <v>688</v>
      </c>
      <c r="C3582" s="71" t="s">
        <v>13293</v>
      </c>
      <c r="D3582" s="71" t="s">
        <v>13294</v>
      </c>
      <c r="E3582" s="71" t="s">
        <v>13295</v>
      </c>
      <c r="F3582" s="71" t="s">
        <v>125</v>
      </c>
    </row>
    <row r="3583" spans="1:6" x14ac:dyDescent="0.25">
      <c r="A3583" s="67" t="s">
        <v>13088</v>
      </c>
      <c r="B3583" s="67" t="s">
        <v>692</v>
      </c>
      <c r="C3583" s="71" t="s">
        <v>13296</v>
      </c>
      <c r="D3583" s="71" t="s">
        <v>13297</v>
      </c>
      <c r="E3583" s="71" t="s">
        <v>13298</v>
      </c>
      <c r="F3583" s="71" t="s">
        <v>125</v>
      </c>
    </row>
    <row r="3584" spans="1:6" x14ac:dyDescent="0.25">
      <c r="A3584" s="67" t="s">
        <v>13088</v>
      </c>
      <c r="B3584" s="67" t="s">
        <v>696</v>
      </c>
      <c r="C3584" s="71" t="s">
        <v>13299</v>
      </c>
      <c r="D3584" s="71" t="s">
        <v>13300</v>
      </c>
      <c r="E3584" s="71" t="s">
        <v>13301</v>
      </c>
      <c r="F3584" s="71" t="s">
        <v>125</v>
      </c>
    </row>
    <row r="3585" spans="1:6" x14ac:dyDescent="0.25">
      <c r="A3585" s="67" t="s">
        <v>13088</v>
      </c>
      <c r="B3585" s="67" t="s">
        <v>708</v>
      </c>
      <c r="C3585" s="71" t="s">
        <v>13302</v>
      </c>
      <c r="D3585" s="71" t="s">
        <v>13303</v>
      </c>
      <c r="E3585" s="71" t="s">
        <v>13304</v>
      </c>
      <c r="F3585" s="71" t="s">
        <v>125</v>
      </c>
    </row>
    <row r="3586" spans="1:6" x14ac:dyDescent="0.25">
      <c r="A3586" s="67" t="s">
        <v>13088</v>
      </c>
      <c r="B3586" s="67" t="s">
        <v>716</v>
      </c>
      <c r="C3586" s="71" t="s">
        <v>13305</v>
      </c>
      <c r="D3586" s="71" t="s">
        <v>13306</v>
      </c>
      <c r="E3586" s="71" t="s">
        <v>13307</v>
      </c>
      <c r="F3586" s="71" t="s">
        <v>125</v>
      </c>
    </row>
    <row r="3587" spans="1:6" x14ac:dyDescent="0.25">
      <c r="A3587" s="67" t="s">
        <v>13088</v>
      </c>
      <c r="B3587" s="67" t="s">
        <v>720</v>
      </c>
      <c r="C3587" s="71" t="s">
        <v>13308</v>
      </c>
      <c r="D3587" s="71" t="s">
        <v>13309</v>
      </c>
      <c r="E3587" s="71" t="s">
        <v>13310</v>
      </c>
      <c r="F3587" s="71" t="s">
        <v>125</v>
      </c>
    </row>
    <row r="3588" spans="1:6" x14ac:dyDescent="0.25">
      <c r="A3588" s="67" t="s">
        <v>13088</v>
      </c>
      <c r="B3588" s="67" t="s">
        <v>724</v>
      </c>
      <c r="C3588" s="71" t="s">
        <v>13311</v>
      </c>
      <c r="D3588" s="71" t="s">
        <v>13312</v>
      </c>
      <c r="E3588" s="71" t="s">
        <v>13313</v>
      </c>
      <c r="F3588" s="71" t="s">
        <v>125</v>
      </c>
    </row>
    <row r="3589" spans="1:6" x14ac:dyDescent="0.25">
      <c r="A3589" s="67" t="s">
        <v>13088</v>
      </c>
      <c r="B3589" s="67" t="s">
        <v>728</v>
      </c>
      <c r="C3589" s="71" t="s">
        <v>13314</v>
      </c>
      <c r="D3589" s="71" t="s">
        <v>13315</v>
      </c>
      <c r="E3589" s="71" t="s">
        <v>13316</v>
      </c>
      <c r="F3589" s="71" t="s">
        <v>125</v>
      </c>
    </row>
    <row r="3590" spans="1:6" x14ac:dyDescent="0.25">
      <c r="A3590" s="67" t="s">
        <v>13088</v>
      </c>
      <c r="B3590" s="67" t="s">
        <v>736</v>
      </c>
      <c r="C3590" s="71" t="s">
        <v>13317</v>
      </c>
      <c r="D3590" s="71" t="s">
        <v>13318</v>
      </c>
      <c r="E3590" s="71" t="s">
        <v>13319</v>
      </c>
      <c r="F3590" s="71" t="s">
        <v>125</v>
      </c>
    </row>
    <row r="3591" spans="1:6" x14ac:dyDescent="0.25">
      <c r="A3591" s="67" t="s">
        <v>13088</v>
      </c>
      <c r="B3591" s="67" t="s">
        <v>740</v>
      </c>
      <c r="C3591" s="71" t="s">
        <v>13320</v>
      </c>
      <c r="D3591" s="71" t="s">
        <v>13321</v>
      </c>
      <c r="E3591" s="71" t="s">
        <v>13322</v>
      </c>
      <c r="F3591" s="71" t="s">
        <v>125</v>
      </c>
    </row>
    <row r="3592" spans="1:6" x14ac:dyDescent="0.25">
      <c r="A3592" s="67" t="s">
        <v>13088</v>
      </c>
      <c r="B3592" s="67" t="s">
        <v>744</v>
      </c>
      <c r="C3592" s="71" t="s">
        <v>13323</v>
      </c>
      <c r="D3592" s="71" t="s">
        <v>13324</v>
      </c>
      <c r="E3592" s="71" t="s">
        <v>13325</v>
      </c>
      <c r="F3592" s="71" t="s">
        <v>125</v>
      </c>
    </row>
    <row r="3593" spans="1:6" x14ac:dyDescent="0.25">
      <c r="A3593" s="67" t="s">
        <v>13088</v>
      </c>
      <c r="B3593" s="67" t="s">
        <v>748</v>
      </c>
      <c r="C3593" s="71" t="s">
        <v>13326</v>
      </c>
      <c r="D3593" s="71" t="s">
        <v>13327</v>
      </c>
      <c r="E3593" s="71" t="s">
        <v>13328</v>
      </c>
      <c r="F3593" s="71" t="s">
        <v>125</v>
      </c>
    </row>
    <row r="3594" spans="1:6" x14ac:dyDescent="0.25">
      <c r="A3594" s="67" t="s">
        <v>13088</v>
      </c>
      <c r="B3594" s="67" t="s">
        <v>752</v>
      </c>
      <c r="C3594" s="71" t="s">
        <v>13329</v>
      </c>
      <c r="D3594" s="71" t="s">
        <v>13330</v>
      </c>
      <c r="E3594" s="71" t="s">
        <v>13331</v>
      </c>
      <c r="F3594" s="71" t="s">
        <v>125</v>
      </c>
    </row>
    <row r="3595" spans="1:6" x14ac:dyDescent="0.25">
      <c r="A3595" s="67" t="s">
        <v>13088</v>
      </c>
      <c r="B3595" s="67" t="s">
        <v>756</v>
      </c>
      <c r="C3595" s="71" t="s">
        <v>13332</v>
      </c>
      <c r="D3595" s="71" t="s">
        <v>13333</v>
      </c>
      <c r="E3595" s="71" t="s">
        <v>13334</v>
      </c>
      <c r="F3595" s="71" t="s">
        <v>125</v>
      </c>
    </row>
    <row r="3596" spans="1:6" x14ac:dyDescent="0.25">
      <c r="A3596" s="67" t="s">
        <v>13088</v>
      </c>
      <c r="B3596" s="67" t="s">
        <v>760</v>
      </c>
      <c r="C3596" s="71" t="s">
        <v>13335</v>
      </c>
      <c r="D3596" s="71" t="s">
        <v>13336</v>
      </c>
      <c r="E3596" s="71" t="s">
        <v>13337</v>
      </c>
      <c r="F3596" s="71" t="s">
        <v>125</v>
      </c>
    </row>
    <row r="3597" spans="1:6" x14ac:dyDescent="0.25">
      <c r="A3597" s="67" t="s">
        <v>13088</v>
      </c>
      <c r="B3597" s="67" t="s">
        <v>764</v>
      </c>
      <c r="C3597" s="71" t="s">
        <v>13338</v>
      </c>
      <c r="D3597" s="71" t="s">
        <v>13339</v>
      </c>
      <c r="E3597" s="71" t="s">
        <v>13340</v>
      </c>
      <c r="F3597" s="71" t="s">
        <v>125</v>
      </c>
    </row>
    <row r="3598" spans="1:6" x14ac:dyDescent="0.25">
      <c r="A3598" s="67" t="s">
        <v>13088</v>
      </c>
      <c r="B3598" s="67" t="s">
        <v>768</v>
      </c>
      <c r="C3598" s="71" t="s">
        <v>13341</v>
      </c>
      <c r="D3598" s="71" t="s">
        <v>13342</v>
      </c>
      <c r="E3598" s="71" t="s">
        <v>13343</v>
      </c>
      <c r="F3598" s="71" t="s">
        <v>125</v>
      </c>
    </row>
    <row r="3599" spans="1:6" x14ac:dyDescent="0.25">
      <c r="A3599" s="67" t="s">
        <v>13088</v>
      </c>
      <c r="B3599" s="67" t="s">
        <v>776</v>
      </c>
      <c r="C3599" s="71" t="s">
        <v>13344</v>
      </c>
      <c r="D3599" s="71" t="s">
        <v>13345</v>
      </c>
      <c r="E3599" s="71" t="s">
        <v>13346</v>
      </c>
      <c r="F3599" s="71" t="s">
        <v>125</v>
      </c>
    </row>
    <row r="3600" spans="1:6" x14ac:dyDescent="0.25">
      <c r="A3600" s="67" t="s">
        <v>13088</v>
      </c>
      <c r="B3600" s="67" t="s">
        <v>780</v>
      </c>
      <c r="C3600" s="71" t="s">
        <v>13347</v>
      </c>
      <c r="D3600" s="71" t="s">
        <v>13348</v>
      </c>
      <c r="E3600" s="71" t="s">
        <v>13349</v>
      </c>
      <c r="F3600" s="71" t="s">
        <v>125</v>
      </c>
    </row>
    <row r="3601" spans="1:6" x14ac:dyDescent="0.25">
      <c r="A3601" s="67" t="s">
        <v>13088</v>
      </c>
      <c r="B3601" s="67" t="s">
        <v>784</v>
      </c>
      <c r="C3601" s="71" t="s">
        <v>13350</v>
      </c>
      <c r="D3601" s="71" t="s">
        <v>13351</v>
      </c>
      <c r="E3601" s="71" t="s">
        <v>13352</v>
      </c>
      <c r="F3601" s="71" t="s">
        <v>125</v>
      </c>
    </row>
    <row r="3602" spans="1:6" x14ac:dyDescent="0.25">
      <c r="A3602" s="67" t="s">
        <v>13088</v>
      </c>
      <c r="B3602" s="67" t="s">
        <v>788</v>
      </c>
      <c r="C3602" s="71" t="s">
        <v>13353</v>
      </c>
      <c r="D3602" s="71" t="s">
        <v>13354</v>
      </c>
      <c r="E3602" s="71" t="s">
        <v>13355</v>
      </c>
      <c r="F3602" s="71" t="s">
        <v>125</v>
      </c>
    </row>
    <row r="3603" spans="1:6" x14ac:dyDescent="0.25">
      <c r="A3603" s="67" t="s">
        <v>13088</v>
      </c>
      <c r="B3603" s="67" t="s">
        <v>792</v>
      </c>
      <c r="C3603" s="71" t="s">
        <v>13356</v>
      </c>
      <c r="D3603" s="71" t="s">
        <v>13357</v>
      </c>
      <c r="E3603" s="71" t="s">
        <v>13358</v>
      </c>
      <c r="F3603" s="71" t="s">
        <v>125</v>
      </c>
    </row>
    <row r="3604" spans="1:6" x14ac:dyDescent="0.25">
      <c r="A3604" s="67" t="s">
        <v>13088</v>
      </c>
      <c r="B3604" s="67" t="s">
        <v>796</v>
      </c>
      <c r="C3604" s="71" t="s">
        <v>13359</v>
      </c>
      <c r="D3604" s="71" t="s">
        <v>13360</v>
      </c>
      <c r="E3604" s="71" t="s">
        <v>13361</v>
      </c>
      <c r="F3604" s="71" t="s">
        <v>125</v>
      </c>
    </row>
    <row r="3605" spans="1:6" x14ac:dyDescent="0.25">
      <c r="A3605" s="67" t="s">
        <v>13088</v>
      </c>
      <c r="B3605" s="67" t="s">
        <v>800</v>
      </c>
      <c r="C3605" s="71" t="s">
        <v>13362</v>
      </c>
      <c r="D3605" s="71" t="s">
        <v>13363</v>
      </c>
      <c r="E3605" s="71" t="s">
        <v>13364</v>
      </c>
      <c r="F3605" s="71" t="s">
        <v>125</v>
      </c>
    </row>
    <row r="3606" spans="1:6" x14ac:dyDescent="0.25">
      <c r="A3606" s="67" t="s">
        <v>13088</v>
      </c>
      <c r="B3606" s="67" t="s">
        <v>828</v>
      </c>
      <c r="C3606" s="71" t="s">
        <v>13365</v>
      </c>
      <c r="D3606" s="71" t="s">
        <v>13366</v>
      </c>
      <c r="E3606" s="71" t="s">
        <v>13367</v>
      </c>
      <c r="F3606" s="71" t="s">
        <v>125</v>
      </c>
    </row>
    <row r="3607" spans="1:6" x14ac:dyDescent="0.25">
      <c r="A3607" s="67" t="s">
        <v>13088</v>
      </c>
      <c r="B3607" s="67" t="s">
        <v>13368</v>
      </c>
      <c r="C3607" s="71" t="s">
        <v>13369</v>
      </c>
      <c r="D3607" s="71" t="s">
        <v>13370</v>
      </c>
      <c r="E3607" s="71" t="s">
        <v>13371</v>
      </c>
      <c r="F3607" s="71" t="s">
        <v>125</v>
      </c>
    </row>
    <row r="3608" spans="1:6" x14ac:dyDescent="0.25">
      <c r="A3608" s="67" t="s">
        <v>13088</v>
      </c>
      <c r="B3608" s="67" t="s">
        <v>848</v>
      </c>
      <c r="C3608" s="71" t="s">
        <v>13372</v>
      </c>
      <c r="D3608" s="71" t="s">
        <v>13373</v>
      </c>
      <c r="E3608" s="71" t="s">
        <v>13374</v>
      </c>
      <c r="F3608" s="71" t="s">
        <v>125</v>
      </c>
    </row>
    <row r="3609" spans="1:6" x14ac:dyDescent="0.25">
      <c r="A3609" s="67" t="s">
        <v>13088</v>
      </c>
      <c r="B3609" s="67" t="s">
        <v>852</v>
      </c>
      <c r="C3609" s="71" t="s">
        <v>13375</v>
      </c>
      <c r="D3609" s="71" t="s">
        <v>13376</v>
      </c>
      <c r="E3609" s="71" t="s">
        <v>13377</v>
      </c>
      <c r="F3609" s="71" t="s">
        <v>125</v>
      </c>
    </row>
    <row r="3610" spans="1:6" x14ac:dyDescent="0.25">
      <c r="A3610" s="67" t="s">
        <v>13088</v>
      </c>
      <c r="B3610" s="67" t="s">
        <v>856</v>
      </c>
      <c r="C3610" s="71" t="s">
        <v>13378</v>
      </c>
      <c r="D3610" s="71" t="s">
        <v>13379</v>
      </c>
      <c r="E3610" s="71" t="s">
        <v>13380</v>
      </c>
      <c r="F3610" s="71" t="s">
        <v>125</v>
      </c>
    </row>
    <row r="3611" spans="1:6" x14ac:dyDescent="0.25">
      <c r="A3611" s="67" t="s">
        <v>13088</v>
      </c>
      <c r="B3611" s="67" t="s">
        <v>860</v>
      </c>
      <c r="C3611" s="71" t="s">
        <v>13381</v>
      </c>
      <c r="D3611" s="71" t="s">
        <v>13382</v>
      </c>
      <c r="E3611" s="71" t="s">
        <v>13383</v>
      </c>
      <c r="F3611" s="71" t="s">
        <v>125</v>
      </c>
    </row>
    <row r="3612" spans="1:6" x14ac:dyDescent="0.25">
      <c r="A3612" s="67" t="s">
        <v>13088</v>
      </c>
      <c r="B3612" s="67" t="s">
        <v>868</v>
      </c>
      <c r="C3612" s="71" t="s">
        <v>13384</v>
      </c>
      <c r="D3612" s="71" t="s">
        <v>13385</v>
      </c>
      <c r="E3612" s="71" t="s">
        <v>13386</v>
      </c>
      <c r="F3612" s="71" t="s">
        <v>125</v>
      </c>
    </row>
    <row r="3613" spans="1:6" x14ac:dyDescent="0.25">
      <c r="A3613" s="67" t="s">
        <v>13088</v>
      </c>
      <c r="B3613" s="67" t="s">
        <v>872</v>
      </c>
      <c r="C3613" s="71" t="s">
        <v>13387</v>
      </c>
      <c r="D3613" s="71" t="s">
        <v>13388</v>
      </c>
      <c r="E3613" s="71" t="s">
        <v>13389</v>
      </c>
      <c r="F3613" s="71" t="s">
        <v>125</v>
      </c>
    </row>
    <row r="3614" spans="1:6" x14ac:dyDescent="0.25">
      <c r="A3614" s="67" t="s">
        <v>13088</v>
      </c>
      <c r="B3614" s="67" t="s">
        <v>10725</v>
      </c>
      <c r="C3614" s="71" t="s">
        <v>13390</v>
      </c>
      <c r="D3614" s="71" t="s">
        <v>13391</v>
      </c>
      <c r="E3614" s="71" t="s">
        <v>13392</v>
      </c>
      <c r="F3614" s="71" t="s">
        <v>125</v>
      </c>
    </row>
    <row r="3615" spans="1:6" x14ac:dyDescent="0.25">
      <c r="A3615" s="67" t="s">
        <v>13088</v>
      </c>
      <c r="B3615" s="67" t="s">
        <v>876</v>
      </c>
      <c r="C3615" s="71" t="s">
        <v>13393</v>
      </c>
      <c r="D3615" s="71" t="s">
        <v>13394</v>
      </c>
      <c r="E3615" s="71" t="s">
        <v>13395</v>
      </c>
      <c r="F3615" s="71" t="s">
        <v>125</v>
      </c>
    </row>
    <row r="3616" spans="1:6" x14ac:dyDescent="0.25">
      <c r="A3616" s="67" t="s">
        <v>13088</v>
      </c>
      <c r="B3616" s="67" t="s">
        <v>880</v>
      </c>
      <c r="C3616" s="71" t="s">
        <v>13396</v>
      </c>
      <c r="D3616" s="71" t="s">
        <v>13397</v>
      </c>
      <c r="E3616" s="71" t="s">
        <v>13398</v>
      </c>
      <c r="F3616" s="71" t="s">
        <v>125</v>
      </c>
    </row>
    <row r="3617" spans="1:6" x14ac:dyDescent="0.25">
      <c r="A3617" s="67" t="s">
        <v>13088</v>
      </c>
      <c r="B3617" s="67" t="s">
        <v>888</v>
      </c>
      <c r="C3617" s="71" t="s">
        <v>13399</v>
      </c>
      <c r="D3617" s="71" t="s">
        <v>13400</v>
      </c>
      <c r="E3617" s="71" t="s">
        <v>13401</v>
      </c>
      <c r="F3617" s="71" t="s">
        <v>125</v>
      </c>
    </row>
    <row r="3618" spans="1:6" x14ac:dyDescent="0.25">
      <c r="A3618" s="67" t="s">
        <v>13088</v>
      </c>
      <c r="B3618" s="67" t="s">
        <v>892</v>
      </c>
      <c r="C3618" s="71" t="s">
        <v>13402</v>
      </c>
      <c r="D3618" s="71" t="s">
        <v>13403</v>
      </c>
      <c r="E3618" s="71" t="s">
        <v>13404</v>
      </c>
      <c r="F3618" s="71" t="s">
        <v>125</v>
      </c>
    </row>
    <row r="3619" spans="1:6" x14ac:dyDescent="0.25">
      <c r="A3619" s="67" t="s">
        <v>13088</v>
      </c>
      <c r="B3619" s="67" t="s">
        <v>896</v>
      </c>
      <c r="C3619" s="71" t="s">
        <v>13405</v>
      </c>
      <c r="D3619" s="71" t="s">
        <v>13406</v>
      </c>
      <c r="E3619" s="71" t="s">
        <v>13407</v>
      </c>
      <c r="F3619" s="71" t="s">
        <v>125</v>
      </c>
    </row>
    <row r="3620" spans="1:6" x14ac:dyDescent="0.25">
      <c r="A3620" s="67" t="s">
        <v>13088</v>
      </c>
      <c r="B3620" s="67" t="s">
        <v>900</v>
      </c>
      <c r="C3620" s="71" t="s">
        <v>13408</v>
      </c>
      <c r="D3620" s="71" t="s">
        <v>13409</v>
      </c>
      <c r="E3620" s="71" t="s">
        <v>13410</v>
      </c>
      <c r="F3620" s="71" t="s">
        <v>125</v>
      </c>
    </row>
    <row r="3621" spans="1:6" x14ac:dyDescent="0.25">
      <c r="A3621" s="67" t="s">
        <v>13088</v>
      </c>
      <c r="B3621" s="67" t="s">
        <v>904</v>
      </c>
      <c r="C3621" s="71" t="s">
        <v>13411</v>
      </c>
      <c r="D3621" s="71" t="s">
        <v>13412</v>
      </c>
      <c r="E3621" s="71" t="s">
        <v>13413</v>
      </c>
      <c r="F3621" s="71" t="s">
        <v>125</v>
      </c>
    </row>
    <row r="3622" spans="1:6" x14ac:dyDescent="0.25">
      <c r="A3622" s="67" t="s">
        <v>13088</v>
      </c>
      <c r="B3622" s="67" t="s">
        <v>908</v>
      </c>
      <c r="C3622" s="71" t="s">
        <v>13414</v>
      </c>
      <c r="D3622" s="71" t="s">
        <v>13415</v>
      </c>
      <c r="E3622" s="71" t="s">
        <v>13416</v>
      </c>
      <c r="F3622" s="71" t="s">
        <v>125</v>
      </c>
    </row>
    <row r="3623" spans="1:6" x14ac:dyDescent="0.25">
      <c r="A3623" s="67" t="s">
        <v>13088</v>
      </c>
      <c r="B3623" s="67" t="s">
        <v>912</v>
      </c>
      <c r="C3623" s="71" t="s">
        <v>13417</v>
      </c>
      <c r="D3623" s="71" t="s">
        <v>13418</v>
      </c>
      <c r="E3623" s="71" t="s">
        <v>13419</v>
      </c>
      <c r="F3623" s="71" t="s">
        <v>125</v>
      </c>
    </row>
    <row r="3624" spans="1:6" x14ac:dyDescent="0.25">
      <c r="A3624" s="67" t="s">
        <v>13088</v>
      </c>
      <c r="B3624" s="67" t="s">
        <v>924</v>
      </c>
      <c r="C3624" s="71" t="s">
        <v>13420</v>
      </c>
      <c r="D3624" s="71" t="s">
        <v>13421</v>
      </c>
      <c r="E3624" s="71" t="s">
        <v>13422</v>
      </c>
      <c r="F3624" s="71" t="s">
        <v>125</v>
      </c>
    </row>
    <row r="3625" spans="1:6" x14ac:dyDescent="0.25">
      <c r="A3625" s="67" t="s">
        <v>13088</v>
      </c>
      <c r="B3625" s="67" t="s">
        <v>936</v>
      </c>
      <c r="C3625" s="71" t="s">
        <v>13423</v>
      </c>
      <c r="D3625" s="71" t="s">
        <v>13424</v>
      </c>
      <c r="E3625" s="71" t="s">
        <v>13425</v>
      </c>
      <c r="F3625" s="71" t="s">
        <v>125</v>
      </c>
    </row>
    <row r="3626" spans="1:6" x14ac:dyDescent="0.25">
      <c r="A3626" s="67" t="s">
        <v>13088</v>
      </c>
      <c r="B3626" s="67" t="s">
        <v>944</v>
      </c>
      <c r="C3626" s="71" t="s">
        <v>13426</v>
      </c>
      <c r="D3626" s="71" t="s">
        <v>13427</v>
      </c>
      <c r="E3626" s="71" t="s">
        <v>13428</v>
      </c>
      <c r="F3626" s="71" t="s">
        <v>125</v>
      </c>
    </row>
    <row r="3627" spans="1:6" x14ac:dyDescent="0.25">
      <c r="A3627" s="67" t="s">
        <v>13088</v>
      </c>
      <c r="B3627" s="67" t="s">
        <v>956</v>
      </c>
      <c r="C3627" s="71" t="s">
        <v>13429</v>
      </c>
      <c r="D3627" s="71" t="s">
        <v>13430</v>
      </c>
      <c r="E3627" s="71" t="s">
        <v>13431</v>
      </c>
      <c r="F3627" s="71" t="s">
        <v>125</v>
      </c>
    </row>
    <row r="3628" spans="1:6" x14ac:dyDescent="0.25">
      <c r="A3628" s="67" t="s">
        <v>13088</v>
      </c>
      <c r="B3628" s="67" t="s">
        <v>960</v>
      </c>
      <c r="C3628" s="71" t="s">
        <v>13432</v>
      </c>
      <c r="D3628" s="71" t="s">
        <v>13433</v>
      </c>
      <c r="E3628" s="71" t="s">
        <v>13434</v>
      </c>
      <c r="F3628" s="71" t="s">
        <v>125</v>
      </c>
    </row>
    <row r="3629" spans="1:6" x14ac:dyDescent="0.25">
      <c r="A3629" s="67" t="s">
        <v>13088</v>
      </c>
      <c r="B3629" s="67" t="s">
        <v>980</v>
      </c>
      <c r="C3629" s="71" t="s">
        <v>13435</v>
      </c>
      <c r="D3629" s="71" t="s">
        <v>13436</v>
      </c>
      <c r="E3629" s="71" t="s">
        <v>13437</v>
      </c>
      <c r="F3629" s="71" t="s">
        <v>125</v>
      </c>
    </row>
    <row r="3630" spans="1:6" x14ac:dyDescent="0.25">
      <c r="A3630" s="67" t="s">
        <v>13088</v>
      </c>
      <c r="B3630" s="67" t="s">
        <v>984</v>
      </c>
      <c r="C3630" s="71" t="s">
        <v>13438</v>
      </c>
      <c r="D3630" s="71" t="s">
        <v>13439</v>
      </c>
      <c r="E3630" s="71" t="s">
        <v>13440</v>
      </c>
      <c r="F3630" s="71" t="s">
        <v>125</v>
      </c>
    </row>
    <row r="3631" spans="1:6" x14ac:dyDescent="0.25">
      <c r="A3631" s="67" t="s">
        <v>13088</v>
      </c>
      <c r="B3631" s="67" t="s">
        <v>988</v>
      </c>
      <c r="C3631" s="71" t="s">
        <v>13441</v>
      </c>
      <c r="D3631" s="71" t="s">
        <v>13442</v>
      </c>
      <c r="E3631" s="71" t="s">
        <v>13443</v>
      </c>
      <c r="F3631" s="71" t="s">
        <v>125</v>
      </c>
    </row>
    <row r="3632" spans="1:6" x14ac:dyDescent="0.25">
      <c r="A3632" s="67" t="s">
        <v>13088</v>
      </c>
      <c r="B3632" s="67" t="s">
        <v>13444</v>
      </c>
      <c r="C3632" s="71" t="s">
        <v>13445</v>
      </c>
      <c r="D3632" s="71" t="s">
        <v>13446</v>
      </c>
      <c r="E3632" s="71" t="s">
        <v>13447</v>
      </c>
      <c r="F3632" s="71" t="s">
        <v>125</v>
      </c>
    </row>
    <row r="3633" spans="1:6" x14ac:dyDescent="0.25">
      <c r="A3633" s="67" t="s">
        <v>13088</v>
      </c>
      <c r="B3633" s="67" t="s">
        <v>1000</v>
      </c>
      <c r="C3633" s="71" t="s">
        <v>13448</v>
      </c>
      <c r="D3633" s="71" t="s">
        <v>13449</v>
      </c>
      <c r="E3633" s="71" t="s">
        <v>13450</v>
      </c>
      <c r="F3633" s="71" t="s">
        <v>125</v>
      </c>
    </row>
    <row r="3634" spans="1:6" x14ac:dyDescent="0.25">
      <c r="A3634" s="67" t="s">
        <v>13088</v>
      </c>
      <c r="B3634" s="67" t="s">
        <v>13451</v>
      </c>
      <c r="C3634" s="71" t="s">
        <v>13452</v>
      </c>
      <c r="D3634" s="71" t="s">
        <v>13453</v>
      </c>
      <c r="E3634" s="71" t="s">
        <v>13454</v>
      </c>
      <c r="F3634" s="71" t="s">
        <v>125</v>
      </c>
    </row>
    <row r="3635" spans="1:6" x14ac:dyDescent="0.25">
      <c r="A3635" s="67" t="s">
        <v>13088</v>
      </c>
      <c r="B3635" s="67" t="s">
        <v>13455</v>
      </c>
      <c r="C3635" s="71" t="s">
        <v>13456</v>
      </c>
      <c r="D3635" s="71" t="s">
        <v>13457</v>
      </c>
      <c r="E3635" s="71" t="s">
        <v>13458</v>
      </c>
      <c r="F3635" s="71" t="s">
        <v>125</v>
      </c>
    </row>
    <row r="3636" spans="1:6" x14ac:dyDescent="0.25">
      <c r="A3636" s="67" t="s">
        <v>13088</v>
      </c>
      <c r="B3636" s="67" t="s">
        <v>13459</v>
      </c>
      <c r="C3636" s="71" t="s">
        <v>13460</v>
      </c>
      <c r="D3636" s="71" t="s">
        <v>13461</v>
      </c>
      <c r="E3636" s="71" t="s">
        <v>13462</v>
      </c>
      <c r="F3636" s="71" t="s">
        <v>125</v>
      </c>
    </row>
    <row r="3637" spans="1:6" x14ac:dyDescent="0.25">
      <c r="A3637" s="67" t="s">
        <v>13088</v>
      </c>
      <c r="B3637" s="67" t="s">
        <v>13463</v>
      </c>
      <c r="C3637" s="71" t="s">
        <v>13464</v>
      </c>
      <c r="D3637" s="71" t="s">
        <v>13465</v>
      </c>
      <c r="E3637" s="71" t="s">
        <v>13466</v>
      </c>
      <c r="F3637" s="71" t="s">
        <v>125</v>
      </c>
    </row>
    <row r="3638" spans="1:6" x14ac:dyDescent="0.25">
      <c r="A3638" s="67" t="s">
        <v>13088</v>
      </c>
      <c r="B3638" s="67" t="s">
        <v>1004</v>
      </c>
      <c r="C3638" s="71" t="s">
        <v>13467</v>
      </c>
      <c r="D3638" s="71" t="s">
        <v>13468</v>
      </c>
      <c r="E3638" s="71" t="s">
        <v>13469</v>
      </c>
      <c r="F3638" s="71" t="s">
        <v>125</v>
      </c>
    </row>
    <row r="3639" spans="1:6" x14ac:dyDescent="0.25">
      <c r="A3639" s="67" t="s">
        <v>13088</v>
      </c>
      <c r="B3639" s="67" t="s">
        <v>1012</v>
      </c>
      <c r="C3639" s="71" t="s">
        <v>13470</v>
      </c>
      <c r="D3639" s="71" t="s">
        <v>13471</v>
      </c>
      <c r="E3639" s="71" t="s">
        <v>13472</v>
      </c>
      <c r="F3639" s="71" t="s">
        <v>125</v>
      </c>
    </row>
    <row r="3640" spans="1:6" x14ac:dyDescent="0.25">
      <c r="A3640" s="67" t="s">
        <v>13088</v>
      </c>
      <c r="B3640" s="67" t="s">
        <v>1016</v>
      </c>
      <c r="C3640" s="71" t="s">
        <v>13473</v>
      </c>
      <c r="D3640" s="71" t="s">
        <v>13474</v>
      </c>
      <c r="E3640" s="71" t="s">
        <v>13475</v>
      </c>
      <c r="F3640" s="71" t="s">
        <v>125</v>
      </c>
    </row>
    <row r="3641" spans="1:6" x14ac:dyDescent="0.25">
      <c r="A3641" s="67" t="s">
        <v>13088</v>
      </c>
      <c r="B3641" s="67" t="s">
        <v>1020</v>
      </c>
      <c r="C3641" s="71" t="s">
        <v>13476</v>
      </c>
      <c r="D3641" s="71" t="s">
        <v>13477</v>
      </c>
      <c r="E3641" s="71" t="s">
        <v>13478</v>
      </c>
      <c r="F3641" s="71" t="s">
        <v>125</v>
      </c>
    </row>
    <row r="3642" spans="1:6" x14ac:dyDescent="0.25">
      <c r="A3642" s="67" t="s">
        <v>13088</v>
      </c>
      <c r="B3642" s="67" t="s">
        <v>1024</v>
      </c>
      <c r="C3642" s="71" t="s">
        <v>13479</v>
      </c>
      <c r="D3642" s="71" t="s">
        <v>13480</v>
      </c>
      <c r="E3642" s="71" t="s">
        <v>13481</v>
      </c>
      <c r="F3642" s="71" t="s">
        <v>125</v>
      </c>
    </row>
    <row r="3643" spans="1:6" x14ac:dyDescent="0.25">
      <c r="A3643" s="67" t="s">
        <v>13088</v>
      </c>
      <c r="B3643" s="67" t="s">
        <v>13482</v>
      </c>
      <c r="C3643" s="71" t="s">
        <v>13483</v>
      </c>
      <c r="D3643" s="71" t="s">
        <v>13484</v>
      </c>
      <c r="E3643" s="71" t="s">
        <v>13485</v>
      </c>
      <c r="F3643" s="71" t="s">
        <v>125</v>
      </c>
    </row>
    <row r="3644" spans="1:6" x14ac:dyDescent="0.25">
      <c r="A3644" s="67" t="s">
        <v>13088</v>
      </c>
      <c r="B3644" s="67" t="s">
        <v>10788</v>
      </c>
      <c r="C3644" s="71" t="s">
        <v>13486</v>
      </c>
      <c r="D3644" s="71" t="s">
        <v>13487</v>
      </c>
      <c r="E3644" s="71" t="s">
        <v>13488</v>
      </c>
      <c r="F3644" s="71" t="s">
        <v>125</v>
      </c>
    </row>
    <row r="3645" spans="1:6" x14ac:dyDescent="0.25">
      <c r="A3645" s="67" t="s">
        <v>13088</v>
      </c>
      <c r="B3645" s="67" t="s">
        <v>10792</v>
      </c>
      <c r="C3645" s="71" t="s">
        <v>13489</v>
      </c>
      <c r="D3645" s="71" t="s">
        <v>13490</v>
      </c>
      <c r="E3645" s="71" t="s">
        <v>13491</v>
      </c>
      <c r="F3645" s="71" t="s">
        <v>125</v>
      </c>
    </row>
    <row r="3646" spans="1:6" x14ac:dyDescent="0.25">
      <c r="A3646" s="67" t="s">
        <v>13088</v>
      </c>
      <c r="B3646" s="67" t="s">
        <v>10796</v>
      </c>
      <c r="C3646" s="71" t="s">
        <v>13492</v>
      </c>
      <c r="D3646" s="71" t="s">
        <v>13493</v>
      </c>
      <c r="E3646" s="71" t="s">
        <v>13494</v>
      </c>
      <c r="F3646" s="71" t="s">
        <v>125</v>
      </c>
    </row>
    <row r="3647" spans="1:6" x14ac:dyDescent="0.25">
      <c r="A3647" s="67" t="s">
        <v>13088</v>
      </c>
      <c r="B3647" s="67" t="s">
        <v>13495</v>
      </c>
      <c r="C3647" s="71" t="s">
        <v>13496</v>
      </c>
      <c r="D3647" s="71" t="s">
        <v>13497</v>
      </c>
      <c r="E3647" s="71" t="s">
        <v>13498</v>
      </c>
      <c r="F3647" s="71" t="s">
        <v>125</v>
      </c>
    </row>
    <row r="3648" spans="1:6" x14ac:dyDescent="0.25">
      <c r="A3648" s="67" t="s">
        <v>13088</v>
      </c>
      <c r="B3648" s="67" t="s">
        <v>10812</v>
      </c>
      <c r="C3648" s="71" t="s">
        <v>13499</v>
      </c>
      <c r="D3648" s="71" t="s">
        <v>13500</v>
      </c>
      <c r="E3648" s="71" t="s">
        <v>13501</v>
      </c>
      <c r="F3648" s="71" t="s">
        <v>125</v>
      </c>
    </row>
    <row r="3649" spans="1:6" x14ac:dyDescent="0.25">
      <c r="A3649" s="67" t="s">
        <v>13088</v>
      </c>
      <c r="B3649" s="67" t="s">
        <v>10832</v>
      </c>
      <c r="C3649" s="71" t="s">
        <v>13502</v>
      </c>
      <c r="D3649" s="71" t="s">
        <v>13503</v>
      </c>
      <c r="E3649" s="71" t="s">
        <v>13504</v>
      </c>
      <c r="F3649" s="71" t="s">
        <v>125</v>
      </c>
    </row>
    <row r="3650" spans="1:6" x14ac:dyDescent="0.25">
      <c r="A3650" s="67" t="s">
        <v>13088</v>
      </c>
      <c r="B3650" s="67" t="s">
        <v>10848</v>
      </c>
      <c r="C3650" s="71" t="s">
        <v>13505</v>
      </c>
      <c r="D3650" s="71" t="s">
        <v>13506</v>
      </c>
      <c r="E3650" s="71" t="s">
        <v>13507</v>
      </c>
      <c r="F3650" s="71" t="s">
        <v>125</v>
      </c>
    </row>
    <row r="3651" spans="1:6" x14ac:dyDescent="0.25">
      <c r="A3651" s="67" t="s">
        <v>13088</v>
      </c>
      <c r="B3651" s="67" t="s">
        <v>13508</v>
      </c>
      <c r="C3651" s="71" t="s">
        <v>13509</v>
      </c>
      <c r="D3651" s="71" t="s">
        <v>13510</v>
      </c>
      <c r="E3651" s="71" t="s">
        <v>13511</v>
      </c>
      <c r="F3651" s="71" t="s">
        <v>125</v>
      </c>
    </row>
    <row r="3652" spans="1:6" x14ac:dyDescent="0.25">
      <c r="A3652" s="67" t="s">
        <v>13088</v>
      </c>
      <c r="B3652" s="67" t="s">
        <v>10852</v>
      </c>
      <c r="C3652" s="71" t="s">
        <v>13512</v>
      </c>
      <c r="D3652" s="71" t="s">
        <v>13513</v>
      </c>
      <c r="E3652" s="71" t="s">
        <v>13514</v>
      </c>
      <c r="F3652" s="71" t="s">
        <v>125</v>
      </c>
    </row>
    <row r="3653" spans="1:6" x14ac:dyDescent="0.25">
      <c r="A3653" s="67" t="s">
        <v>13088</v>
      </c>
      <c r="B3653" s="67" t="s">
        <v>13515</v>
      </c>
      <c r="C3653" s="71" t="s">
        <v>13516</v>
      </c>
      <c r="D3653" s="71" t="s">
        <v>13517</v>
      </c>
      <c r="E3653" s="71" t="s">
        <v>13518</v>
      </c>
      <c r="F3653" s="71" t="s">
        <v>125</v>
      </c>
    </row>
    <row r="3654" spans="1:6" x14ac:dyDescent="0.25">
      <c r="A3654" s="67" t="s">
        <v>13088</v>
      </c>
      <c r="B3654" s="67" t="s">
        <v>10864</v>
      </c>
      <c r="C3654" s="71" t="s">
        <v>13519</v>
      </c>
      <c r="D3654" s="71" t="s">
        <v>13520</v>
      </c>
      <c r="E3654" s="71" t="s">
        <v>13521</v>
      </c>
      <c r="F3654" s="71" t="s">
        <v>125</v>
      </c>
    </row>
    <row r="3655" spans="1:6" x14ac:dyDescent="0.25">
      <c r="A3655" s="67" t="s">
        <v>13088</v>
      </c>
      <c r="B3655" s="67" t="s">
        <v>10872</v>
      </c>
      <c r="C3655" s="71" t="s">
        <v>13522</v>
      </c>
      <c r="D3655" s="71" t="s">
        <v>13523</v>
      </c>
      <c r="E3655" s="71" t="s">
        <v>13524</v>
      </c>
      <c r="F3655" s="71" t="s">
        <v>125</v>
      </c>
    </row>
    <row r="3656" spans="1:6" x14ac:dyDescent="0.25">
      <c r="A3656" s="67" t="s">
        <v>13088</v>
      </c>
      <c r="B3656" s="67" t="s">
        <v>10876</v>
      </c>
      <c r="C3656" s="71" t="s">
        <v>13525</v>
      </c>
      <c r="D3656" s="71" t="s">
        <v>13526</v>
      </c>
      <c r="E3656" s="71" t="s">
        <v>13527</v>
      </c>
      <c r="F3656" s="71" t="s">
        <v>125</v>
      </c>
    </row>
    <row r="3657" spans="1:6" x14ac:dyDescent="0.25">
      <c r="A3657" s="67" t="s">
        <v>13088</v>
      </c>
      <c r="B3657" s="67" t="s">
        <v>10880</v>
      </c>
      <c r="C3657" s="71" t="s">
        <v>13528</v>
      </c>
      <c r="D3657" s="71" t="s">
        <v>13529</v>
      </c>
      <c r="E3657" s="71" t="s">
        <v>13530</v>
      </c>
      <c r="F3657" s="71" t="s">
        <v>125</v>
      </c>
    </row>
    <row r="3658" spans="1:6" x14ac:dyDescent="0.25">
      <c r="A3658" s="67" t="s">
        <v>13088</v>
      </c>
      <c r="B3658" s="67" t="s">
        <v>13531</v>
      </c>
      <c r="C3658" s="71" t="s">
        <v>13532</v>
      </c>
      <c r="D3658" s="71" t="s">
        <v>13533</v>
      </c>
      <c r="E3658" s="71" t="s">
        <v>13534</v>
      </c>
      <c r="F3658" s="71" t="s">
        <v>125</v>
      </c>
    </row>
    <row r="3659" spans="1:6" x14ac:dyDescent="0.25">
      <c r="A3659" s="67" t="s">
        <v>13088</v>
      </c>
      <c r="B3659" s="67" t="s">
        <v>13535</v>
      </c>
      <c r="C3659" s="71" t="s">
        <v>13536</v>
      </c>
      <c r="D3659" s="71" t="s">
        <v>13537</v>
      </c>
      <c r="E3659" s="71" t="s">
        <v>13538</v>
      </c>
      <c r="F3659" s="71" t="s">
        <v>125</v>
      </c>
    </row>
    <row r="3660" spans="1:6" x14ac:dyDescent="0.25">
      <c r="A3660" s="67" t="s">
        <v>13088</v>
      </c>
      <c r="B3660" s="67" t="s">
        <v>1028</v>
      </c>
      <c r="C3660" s="71" t="s">
        <v>13539</v>
      </c>
      <c r="D3660" s="71" t="s">
        <v>13540</v>
      </c>
      <c r="E3660" s="71" t="s">
        <v>13541</v>
      </c>
      <c r="F3660" s="71" t="s">
        <v>125</v>
      </c>
    </row>
    <row r="3661" spans="1:6" x14ac:dyDescent="0.25">
      <c r="A3661" s="67" t="s">
        <v>13088</v>
      </c>
      <c r="B3661" s="67" t="s">
        <v>10911</v>
      </c>
      <c r="C3661" s="71" t="s">
        <v>13542</v>
      </c>
      <c r="D3661" s="71" t="s">
        <v>13543</v>
      </c>
      <c r="E3661" s="71" t="s">
        <v>13544</v>
      </c>
      <c r="F3661" s="71" t="s">
        <v>125</v>
      </c>
    </row>
    <row r="3662" spans="1:6" x14ac:dyDescent="0.25">
      <c r="A3662" s="67" t="s">
        <v>13088</v>
      </c>
      <c r="B3662" s="67" t="s">
        <v>10935</v>
      </c>
      <c r="C3662" s="71" t="s">
        <v>13545</v>
      </c>
      <c r="D3662" s="71" t="s">
        <v>13546</v>
      </c>
      <c r="E3662" s="71" t="s">
        <v>13547</v>
      </c>
      <c r="F3662" s="71" t="s">
        <v>125</v>
      </c>
    </row>
    <row r="3663" spans="1:6" x14ac:dyDescent="0.25">
      <c r="A3663" s="67" t="s">
        <v>13088</v>
      </c>
      <c r="B3663" s="67" t="s">
        <v>10943</v>
      </c>
      <c r="C3663" s="71" t="s">
        <v>13548</v>
      </c>
      <c r="D3663" s="71" t="s">
        <v>13549</v>
      </c>
      <c r="E3663" s="71" t="s">
        <v>13550</v>
      </c>
      <c r="F3663" s="71" t="s">
        <v>125</v>
      </c>
    </row>
    <row r="3664" spans="1:6" x14ac:dyDescent="0.25">
      <c r="A3664" s="67" t="s">
        <v>13088</v>
      </c>
      <c r="B3664" s="67" t="s">
        <v>10955</v>
      </c>
      <c r="C3664" s="71" t="s">
        <v>13551</v>
      </c>
      <c r="D3664" s="71" t="s">
        <v>13552</v>
      </c>
      <c r="E3664" s="71" t="s">
        <v>13553</v>
      </c>
      <c r="F3664" s="71" t="s">
        <v>125</v>
      </c>
    </row>
    <row r="3665" spans="1:6" x14ac:dyDescent="0.25">
      <c r="A3665" s="67" t="s">
        <v>13088</v>
      </c>
      <c r="B3665" s="67" t="s">
        <v>10959</v>
      </c>
      <c r="C3665" s="71" t="s">
        <v>13554</v>
      </c>
      <c r="D3665" s="71" t="s">
        <v>13555</v>
      </c>
      <c r="E3665" s="71" t="s">
        <v>13556</v>
      </c>
      <c r="F3665" s="71" t="s">
        <v>125</v>
      </c>
    </row>
    <row r="3666" spans="1:6" x14ac:dyDescent="0.25">
      <c r="A3666" s="67" t="s">
        <v>13088</v>
      </c>
      <c r="B3666" s="67" t="s">
        <v>10963</v>
      </c>
      <c r="C3666" s="71" t="s">
        <v>13557</v>
      </c>
      <c r="D3666" s="71" t="s">
        <v>13558</v>
      </c>
      <c r="E3666" s="71" t="s">
        <v>13559</v>
      </c>
      <c r="F3666" s="71" t="s">
        <v>125</v>
      </c>
    </row>
    <row r="3667" spans="1:6" x14ac:dyDescent="0.25">
      <c r="A3667" s="67" t="s">
        <v>13088</v>
      </c>
      <c r="B3667" s="67" t="s">
        <v>10967</v>
      </c>
      <c r="C3667" s="71" t="s">
        <v>13560</v>
      </c>
      <c r="D3667" s="71" t="s">
        <v>13561</v>
      </c>
      <c r="E3667" s="71" t="s">
        <v>13562</v>
      </c>
      <c r="F3667" s="71" t="s">
        <v>125</v>
      </c>
    </row>
    <row r="3668" spans="1:6" x14ac:dyDescent="0.25">
      <c r="A3668" s="67" t="s">
        <v>13088</v>
      </c>
      <c r="B3668" s="67" t="s">
        <v>10983</v>
      </c>
      <c r="C3668" s="71" t="s">
        <v>13563</v>
      </c>
      <c r="D3668" s="71" t="s">
        <v>13564</v>
      </c>
      <c r="E3668" s="71" t="s">
        <v>13565</v>
      </c>
      <c r="F3668" s="71" t="s">
        <v>125</v>
      </c>
    </row>
    <row r="3669" spans="1:6" x14ac:dyDescent="0.25">
      <c r="A3669" s="67" t="s">
        <v>13088</v>
      </c>
      <c r="B3669" s="67" t="s">
        <v>10987</v>
      </c>
      <c r="C3669" s="71" t="s">
        <v>13566</v>
      </c>
      <c r="D3669" s="71" t="s">
        <v>13567</v>
      </c>
      <c r="E3669" s="71" t="s">
        <v>13568</v>
      </c>
      <c r="F3669" s="71" t="s">
        <v>125</v>
      </c>
    </row>
    <row r="3670" spans="1:6" x14ac:dyDescent="0.25">
      <c r="A3670" s="67" t="s">
        <v>13088</v>
      </c>
      <c r="B3670" s="67" t="s">
        <v>10991</v>
      </c>
      <c r="C3670" s="71" t="s">
        <v>13569</v>
      </c>
      <c r="D3670" s="71" t="s">
        <v>13570</v>
      </c>
      <c r="E3670" s="71" t="s">
        <v>13571</v>
      </c>
      <c r="F3670" s="71" t="s">
        <v>125</v>
      </c>
    </row>
    <row r="3671" spans="1:6" x14ac:dyDescent="0.25">
      <c r="A3671" s="67" t="s">
        <v>13088</v>
      </c>
      <c r="B3671" s="67" t="s">
        <v>10995</v>
      </c>
      <c r="C3671" s="71" t="s">
        <v>13572</v>
      </c>
      <c r="D3671" s="71" t="s">
        <v>13573</v>
      </c>
      <c r="E3671" s="71" t="s">
        <v>13574</v>
      </c>
      <c r="F3671" s="71" t="s">
        <v>125</v>
      </c>
    </row>
    <row r="3672" spans="1:6" x14ac:dyDescent="0.25">
      <c r="A3672" s="67" t="s">
        <v>13088</v>
      </c>
      <c r="B3672" s="67" t="s">
        <v>11024</v>
      </c>
      <c r="C3672" s="71" t="s">
        <v>13575</v>
      </c>
      <c r="D3672" s="71" t="s">
        <v>13576</v>
      </c>
      <c r="E3672" s="71" t="s">
        <v>13577</v>
      </c>
      <c r="F3672" s="71" t="s">
        <v>125</v>
      </c>
    </row>
    <row r="3673" spans="1:6" x14ac:dyDescent="0.25">
      <c r="A3673" s="67" t="s">
        <v>13088</v>
      </c>
      <c r="B3673" s="67" t="s">
        <v>1048</v>
      </c>
      <c r="C3673" s="71" t="s">
        <v>13578</v>
      </c>
      <c r="D3673" s="71" t="s">
        <v>13579</v>
      </c>
      <c r="E3673" s="71" t="s">
        <v>13580</v>
      </c>
      <c r="F3673" s="71" t="s">
        <v>125</v>
      </c>
    </row>
    <row r="3674" spans="1:6" x14ac:dyDescent="0.25">
      <c r="A3674" s="67" t="s">
        <v>13088</v>
      </c>
      <c r="B3674" s="67" t="s">
        <v>13581</v>
      </c>
      <c r="C3674" s="71" t="s">
        <v>13582</v>
      </c>
      <c r="D3674" s="71" t="s">
        <v>13583</v>
      </c>
      <c r="E3674" s="71" t="s">
        <v>13584</v>
      </c>
      <c r="F3674" s="71" t="s">
        <v>125</v>
      </c>
    </row>
    <row r="3675" spans="1:6" x14ac:dyDescent="0.25">
      <c r="A3675" s="67" t="s">
        <v>13088</v>
      </c>
      <c r="B3675" s="67" t="s">
        <v>1052</v>
      </c>
      <c r="C3675" s="71" t="s">
        <v>13585</v>
      </c>
      <c r="D3675" s="71" t="s">
        <v>13586</v>
      </c>
      <c r="E3675" s="71" t="s">
        <v>13587</v>
      </c>
      <c r="F3675" s="71" t="s">
        <v>125</v>
      </c>
    </row>
    <row r="3676" spans="1:6" x14ac:dyDescent="0.25">
      <c r="A3676" s="67" t="s">
        <v>13088</v>
      </c>
      <c r="B3676" s="67" t="s">
        <v>1056</v>
      </c>
      <c r="C3676" s="71" t="s">
        <v>13588</v>
      </c>
      <c r="D3676" s="71" t="s">
        <v>13589</v>
      </c>
      <c r="E3676" s="71" t="s">
        <v>13590</v>
      </c>
      <c r="F3676" s="71" t="s">
        <v>125</v>
      </c>
    </row>
    <row r="3677" spans="1:6" x14ac:dyDescent="0.25">
      <c r="A3677" s="67" t="s">
        <v>13088</v>
      </c>
      <c r="B3677" s="67" t="s">
        <v>1060</v>
      </c>
      <c r="C3677" s="71" t="s">
        <v>13591</v>
      </c>
      <c r="D3677" s="71" t="s">
        <v>13592</v>
      </c>
      <c r="E3677" s="71" t="s">
        <v>13593</v>
      </c>
      <c r="F3677" s="71" t="s">
        <v>125</v>
      </c>
    </row>
    <row r="3678" spans="1:6" x14ac:dyDescent="0.25">
      <c r="A3678" s="67" t="s">
        <v>13088</v>
      </c>
      <c r="B3678" s="67" t="s">
        <v>1064</v>
      </c>
      <c r="C3678" s="71" t="s">
        <v>13594</v>
      </c>
      <c r="D3678" s="71" t="s">
        <v>13595</v>
      </c>
      <c r="E3678" s="71" t="s">
        <v>13596</v>
      </c>
      <c r="F3678" s="71" t="s">
        <v>125</v>
      </c>
    </row>
    <row r="3679" spans="1:6" x14ac:dyDescent="0.25">
      <c r="A3679" s="67" t="s">
        <v>13088</v>
      </c>
      <c r="B3679" s="67" t="s">
        <v>11054</v>
      </c>
      <c r="C3679" s="71" t="s">
        <v>13597</v>
      </c>
      <c r="D3679" s="71" t="s">
        <v>13598</v>
      </c>
      <c r="E3679" s="71" t="s">
        <v>13599</v>
      </c>
      <c r="F3679" s="71" t="s">
        <v>125</v>
      </c>
    </row>
    <row r="3680" spans="1:6" x14ac:dyDescent="0.25">
      <c r="A3680" s="67" t="s">
        <v>13088</v>
      </c>
      <c r="B3680" s="67" t="s">
        <v>13600</v>
      </c>
      <c r="C3680" s="71" t="s">
        <v>13601</v>
      </c>
      <c r="D3680" s="71" t="s">
        <v>13602</v>
      </c>
      <c r="E3680" s="71" t="s">
        <v>13603</v>
      </c>
      <c r="F3680" s="71" t="s">
        <v>125</v>
      </c>
    </row>
    <row r="3681" spans="1:6" x14ac:dyDescent="0.25">
      <c r="A3681" s="67" t="s">
        <v>13088</v>
      </c>
      <c r="B3681" s="67" t="s">
        <v>11062</v>
      </c>
      <c r="C3681" s="71" t="s">
        <v>13604</v>
      </c>
      <c r="D3681" s="71" t="s">
        <v>13605</v>
      </c>
      <c r="E3681" s="71" t="s">
        <v>13606</v>
      </c>
      <c r="F3681" s="71" t="s">
        <v>125</v>
      </c>
    </row>
    <row r="3682" spans="1:6" x14ac:dyDescent="0.25">
      <c r="A3682" s="67" t="s">
        <v>13088</v>
      </c>
      <c r="B3682" s="67" t="s">
        <v>11111</v>
      </c>
      <c r="C3682" s="71" t="s">
        <v>13607</v>
      </c>
      <c r="D3682" s="71" t="s">
        <v>13608</v>
      </c>
      <c r="E3682" s="71" t="s">
        <v>13609</v>
      </c>
      <c r="F3682" s="71" t="s">
        <v>125</v>
      </c>
    </row>
    <row r="3683" spans="1:6" x14ac:dyDescent="0.25">
      <c r="A3683" s="67" t="s">
        <v>13088</v>
      </c>
      <c r="B3683" s="67" t="s">
        <v>1092</v>
      </c>
      <c r="C3683" s="71" t="s">
        <v>13610</v>
      </c>
      <c r="D3683" s="71" t="s">
        <v>13611</v>
      </c>
      <c r="E3683" s="71" t="s">
        <v>13612</v>
      </c>
      <c r="F3683" s="71" t="s">
        <v>125</v>
      </c>
    </row>
    <row r="3684" spans="1:6" x14ac:dyDescent="0.25">
      <c r="A3684" s="67" t="s">
        <v>13088</v>
      </c>
      <c r="B3684" s="67" t="s">
        <v>1100</v>
      </c>
      <c r="C3684" s="71" t="s">
        <v>13613</v>
      </c>
      <c r="D3684" s="71" t="s">
        <v>13614</v>
      </c>
      <c r="E3684" s="71" t="s">
        <v>13615</v>
      </c>
      <c r="F3684" s="71" t="s">
        <v>125</v>
      </c>
    </row>
    <row r="3685" spans="1:6" x14ac:dyDescent="0.25">
      <c r="A3685" s="67" t="s">
        <v>13088</v>
      </c>
      <c r="B3685" s="67" t="s">
        <v>11115</v>
      </c>
      <c r="C3685" s="71" t="s">
        <v>13616</v>
      </c>
      <c r="D3685" s="71" t="s">
        <v>13617</v>
      </c>
      <c r="E3685" s="71" t="s">
        <v>13618</v>
      </c>
      <c r="F3685" s="71" t="s">
        <v>125</v>
      </c>
    </row>
    <row r="3686" spans="1:6" x14ac:dyDescent="0.25">
      <c r="A3686" s="67" t="s">
        <v>13088</v>
      </c>
      <c r="B3686" s="67" t="s">
        <v>13619</v>
      </c>
      <c r="C3686" s="71" t="s">
        <v>13620</v>
      </c>
      <c r="D3686" s="71" t="s">
        <v>13621</v>
      </c>
      <c r="E3686" s="71" t="s">
        <v>13622</v>
      </c>
      <c r="F3686" s="71" t="s">
        <v>125</v>
      </c>
    </row>
    <row r="3687" spans="1:6" x14ac:dyDescent="0.25">
      <c r="A3687" s="67" t="s">
        <v>13088</v>
      </c>
      <c r="B3687" s="67" t="s">
        <v>11123</v>
      </c>
      <c r="C3687" s="71" t="s">
        <v>13623</v>
      </c>
      <c r="D3687" s="71" t="s">
        <v>13624</v>
      </c>
      <c r="E3687" s="71" t="s">
        <v>13625</v>
      </c>
      <c r="F3687" s="71" t="s">
        <v>125</v>
      </c>
    </row>
    <row r="3688" spans="1:6" x14ac:dyDescent="0.25">
      <c r="A3688" s="67" t="s">
        <v>13088</v>
      </c>
      <c r="B3688" s="67" t="s">
        <v>1104</v>
      </c>
      <c r="C3688" s="71" t="s">
        <v>13626</v>
      </c>
      <c r="D3688" s="71" t="s">
        <v>13627</v>
      </c>
      <c r="E3688" s="71" t="s">
        <v>13628</v>
      </c>
      <c r="F3688" s="71" t="s">
        <v>125</v>
      </c>
    </row>
    <row r="3689" spans="1:6" x14ac:dyDescent="0.25">
      <c r="A3689" s="67" t="s">
        <v>13088</v>
      </c>
      <c r="B3689" s="67" t="s">
        <v>11130</v>
      </c>
      <c r="C3689" s="71" t="s">
        <v>13629</v>
      </c>
      <c r="D3689" s="71" t="s">
        <v>13630</v>
      </c>
      <c r="E3689" s="71" t="s">
        <v>13631</v>
      </c>
      <c r="F3689" s="71" t="s">
        <v>125</v>
      </c>
    </row>
    <row r="3690" spans="1:6" x14ac:dyDescent="0.25">
      <c r="A3690" s="67" t="s">
        <v>13088</v>
      </c>
      <c r="B3690" s="67" t="s">
        <v>13632</v>
      </c>
      <c r="C3690" s="71" t="s">
        <v>13633</v>
      </c>
      <c r="D3690" s="71" t="s">
        <v>13634</v>
      </c>
      <c r="E3690" s="71" t="s">
        <v>13635</v>
      </c>
      <c r="F3690" s="71" t="s">
        <v>125</v>
      </c>
    </row>
    <row r="3691" spans="1:6" x14ac:dyDescent="0.25">
      <c r="A3691" s="67" t="s">
        <v>13088</v>
      </c>
      <c r="B3691" s="67" t="s">
        <v>1108</v>
      </c>
      <c r="C3691" s="71" t="s">
        <v>13636</v>
      </c>
      <c r="D3691" s="71" t="s">
        <v>13637</v>
      </c>
      <c r="E3691" s="71" t="s">
        <v>13638</v>
      </c>
      <c r="F3691" s="71" t="s">
        <v>125</v>
      </c>
    </row>
    <row r="3692" spans="1:6" x14ac:dyDescent="0.25">
      <c r="A3692" s="67" t="s">
        <v>13088</v>
      </c>
      <c r="B3692" s="67" t="s">
        <v>11138</v>
      </c>
      <c r="C3692" s="71" t="s">
        <v>13639</v>
      </c>
      <c r="D3692" s="71" t="s">
        <v>13640</v>
      </c>
      <c r="E3692" s="71" t="s">
        <v>13641</v>
      </c>
      <c r="F3692" s="71" t="s">
        <v>125</v>
      </c>
    </row>
    <row r="3693" spans="1:6" x14ac:dyDescent="0.25">
      <c r="A3693" s="67" t="s">
        <v>13088</v>
      </c>
      <c r="B3693" s="67" t="s">
        <v>11142</v>
      </c>
      <c r="C3693" s="71" t="s">
        <v>13642</v>
      </c>
      <c r="D3693" s="71" t="s">
        <v>13643</v>
      </c>
      <c r="E3693" s="71" t="s">
        <v>13644</v>
      </c>
      <c r="F3693" s="71" t="s">
        <v>125</v>
      </c>
    </row>
    <row r="3694" spans="1:6" x14ac:dyDescent="0.25">
      <c r="A3694" s="67" t="s">
        <v>13088</v>
      </c>
      <c r="B3694" s="67" t="s">
        <v>13645</v>
      </c>
      <c r="C3694" s="71" t="s">
        <v>13646</v>
      </c>
      <c r="D3694" s="71" t="s">
        <v>13647</v>
      </c>
      <c r="E3694" s="71" t="s">
        <v>13648</v>
      </c>
      <c r="F3694" s="71" t="s">
        <v>125</v>
      </c>
    </row>
    <row r="3695" spans="1:6" x14ac:dyDescent="0.25">
      <c r="A3695" s="67" t="s">
        <v>13088</v>
      </c>
      <c r="B3695" s="67" t="s">
        <v>11146</v>
      </c>
      <c r="C3695" s="71" t="s">
        <v>13649</v>
      </c>
      <c r="D3695" s="71" t="s">
        <v>13650</v>
      </c>
      <c r="E3695" s="71" t="s">
        <v>13651</v>
      </c>
      <c r="F3695" s="71" t="s">
        <v>125</v>
      </c>
    </row>
    <row r="3696" spans="1:6" x14ac:dyDescent="0.25">
      <c r="A3696" s="67" t="s">
        <v>13088</v>
      </c>
      <c r="B3696" s="67" t="s">
        <v>11150</v>
      </c>
      <c r="C3696" s="71" t="s">
        <v>13652</v>
      </c>
      <c r="D3696" s="71" t="s">
        <v>13653</v>
      </c>
      <c r="E3696" s="71" t="s">
        <v>13654</v>
      </c>
      <c r="F3696" s="71" t="s">
        <v>125</v>
      </c>
    </row>
    <row r="3697" spans="1:6" x14ac:dyDescent="0.25">
      <c r="A3697" s="67" t="s">
        <v>13088</v>
      </c>
      <c r="B3697" s="67" t="s">
        <v>11154</v>
      </c>
      <c r="C3697" s="71" t="s">
        <v>13655</v>
      </c>
      <c r="D3697" s="71" t="s">
        <v>13656</v>
      </c>
      <c r="E3697" s="71" t="s">
        <v>13657</v>
      </c>
      <c r="F3697" s="71" t="s">
        <v>125</v>
      </c>
    </row>
    <row r="3698" spans="1:6" x14ac:dyDescent="0.25">
      <c r="A3698" s="67" t="s">
        <v>13088</v>
      </c>
      <c r="B3698" s="67" t="s">
        <v>11158</v>
      </c>
      <c r="C3698" s="71" t="s">
        <v>13658</v>
      </c>
      <c r="D3698" s="71" t="s">
        <v>13659</v>
      </c>
      <c r="E3698" s="71" t="s">
        <v>13660</v>
      </c>
      <c r="F3698" s="71" t="s">
        <v>125</v>
      </c>
    </row>
    <row r="3699" spans="1:6" x14ac:dyDescent="0.25">
      <c r="A3699" s="67" t="s">
        <v>13088</v>
      </c>
      <c r="B3699" s="67" t="s">
        <v>11162</v>
      </c>
      <c r="C3699" s="71" t="s">
        <v>13661</v>
      </c>
      <c r="D3699" s="71" t="s">
        <v>13662</v>
      </c>
      <c r="E3699" s="71" t="s">
        <v>13663</v>
      </c>
      <c r="F3699" s="71" t="s">
        <v>125</v>
      </c>
    </row>
    <row r="3700" spans="1:6" x14ac:dyDescent="0.25">
      <c r="A3700" s="67" t="s">
        <v>13088</v>
      </c>
      <c r="B3700" s="67" t="s">
        <v>13664</v>
      </c>
      <c r="C3700" s="71" t="s">
        <v>13665</v>
      </c>
      <c r="D3700" s="71" t="s">
        <v>13666</v>
      </c>
      <c r="E3700" s="71" t="s">
        <v>13667</v>
      </c>
      <c r="F3700" s="71" t="s">
        <v>125</v>
      </c>
    </row>
    <row r="3701" spans="1:6" x14ac:dyDescent="0.25">
      <c r="A3701" s="67" t="s">
        <v>13088</v>
      </c>
      <c r="B3701" s="67" t="s">
        <v>11174</v>
      </c>
      <c r="C3701" s="71" t="s">
        <v>13668</v>
      </c>
      <c r="D3701" s="71" t="s">
        <v>13669</v>
      </c>
      <c r="E3701" s="71" t="s">
        <v>13670</v>
      </c>
      <c r="F3701" s="71" t="s">
        <v>125</v>
      </c>
    </row>
    <row r="3702" spans="1:6" x14ac:dyDescent="0.25">
      <c r="A3702" s="67" t="s">
        <v>13088</v>
      </c>
      <c r="B3702" s="67" t="s">
        <v>11178</v>
      </c>
      <c r="C3702" s="71" t="s">
        <v>13671</v>
      </c>
      <c r="D3702" s="71" t="s">
        <v>13672</v>
      </c>
      <c r="E3702" s="71" t="s">
        <v>13673</v>
      </c>
      <c r="F3702" s="71" t="s">
        <v>125</v>
      </c>
    </row>
    <row r="3703" spans="1:6" x14ac:dyDescent="0.25">
      <c r="A3703" s="67" t="s">
        <v>13088</v>
      </c>
      <c r="B3703" s="67" t="s">
        <v>11186</v>
      </c>
      <c r="C3703" s="71" t="s">
        <v>13674</v>
      </c>
      <c r="D3703" s="71" t="s">
        <v>13675</v>
      </c>
      <c r="E3703" s="71" t="s">
        <v>13676</v>
      </c>
      <c r="F3703" s="71" t="s">
        <v>125</v>
      </c>
    </row>
    <row r="3704" spans="1:6" x14ac:dyDescent="0.25">
      <c r="A3704" s="67" t="s">
        <v>13088</v>
      </c>
      <c r="B3704" s="67" t="s">
        <v>11190</v>
      </c>
      <c r="C3704" s="71" t="s">
        <v>13677</v>
      </c>
      <c r="D3704" s="71" t="s">
        <v>13678</v>
      </c>
      <c r="E3704" s="71" t="s">
        <v>13679</v>
      </c>
      <c r="F3704" s="71" t="s">
        <v>125</v>
      </c>
    </row>
    <row r="3705" spans="1:6" x14ac:dyDescent="0.25">
      <c r="A3705" s="67" t="s">
        <v>13088</v>
      </c>
      <c r="B3705" s="67" t="s">
        <v>11194</v>
      </c>
      <c r="C3705" s="71" t="s">
        <v>13680</v>
      </c>
      <c r="D3705" s="71" t="s">
        <v>13681</v>
      </c>
      <c r="E3705" s="71" t="s">
        <v>13682</v>
      </c>
      <c r="F3705" s="71" t="s">
        <v>125</v>
      </c>
    </row>
    <row r="3706" spans="1:6" x14ac:dyDescent="0.25">
      <c r="A3706" s="67" t="s">
        <v>13088</v>
      </c>
      <c r="B3706" s="67" t="s">
        <v>11198</v>
      </c>
      <c r="C3706" s="71" t="s">
        <v>13683</v>
      </c>
      <c r="D3706" s="71" t="s">
        <v>13684</v>
      </c>
      <c r="E3706" s="71" t="s">
        <v>13685</v>
      </c>
      <c r="F3706" s="71" t="s">
        <v>125</v>
      </c>
    </row>
    <row r="3707" spans="1:6" x14ac:dyDescent="0.25">
      <c r="A3707" s="67" t="s">
        <v>13088</v>
      </c>
      <c r="B3707" s="67" t="s">
        <v>1124</v>
      </c>
      <c r="C3707" s="71" t="s">
        <v>13686</v>
      </c>
      <c r="D3707" s="71" t="s">
        <v>13687</v>
      </c>
      <c r="E3707" s="71" t="s">
        <v>13688</v>
      </c>
      <c r="F3707" s="71" t="s">
        <v>125</v>
      </c>
    </row>
    <row r="3708" spans="1:6" x14ac:dyDescent="0.25">
      <c r="A3708" s="67" t="s">
        <v>13088</v>
      </c>
      <c r="B3708" s="67" t="s">
        <v>1128</v>
      </c>
      <c r="C3708" s="71" t="s">
        <v>13689</v>
      </c>
      <c r="D3708" s="71" t="s">
        <v>13690</v>
      </c>
      <c r="E3708" s="71" t="s">
        <v>13691</v>
      </c>
      <c r="F3708" s="71" t="s">
        <v>125</v>
      </c>
    </row>
    <row r="3709" spans="1:6" x14ac:dyDescent="0.25">
      <c r="A3709" s="67" t="s">
        <v>13088</v>
      </c>
      <c r="B3709" s="67" t="s">
        <v>1136</v>
      </c>
      <c r="C3709" s="71" t="s">
        <v>13692</v>
      </c>
      <c r="D3709" s="71" t="s">
        <v>13693</v>
      </c>
      <c r="E3709" s="71" t="s">
        <v>13694</v>
      </c>
      <c r="F3709" s="71" t="s">
        <v>125</v>
      </c>
    </row>
    <row r="3710" spans="1:6" x14ac:dyDescent="0.25">
      <c r="A3710" s="67" t="s">
        <v>13088</v>
      </c>
      <c r="B3710" s="67" t="s">
        <v>1140</v>
      </c>
      <c r="C3710" s="71" t="s">
        <v>13695</v>
      </c>
      <c r="D3710" s="71" t="s">
        <v>13696</v>
      </c>
      <c r="E3710" s="71" t="s">
        <v>13697</v>
      </c>
      <c r="F3710" s="71" t="s">
        <v>125</v>
      </c>
    </row>
    <row r="3711" spans="1:6" x14ac:dyDescent="0.25">
      <c r="A3711" s="67" t="s">
        <v>13088</v>
      </c>
      <c r="B3711" s="67" t="s">
        <v>1144</v>
      </c>
      <c r="C3711" s="71" t="s">
        <v>13698</v>
      </c>
      <c r="D3711" s="71" t="s">
        <v>13699</v>
      </c>
      <c r="E3711" s="71" t="s">
        <v>13700</v>
      </c>
      <c r="F3711" s="71" t="s">
        <v>125</v>
      </c>
    </row>
    <row r="3712" spans="1:6" x14ac:dyDescent="0.25">
      <c r="A3712" s="67" t="s">
        <v>13088</v>
      </c>
      <c r="B3712" s="67" t="s">
        <v>11220</v>
      </c>
      <c r="C3712" s="71" t="s">
        <v>13701</v>
      </c>
      <c r="D3712" s="71" t="s">
        <v>13702</v>
      </c>
      <c r="E3712" s="71" t="s">
        <v>13703</v>
      </c>
      <c r="F3712" s="71" t="s">
        <v>125</v>
      </c>
    </row>
    <row r="3713" spans="1:6" x14ac:dyDescent="0.25">
      <c r="A3713" s="67" t="s">
        <v>13088</v>
      </c>
      <c r="B3713" s="67" t="s">
        <v>11224</v>
      </c>
      <c r="C3713" s="71" t="s">
        <v>13704</v>
      </c>
      <c r="D3713" s="71" t="s">
        <v>13705</v>
      </c>
      <c r="E3713" s="71" t="s">
        <v>13706</v>
      </c>
      <c r="F3713" s="71" t="s">
        <v>125</v>
      </c>
    </row>
    <row r="3714" spans="1:6" x14ac:dyDescent="0.25">
      <c r="A3714" s="67" t="s">
        <v>13088</v>
      </c>
      <c r="B3714" s="67" t="s">
        <v>11228</v>
      </c>
      <c r="C3714" s="71" t="s">
        <v>13707</v>
      </c>
      <c r="D3714" s="71" t="s">
        <v>13708</v>
      </c>
      <c r="E3714" s="71" t="s">
        <v>13709</v>
      </c>
      <c r="F3714" s="71" t="s">
        <v>125</v>
      </c>
    </row>
    <row r="3715" spans="1:6" x14ac:dyDescent="0.25">
      <c r="A3715" s="67" t="s">
        <v>13088</v>
      </c>
      <c r="B3715" s="67" t="s">
        <v>11232</v>
      </c>
      <c r="C3715" s="71" t="s">
        <v>13710</v>
      </c>
      <c r="D3715" s="71" t="s">
        <v>13711</v>
      </c>
      <c r="E3715" s="71" t="s">
        <v>13712</v>
      </c>
      <c r="F3715" s="71" t="s">
        <v>125</v>
      </c>
    </row>
    <row r="3716" spans="1:6" x14ac:dyDescent="0.25">
      <c r="A3716" s="67" t="s">
        <v>13088</v>
      </c>
      <c r="B3716" s="67" t="s">
        <v>11240</v>
      </c>
      <c r="C3716" s="71" t="s">
        <v>13713</v>
      </c>
      <c r="D3716" s="71" t="s">
        <v>13714</v>
      </c>
      <c r="E3716" s="71" t="s">
        <v>13715</v>
      </c>
      <c r="F3716" s="71" t="s">
        <v>125</v>
      </c>
    </row>
    <row r="3717" spans="1:6" x14ac:dyDescent="0.25">
      <c r="A3717" s="67" t="s">
        <v>13088</v>
      </c>
      <c r="B3717" s="67" t="s">
        <v>13716</v>
      </c>
      <c r="C3717" s="71" t="s">
        <v>13717</v>
      </c>
      <c r="D3717" s="71" t="s">
        <v>13718</v>
      </c>
      <c r="E3717" s="71" t="s">
        <v>13719</v>
      </c>
      <c r="F3717" s="71" t="s">
        <v>125</v>
      </c>
    </row>
    <row r="3718" spans="1:6" x14ac:dyDescent="0.25">
      <c r="A3718" s="67" t="s">
        <v>13088</v>
      </c>
      <c r="B3718" s="67" t="s">
        <v>11256</v>
      </c>
      <c r="C3718" s="71" t="s">
        <v>13720</v>
      </c>
      <c r="D3718" s="71" t="s">
        <v>13721</v>
      </c>
      <c r="E3718" s="71" t="s">
        <v>13722</v>
      </c>
      <c r="F3718" s="71" t="s">
        <v>125</v>
      </c>
    </row>
    <row r="3719" spans="1:6" x14ac:dyDescent="0.25">
      <c r="A3719" s="67" t="s">
        <v>13088</v>
      </c>
      <c r="B3719" s="67" t="s">
        <v>13723</v>
      </c>
      <c r="C3719" s="71" t="s">
        <v>13724</v>
      </c>
      <c r="D3719" s="71" t="s">
        <v>13725</v>
      </c>
      <c r="E3719" s="71" t="s">
        <v>13726</v>
      </c>
      <c r="F3719" s="71" t="s">
        <v>125</v>
      </c>
    </row>
    <row r="3720" spans="1:6" x14ac:dyDescent="0.25">
      <c r="A3720" s="67" t="s">
        <v>13088</v>
      </c>
      <c r="B3720" s="67" t="s">
        <v>11260</v>
      </c>
      <c r="C3720" s="71" t="s">
        <v>13727</v>
      </c>
      <c r="D3720" s="71" t="s">
        <v>13728</v>
      </c>
      <c r="E3720" s="71" t="s">
        <v>13729</v>
      </c>
      <c r="F3720" s="71" t="s">
        <v>125</v>
      </c>
    </row>
    <row r="3721" spans="1:6" x14ac:dyDescent="0.25">
      <c r="A3721" s="67" t="s">
        <v>13088</v>
      </c>
      <c r="B3721" s="67" t="s">
        <v>11264</v>
      </c>
      <c r="C3721" s="71" t="s">
        <v>13730</v>
      </c>
      <c r="D3721" s="71" t="s">
        <v>13731</v>
      </c>
      <c r="E3721" s="71" t="s">
        <v>13732</v>
      </c>
      <c r="F3721" s="71" t="s">
        <v>125</v>
      </c>
    </row>
    <row r="3722" spans="1:6" x14ac:dyDescent="0.25">
      <c r="A3722" s="67" t="s">
        <v>13088</v>
      </c>
      <c r="B3722" s="67" t="s">
        <v>1148</v>
      </c>
      <c r="C3722" s="71" t="s">
        <v>13733</v>
      </c>
      <c r="D3722" s="71" t="s">
        <v>13734</v>
      </c>
      <c r="E3722" s="71" t="s">
        <v>13735</v>
      </c>
      <c r="F3722" s="71" t="s">
        <v>125</v>
      </c>
    </row>
    <row r="3723" spans="1:6" x14ac:dyDescent="0.25">
      <c r="A3723" s="67" t="s">
        <v>13088</v>
      </c>
      <c r="B3723" s="67" t="s">
        <v>1152</v>
      </c>
      <c r="C3723" s="71" t="s">
        <v>13736</v>
      </c>
      <c r="D3723" s="71" t="s">
        <v>13737</v>
      </c>
      <c r="E3723" s="71" t="s">
        <v>13738</v>
      </c>
      <c r="F3723" s="71" t="s">
        <v>125</v>
      </c>
    </row>
    <row r="3724" spans="1:6" x14ac:dyDescent="0.25">
      <c r="A3724" s="67" t="s">
        <v>13088</v>
      </c>
      <c r="B3724" s="67" t="s">
        <v>13739</v>
      </c>
      <c r="C3724" s="71" t="s">
        <v>13740</v>
      </c>
      <c r="D3724" s="71" t="s">
        <v>13741</v>
      </c>
      <c r="E3724" s="71" t="s">
        <v>13742</v>
      </c>
      <c r="F3724" s="71" t="s">
        <v>125</v>
      </c>
    </row>
    <row r="3725" spans="1:6" x14ac:dyDescent="0.25">
      <c r="A3725" s="67" t="s">
        <v>13088</v>
      </c>
      <c r="B3725" s="67" t="s">
        <v>13743</v>
      </c>
      <c r="C3725" s="71" t="s">
        <v>13744</v>
      </c>
      <c r="D3725" s="71" t="s">
        <v>13745</v>
      </c>
      <c r="E3725" s="71" t="s">
        <v>13746</v>
      </c>
      <c r="F3725" s="71" t="s">
        <v>125</v>
      </c>
    </row>
    <row r="3726" spans="1:6" x14ac:dyDescent="0.25">
      <c r="A3726" s="67" t="s">
        <v>13088</v>
      </c>
      <c r="B3726" s="67" t="s">
        <v>13747</v>
      </c>
      <c r="C3726" s="71" t="s">
        <v>13748</v>
      </c>
      <c r="D3726" s="71" t="s">
        <v>13749</v>
      </c>
      <c r="E3726" s="71" t="s">
        <v>13750</v>
      </c>
      <c r="F3726" s="71" t="s">
        <v>125</v>
      </c>
    </row>
    <row r="3727" spans="1:6" x14ac:dyDescent="0.25">
      <c r="A3727" s="67" t="s">
        <v>13088</v>
      </c>
      <c r="B3727" s="67" t="s">
        <v>1156</v>
      </c>
      <c r="C3727" s="71" t="s">
        <v>13751</v>
      </c>
      <c r="D3727" s="71" t="s">
        <v>13752</v>
      </c>
      <c r="E3727" s="71" t="s">
        <v>13753</v>
      </c>
      <c r="F3727" s="71" t="s">
        <v>125</v>
      </c>
    </row>
    <row r="3728" spans="1:6" x14ac:dyDescent="0.25">
      <c r="A3728" s="67" t="s">
        <v>13088</v>
      </c>
      <c r="B3728" s="67" t="s">
        <v>11271</v>
      </c>
      <c r="C3728" s="71" t="s">
        <v>13754</v>
      </c>
      <c r="D3728" s="71" t="s">
        <v>13755</v>
      </c>
      <c r="E3728" s="71" t="s">
        <v>13756</v>
      </c>
      <c r="F3728" s="71" t="s">
        <v>125</v>
      </c>
    </row>
    <row r="3729" spans="1:6" x14ac:dyDescent="0.25">
      <c r="A3729" s="67" t="s">
        <v>13088</v>
      </c>
      <c r="B3729" s="67" t="s">
        <v>11275</v>
      </c>
      <c r="C3729" s="71" t="s">
        <v>13757</v>
      </c>
      <c r="D3729" s="71" t="s">
        <v>13758</v>
      </c>
      <c r="E3729" s="71" t="s">
        <v>13759</v>
      </c>
      <c r="F3729" s="71" t="s">
        <v>125</v>
      </c>
    </row>
    <row r="3730" spans="1:6" x14ac:dyDescent="0.25">
      <c r="A3730" s="67" t="s">
        <v>13088</v>
      </c>
      <c r="B3730" s="67" t="s">
        <v>11279</v>
      </c>
      <c r="C3730" s="71" t="s">
        <v>13760</v>
      </c>
      <c r="D3730" s="71" t="s">
        <v>13761</v>
      </c>
      <c r="E3730" s="71" t="s">
        <v>13762</v>
      </c>
      <c r="F3730" s="71" t="s">
        <v>125</v>
      </c>
    </row>
    <row r="3731" spans="1:6" x14ac:dyDescent="0.25">
      <c r="A3731" s="67" t="s">
        <v>13088</v>
      </c>
      <c r="B3731" s="67" t="s">
        <v>13763</v>
      </c>
      <c r="C3731" s="71" t="s">
        <v>13764</v>
      </c>
      <c r="D3731" s="71" t="s">
        <v>13765</v>
      </c>
      <c r="E3731" s="71" t="s">
        <v>13766</v>
      </c>
      <c r="F3731" s="71" t="s">
        <v>125</v>
      </c>
    </row>
    <row r="3732" spans="1:6" x14ac:dyDescent="0.25">
      <c r="A3732" s="67" t="s">
        <v>13088</v>
      </c>
      <c r="B3732" s="67" t="s">
        <v>1160</v>
      </c>
      <c r="C3732" s="71" t="s">
        <v>13767</v>
      </c>
      <c r="D3732" s="71" t="s">
        <v>13768</v>
      </c>
      <c r="E3732" s="71" t="s">
        <v>13769</v>
      </c>
      <c r="F3732" s="71" t="s">
        <v>125</v>
      </c>
    </row>
    <row r="3733" spans="1:6" x14ac:dyDescent="0.25">
      <c r="A3733" s="67" t="s">
        <v>13088</v>
      </c>
      <c r="B3733" s="67" t="s">
        <v>13770</v>
      </c>
      <c r="C3733" s="71" t="s">
        <v>13771</v>
      </c>
      <c r="D3733" s="71" t="s">
        <v>13772</v>
      </c>
      <c r="E3733" s="71" t="s">
        <v>13773</v>
      </c>
      <c r="F3733" s="71" t="s">
        <v>125</v>
      </c>
    </row>
    <row r="3734" spans="1:6" x14ac:dyDescent="0.25">
      <c r="A3734" s="67" t="s">
        <v>13088</v>
      </c>
      <c r="B3734" s="67" t="s">
        <v>1164</v>
      </c>
      <c r="C3734" s="71" t="s">
        <v>13774</v>
      </c>
      <c r="D3734" s="71" t="s">
        <v>13775</v>
      </c>
      <c r="E3734" s="71" t="s">
        <v>13776</v>
      </c>
      <c r="F3734" s="71" t="s">
        <v>125</v>
      </c>
    </row>
    <row r="3735" spans="1:6" x14ac:dyDescent="0.25">
      <c r="A3735" s="67" t="s">
        <v>13088</v>
      </c>
      <c r="B3735" s="67" t="s">
        <v>11294</v>
      </c>
      <c r="C3735" s="71" t="s">
        <v>13777</v>
      </c>
      <c r="D3735" s="71" t="s">
        <v>13778</v>
      </c>
      <c r="E3735" s="71" t="s">
        <v>13779</v>
      </c>
      <c r="F3735" s="71" t="s">
        <v>125</v>
      </c>
    </row>
    <row r="3736" spans="1:6" x14ac:dyDescent="0.25">
      <c r="A3736" s="67" t="s">
        <v>13088</v>
      </c>
      <c r="B3736" s="67" t="s">
        <v>11302</v>
      </c>
      <c r="C3736" s="71" t="s">
        <v>13780</v>
      </c>
      <c r="D3736" s="71" t="s">
        <v>13781</v>
      </c>
      <c r="E3736" s="71" t="s">
        <v>13782</v>
      </c>
      <c r="F3736" s="71" t="s">
        <v>125</v>
      </c>
    </row>
    <row r="3737" spans="1:6" x14ac:dyDescent="0.25">
      <c r="A3737" s="67" t="s">
        <v>13088</v>
      </c>
      <c r="B3737" s="67" t="s">
        <v>1168</v>
      </c>
      <c r="C3737" s="71" t="s">
        <v>13783</v>
      </c>
      <c r="D3737" s="71" t="s">
        <v>13784</v>
      </c>
      <c r="E3737" s="71" t="s">
        <v>13785</v>
      </c>
      <c r="F3737" s="71" t="s">
        <v>125</v>
      </c>
    </row>
    <row r="3738" spans="1:6" x14ac:dyDescent="0.25">
      <c r="A3738" s="67" t="s">
        <v>13088</v>
      </c>
      <c r="B3738" s="67" t="s">
        <v>1172</v>
      </c>
      <c r="C3738" s="71" t="s">
        <v>13786</v>
      </c>
      <c r="D3738" s="71" t="s">
        <v>13787</v>
      </c>
      <c r="E3738" s="71" t="s">
        <v>13788</v>
      </c>
      <c r="F3738" s="71" t="s">
        <v>125</v>
      </c>
    </row>
    <row r="3739" spans="1:6" x14ac:dyDescent="0.25">
      <c r="A3739" s="67" t="s">
        <v>13088</v>
      </c>
      <c r="B3739" s="67" t="s">
        <v>11318</v>
      </c>
      <c r="C3739" s="71" t="s">
        <v>13789</v>
      </c>
      <c r="D3739" s="71" t="s">
        <v>13790</v>
      </c>
      <c r="E3739" s="71" t="s">
        <v>13791</v>
      </c>
      <c r="F3739" s="71" t="s">
        <v>125</v>
      </c>
    </row>
    <row r="3740" spans="1:6" x14ac:dyDescent="0.25">
      <c r="A3740" s="67" t="s">
        <v>13088</v>
      </c>
      <c r="B3740" s="67" t="s">
        <v>11322</v>
      </c>
      <c r="C3740" s="71" t="s">
        <v>13792</v>
      </c>
      <c r="D3740" s="71" t="s">
        <v>13793</v>
      </c>
      <c r="E3740" s="71" t="s">
        <v>13794</v>
      </c>
      <c r="F3740" s="71" t="s">
        <v>125</v>
      </c>
    </row>
    <row r="3741" spans="1:6" x14ac:dyDescent="0.25">
      <c r="A3741" s="67" t="s">
        <v>13088</v>
      </c>
      <c r="B3741" s="67" t="s">
        <v>13795</v>
      </c>
      <c r="C3741" s="71" t="s">
        <v>13796</v>
      </c>
      <c r="D3741" s="71" t="s">
        <v>13797</v>
      </c>
      <c r="E3741" s="71" t="s">
        <v>13798</v>
      </c>
      <c r="F3741" s="71" t="s">
        <v>125</v>
      </c>
    </row>
    <row r="3742" spans="1:6" x14ac:dyDescent="0.25">
      <c r="A3742" s="67" t="s">
        <v>13088</v>
      </c>
      <c r="B3742" s="67" t="s">
        <v>11326</v>
      </c>
      <c r="C3742" s="71" t="s">
        <v>13799</v>
      </c>
      <c r="D3742" s="71" t="s">
        <v>13800</v>
      </c>
      <c r="E3742" s="71" t="s">
        <v>13801</v>
      </c>
      <c r="F3742" s="71" t="s">
        <v>125</v>
      </c>
    </row>
    <row r="3743" spans="1:6" x14ac:dyDescent="0.25">
      <c r="A3743" s="67" t="s">
        <v>13088</v>
      </c>
      <c r="B3743" s="67" t="s">
        <v>1176</v>
      </c>
      <c r="C3743" s="71" t="s">
        <v>13802</v>
      </c>
      <c r="D3743" s="71" t="s">
        <v>13803</v>
      </c>
      <c r="E3743" s="71" t="s">
        <v>13804</v>
      </c>
      <c r="F3743" s="71" t="s">
        <v>125</v>
      </c>
    </row>
    <row r="3744" spans="1:6" x14ac:dyDescent="0.25">
      <c r="A3744" s="67" t="s">
        <v>13088</v>
      </c>
      <c r="B3744" s="67" t="s">
        <v>1180</v>
      </c>
      <c r="C3744" s="71" t="s">
        <v>13805</v>
      </c>
      <c r="D3744" s="71" t="s">
        <v>13806</v>
      </c>
      <c r="E3744" s="71" t="s">
        <v>13807</v>
      </c>
      <c r="F3744" s="71" t="s">
        <v>125</v>
      </c>
    </row>
    <row r="3745" spans="1:6" x14ac:dyDescent="0.25">
      <c r="A3745" s="67" t="s">
        <v>13088</v>
      </c>
      <c r="B3745" s="67" t="s">
        <v>11337</v>
      </c>
      <c r="C3745" s="71" t="s">
        <v>13808</v>
      </c>
      <c r="D3745" s="71" t="s">
        <v>13809</v>
      </c>
      <c r="E3745" s="71" t="s">
        <v>13810</v>
      </c>
      <c r="F3745" s="71" t="s">
        <v>125</v>
      </c>
    </row>
    <row r="3746" spans="1:6" x14ac:dyDescent="0.25">
      <c r="A3746" s="67" t="s">
        <v>13088</v>
      </c>
      <c r="B3746" s="67" t="s">
        <v>11345</v>
      </c>
      <c r="C3746" s="71" t="s">
        <v>13811</v>
      </c>
      <c r="D3746" s="71" t="s">
        <v>13812</v>
      </c>
      <c r="E3746" s="71" t="s">
        <v>13813</v>
      </c>
      <c r="F3746" s="71" t="s">
        <v>125</v>
      </c>
    </row>
    <row r="3747" spans="1:6" x14ac:dyDescent="0.25">
      <c r="A3747" s="67" t="s">
        <v>13088</v>
      </c>
      <c r="B3747" s="67" t="s">
        <v>13814</v>
      </c>
      <c r="C3747" s="71" t="s">
        <v>13815</v>
      </c>
      <c r="D3747" s="71" t="s">
        <v>13816</v>
      </c>
      <c r="E3747" s="71" t="s">
        <v>13817</v>
      </c>
      <c r="F3747" s="71" t="s">
        <v>125</v>
      </c>
    </row>
    <row r="3748" spans="1:6" x14ac:dyDescent="0.25">
      <c r="A3748" s="67" t="s">
        <v>13088</v>
      </c>
      <c r="B3748" s="67" t="s">
        <v>11353</v>
      </c>
      <c r="C3748" s="71" t="s">
        <v>13818</v>
      </c>
      <c r="D3748" s="71" t="s">
        <v>13819</v>
      </c>
      <c r="E3748" s="71" t="s">
        <v>13820</v>
      </c>
      <c r="F3748" s="71" t="s">
        <v>125</v>
      </c>
    </row>
    <row r="3749" spans="1:6" x14ac:dyDescent="0.25">
      <c r="A3749" s="67" t="s">
        <v>13088</v>
      </c>
      <c r="B3749" s="67" t="s">
        <v>11376</v>
      </c>
      <c r="C3749" s="71" t="s">
        <v>13821</v>
      </c>
      <c r="D3749" s="71" t="s">
        <v>13822</v>
      </c>
      <c r="E3749" s="71" t="s">
        <v>13823</v>
      </c>
      <c r="F3749" s="71" t="s">
        <v>125</v>
      </c>
    </row>
    <row r="3750" spans="1:6" x14ac:dyDescent="0.25">
      <c r="A3750" s="67" t="s">
        <v>13088</v>
      </c>
      <c r="B3750" s="67" t="s">
        <v>13824</v>
      </c>
      <c r="C3750" s="71" t="s">
        <v>13825</v>
      </c>
      <c r="D3750" s="71" t="s">
        <v>13826</v>
      </c>
      <c r="E3750" s="71" t="s">
        <v>13827</v>
      </c>
      <c r="F3750" s="71" t="s">
        <v>125</v>
      </c>
    </row>
    <row r="3751" spans="1:6" x14ac:dyDescent="0.25">
      <c r="A3751" s="67" t="s">
        <v>13088</v>
      </c>
      <c r="B3751" s="67" t="s">
        <v>11380</v>
      </c>
      <c r="C3751" s="71" t="s">
        <v>13828</v>
      </c>
      <c r="D3751" s="71" t="s">
        <v>13829</v>
      </c>
      <c r="E3751" s="71" t="s">
        <v>13830</v>
      </c>
      <c r="F3751" s="71" t="s">
        <v>125</v>
      </c>
    </row>
    <row r="3752" spans="1:6" x14ac:dyDescent="0.25">
      <c r="A3752" s="67" t="s">
        <v>13088</v>
      </c>
      <c r="B3752" s="67" t="s">
        <v>13831</v>
      </c>
      <c r="C3752" s="71" t="s">
        <v>13832</v>
      </c>
      <c r="D3752" s="71" t="s">
        <v>13833</v>
      </c>
      <c r="E3752" s="71" t="s">
        <v>13834</v>
      </c>
      <c r="F3752" s="71" t="s">
        <v>125</v>
      </c>
    </row>
    <row r="3753" spans="1:6" x14ac:dyDescent="0.25">
      <c r="A3753" s="67" t="s">
        <v>13088</v>
      </c>
      <c r="B3753" s="67" t="s">
        <v>1192</v>
      </c>
      <c r="C3753" s="71" t="s">
        <v>13835</v>
      </c>
      <c r="D3753" s="71" t="s">
        <v>13836</v>
      </c>
      <c r="E3753" s="71" t="s">
        <v>13837</v>
      </c>
      <c r="F3753" s="71" t="s">
        <v>125</v>
      </c>
    </row>
    <row r="3754" spans="1:6" x14ac:dyDescent="0.25">
      <c r="A3754" s="67" t="s">
        <v>13088</v>
      </c>
      <c r="B3754" s="67" t="s">
        <v>11387</v>
      </c>
      <c r="C3754" s="71" t="s">
        <v>13838</v>
      </c>
      <c r="D3754" s="71" t="s">
        <v>13839</v>
      </c>
      <c r="E3754" s="71" t="s">
        <v>13840</v>
      </c>
      <c r="F3754" s="71" t="s">
        <v>125</v>
      </c>
    </row>
    <row r="3755" spans="1:6" x14ac:dyDescent="0.25">
      <c r="A3755" s="67" t="s">
        <v>13088</v>
      </c>
      <c r="B3755" s="67" t="s">
        <v>1196</v>
      </c>
      <c r="C3755" s="71" t="s">
        <v>13841</v>
      </c>
      <c r="D3755" s="71" t="s">
        <v>13842</v>
      </c>
      <c r="E3755" s="71" t="s">
        <v>13843</v>
      </c>
      <c r="F3755" s="71" t="s">
        <v>125</v>
      </c>
    </row>
    <row r="3756" spans="1:6" x14ac:dyDescent="0.25">
      <c r="A3756" s="67" t="s">
        <v>13088</v>
      </c>
      <c r="B3756" s="67" t="s">
        <v>1200</v>
      </c>
      <c r="C3756" s="71" t="s">
        <v>13844</v>
      </c>
      <c r="D3756" s="71" t="s">
        <v>13845</v>
      </c>
      <c r="E3756" s="71" t="s">
        <v>13846</v>
      </c>
      <c r="F3756" s="71" t="s">
        <v>125</v>
      </c>
    </row>
    <row r="3757" spans="1:6" x14ac:dyDescent="0.25">
      <c r="A3757" s="67" t="s">
        <v>13088</v>
      </c>
      <c r="B3757" s="67" t="s">
        <v>11397</v>
      </c>
      <c r="C3757" s="71" t="s">
        <v>13847</v>
      </c>
      <c r="D3757" s="71" t="s">
        <v>13848</v>
      </c>
      <c r="E3757" s="71" t="s">
        <v>13849</v>
      </c>
      <c r="F3757" s="71" t="s">
        <v>125</v>
      </c>
    </row>
    <row r="3758" spans="1:6" x14ac:dyDescent="0.25">
      <c r="A3758" s="67" t="s">
        <v>13088</v>
      </c>
      <c r="B3758" s="67" t="s">
        <v>11401</v>
      </c>
      <c r="C3758" s="71" t="s">
        <v>13850</v>
      </c>
      <c r="D3758" s="71" t="s">
        <v>13851</v>
      </c>
      <c r="E3758" s="71" t="s">
        <v>13852</v>
      </c>
      <c r="F3758" s="71" t="s">
        <v>125</v>
      </c>
    </row>
    <row r="3759" spans="1:6" x14ac:dyDescent="0.25">
      <c r="A3759" s="67" t="s">
        <v>13088</v>
      </c>
      <c r="B3759" s="67" t="s">
        <v>11405</v>
      </c>
      <c r="C3759" s="71" t="s">
        <v>13853</v>
      </c>
      <c r="D3759" s="71" t="s">
        <v>13854</v>
      </c>
      <c r="E3759" s="71" t="s">
        <v>13855</v>
      </c>
      <c r="F3759" s="71" t="s">
        <v>125</v>
      </c>
    </row>
    <row r="3760" spans="1:6" x14ac:dyDescent="0.25">
      <c r="A3760" s="67" t="s">
        <v>13088</v>
      </c>
      <c r="B3760" s="67" t="s">
        <v>11409</v>
      </c>
      <c r="C3760" s="71" t="s">
        <v>13856</v>
      </c>
      <c r="D3760" s="71" t="s">
        <v>13857</v>
      </c>
      <c r="E3760" s="71" t="s">
        <v>13858</v>
      </c>
      <c r="F3760" s="71" t="s">
        <v>125</v>
      </c>
    </row>
    <row r="3761" spans="1:6" x14ac:dyDescent="0.25">
      <c r="A3761" s="67" t="s">
        <v>13088</v>
      </c>
      <c r="B3761" s="67" t="s">
        <v>13859</v>
      </c>
      <c r="C3761" s="71" t="s">
        <v>13860</v>
      </c>
      <c r="D3761" s="71" t="s">
        <v>13861</v>
      </c>
      <c r="E3761" s="71" t="s">
        <v>13862</v>
      </c>
      <c r="F3761" s="71" t="s">
        <v>125</v>
      </c>
    </row>
    <row r="3762" spans="1:6" x14ac:dyDescent="0.25">
      <c r="A3762" s="67" t="s">
        <v>13088</v>
      </c>
      <c r="B3762" s="67" t="s">
        <v>11413</v>
      </c>
      <c r="C3762" s="71" t="s">
        <v>13863</v>
      </c>
      <c r="D3762" s="71" t="s">
        <v>13864</v>
      </c>
      <c r="E3762" s="71" t="s">
        <v>13865</v>
      </c>
      <c r="F3762" s="71" t="s">
        <v>125</v>
      </c>
    </row>
    <row r="3763" spans="1:6" x14ac:dyDescent="0.25">
      <c r="A3763" s="67" t="s">
        <v>13088</v>
      </c>
      <c r="B3763" s="67" t="s">
        <v>13866</v>
      </c>
      <c r="C3763" s="71" t="s">
        <v>13867</v>
      </c>
      <c r="D3763" s="71" t="s">
        <v>13868</v>
      </c>
      <c r="E3763" s="71" t="s">
        <v>13869</v>
      </c>
      <c r="F3763" s="71" t="s">
        <v>125</v>
      </c>
    </row>
    <row r="3764" spans="1:6" x14ac:dyDescent="0.25">
      <c r="A3764" s="67" t="s">
        <v>13088</v>
      </c>
      <c r="B3764" s="67" t="s">
        <v>13870</v>
      </c>
      <c r="C3764" s="71" t="s">
        <v>13871</v>
      </c>
      <c r="D3764" s="71" t="s">
        <v>13872</v>
      </c>
      <c r="E3764" s="71" t="s">
        <v>13873</v>
      </c>
      <c r="F3764" s="71" t="s">
        <v>125</v>
      </c>
    </row>
    <row r="3765" spans="1:6" x14ac:dyDescent="0.25">
      <c r="A3765" s="67" t="s">
        <v>13088</v>
      </c>
      <c r="B3765" s="67" t="s">
        <v>11417</v>
      </c>
      <c r="C3765" s="71" t="s">
        <v>13874</v>
      </c>
      <c r="D3765" s="71" t="s">
        <v>13875</v>
      </c>
      <c r="E3765" s="71" t="s">
        <v>13876</v>
      </c>
      <c r="F3765" s="71" t="s">
        <v>125</v>
      </c>
    </row>
    <row r="3766" spans="1:6" x14ac:dyDescent="0.25">
      <c r="A3766" s="67" t="s">
        <v>13088</v>
      </c>
      <c r="B3766" s="67" t="s">
        <v>11421</v>
      </c>
      <c r="C3766" s="71" t="s">
        <v>13877</v>
      </c>
      <c r="D3766" s="71" t="s">
        <v>13878</v>
      </c>
      <c r="E3766" s="71" t="s">
        <v>13879</v>
      </c>
      <c r="F3766" s="71" t="s">
        <v>125</v>
      </c>
    </row>
    <row r="3767" spans="1:6" x14ac:dyDescent="0.25">
      <c r="A3767" s="67" t="s">
        <v>13088</v>
      </c>
      <c r="B3767" s="67" t="s">
        <v>1216</v>
      </c>
      <c r="C3767" s="71" t="s">
        <v>13880</v>
      </c>
      <c r="D3767" s="71" t="s">
        <v>13881</v>
      </c>
      <c r="E3767" s="71" t="s">
        <v>13882</v>
      </c>
      <c r="F3767" s="71" t="s">
        <v>125</v>
      </c>
    </row>
    <row r="3768" spans="1:6" x14ac:dyDescent="0.25">
      <c r="A3768" s="67" t="s">
        <v>13088</v>
      </c>
      <c r="B3768" s="67" t="s">
        <v>1220</v>
      </c>
      <c r="C3768" s="71" t="s">
        <v>13883</v>
      </c>
      <c r="D3768" s="71" t="s">
        <v>13884</v>
      </c>
      <c r="E3768" s="71" t="s">
        <v>13885</v>
      </c>
      <c r="F3768" s="71" t="s">
        <v>125</v>
      </c>
    </row>
    <row r="3769" spans="1:6" x14ac:dyDescent="0.25">
      <c r="A3769" s="67" t="s">
        <v>13088</v>
      </c>
      <c r="B3769" s="67" t="s">
        <v>11443</v>
      </c>
      <c r="C3769" s="71" t="s">
        <v>13886</v>
      </c>
      <c r="D3769" s="71" t="s">
        <v>13887</v>
      </c>
      <c r="E3769" s="71" t="s">
        <v>13888</v>
      </c>
      <c r="F3769" s="71" t="s">
        <v>125</v>
      </c>
    </row>
    <row r="3770" spans="1:6" x14ac:dyDescent="0.25">
      <c r="A3770" s="67" t="s">
        <v>13088</v>
      </c>
      <c r="B3770" s="67" t="s">
        <v>1224</v>
      </c>
      <c r="C3770" s="71" t="s">
        <v>13889</v>
      </c>
      <c r="D3770" s="71" t="s">
        <v>13890</v>
      </c>
      <c r="E3770" s="71" t="s">
        <v>13891</v>
      </c>
      <c r="F3770" s="71" t="s">
        <v>125</v>
      </c>
    </row>
    <row r="3771" spans="1:6" x14ac:dyDescent="0.25">
      <c r="A3771" s="67" t="s">
        <v>13088</v>
      </c>
      <c r="B3771" s="67" t="s">
        <v>1228</v>
      </c>
      <c r="C3771" s="71" t="s">
        <v>13892</v>
      </c>
      <c r="D3771" s="71" t="s">
        <v>13893</v>
      </c>
      <c r="E3771" s="71" t="s">
        <v>13894</v>
      </c>
      <c r="F3771" s="71" t="s">
        <v>125</v>
      </c>
    </row>
    <row r="3772" spans="1:6" x14ac:dyDescent="0.25">
      <c r="A3772" s="67" t="s">
        <v>13088</v>
      </c>
      <c r="B3772" s="67" t="s">
        <v>1232</v>
      </c>
      <c r="C3772" s="71" t="s">
        <v>13895</v>
      </c>
      <c r="D3772" s="71" t="s">
        <v>13896</v>
      </c>
      <c r="E3772" s="71" t="s">
        <v>13897</v>
      </c>
      <c r="F3772" s="71" t="s">
        <v>125</v>
      </c>
    </row>
    <row r="3773" spans="1:6" x14ac:dyDescent="0.25">
      <c r="A3773" s="67" t="s">
        <v>13088</v>
      </c>
      <c r="B3773" s="67" t="s">
        <v>11456</v>
      </c>
      <c r="C3773" s="71" t="s">
        <v>13898</v>
      </c>
      <c r="D3773" s="71" t="s">
        <v>13899</v>
      </c>
      <c r="E3773" s="71" t="s">
        <v>13900</v>
      </c>
      <c r="F3773" s="71" t="s">
        <v>125</v>
      </c>
    </row>
    <row r="3774" spans="1:6" x14ac:dyDescent="0.25">
      <c r="A3774" s="67" t="s">
        <v>13088</v>
      </c>
      <c r="B3774" s="67" t="s">
        <v>11460</v>
      </c>
      <c r="C3774" s="71" t="s">
        <v>13901</v>
      </c>
      <c r="D3774" s="71" t="s">
        <v>13902</v>
      </c>
      <c r="E3774" s="71" t="s">
        <v>13903</v>
      </c>
      <c r="F3774" s="71" t="s">
        <v>125</v>
      </c>
    </row>
    <row r="3775" spans="1:6" x14ac:dyDescent="0.25">
      <c r="A3775" s="67" t="s">
        <v>13088</v>
      </c>
      <c r="B3775" s="67" t="s">
        <v>11464</v>
      </c>
      <c r="C3775" s="71" t="s">
        <v>13904</v>
      </c>
      <c r="D3775" s="71" t="s">
        <v>13905</v>
      </c>
      <c r="E3775" s="71" t="s">
        <v>13906</v>
      </c>
      <c r="F3775" s="71" t="s">
        <v>125</v>
      </c>
    </row>
    <row r="3776" spans="1:6" x14ac:dyDescent="0.25">
      <c r="A3776" s="67" t="s">
        <v>13088</v>
      </c>
      <c r="B3776" s="67" t="s">
        <v>11468</v>
      </c>
      <c r="C3776" s="71" t="s">
        <v>13907</v>
      </c>
      <c r="D3776" s="71" t="s">
        <v>13908</v>
      </c>
      <c r="E3776" s="71" t="s">
        <v>13909</v>
      </c>
      <c r="F3776" s="71" t="s">
        <v>125</v>
      </c>
    </row>
    <row r="3777" spans="1:6" x14ac:dyDescent="0.25">
      <c r="A3777" s="67" t="s">
        <v>13088</v>
      </c>
      <c r="B3777" s="67" t="s">
        <v>11472</v>
      </c>
      <c r="C3777" s="71" t="s">
        <v>13910</v>
      </c>
      <c r="D3777" s="71" t="s">
        <v>13911</v>
      </c>
      <c r="E3777" s="71" t="s">
        <v>13912</v>
      </c>
      <c r="F3777" s="71" t="s">
        <v>125</v>
      </c>
    </row>
    <row r="3778" spans="1:6" x14ac:dyDescent="0.25">
      <c r="A3778" s="67" t="s">
        <v>13088</v>
      </c>
      <c r="B3778" s="67" t="s">
        <v>1236</v>
      </c>
      <c r="C3778" s="71" t="s">
        <v>13913</v>
      </c>
      <c r="D3778" s="71" t="s">
        <v>13914</v>
      </c>
      <c r="E3778" s="71" t="s">
        <v>13915</v>
      </c>
      <c r="F3778" s="71" t="s">
        <v>125</v>
      </c>
    </row>
    <row r="3779" spans="1:6" x14ac:dyDescent="0.25">
      <c r="A3779" s="67" t="s">
        <v>13088</v>
      </c>
      <c r="B3779" s="67" t="s">
        <v>11479</v>
      </c>
      <c r="C3779" s="71" t="s">
        <v>13916</v>
      </c>
      <c r="D3779" s="71" t="s">
        <v>13917</v>
      </c>
      <c r="E3779" s="71" t="s">
        <v>13918</v>
      </c>
      <c r="F3779" s="71" t="s">
        <v>125</v>
      </c>
    </row>
    <row r="3780" spans="1:6" x14ac:dyDescent="0.25">
      <c r="A3780" s="67" t="s">
        <v>13088</v>
      </c>
      <c r="B3780" s="67" t="s">
        <v>11483</v>
      </c>
      <c r="C3780" s="71" t="s">
        <v>13919</v>
      </c>
      <c r="D3780" s="71" t="s">
        <v>13920</v>
      </c>
      <c r="E3780" s="71" t="s">
        <v>13921</v>
      </c>
      <c r="F3780" s="71" t="s">
        <v>125</v>
      </c>
    </row>
    <row r="3781" spans="1:6" x14ac:dyDescent="0.25">
      <c r="A3781" s="67" t="s">
        <v>13088</v>
      </c>
      <c r="B3781" s="67" t="s">
        <v>11487</v>
      </c>
      <c r="C3781" s="71" t="s">
        <v>13922</v>
      </c>
      <c r="D3781" s="71" t="s">
        <v>13923</v>
      </c>
      <c r="E3781" s="71" t="s">
        <v>13924</v>
      </c>
      <c r="F3781" s="71" t="s">
        <v>125</v>
      </c>
    </row>
    <row r="3782" spans="1:6" x14ac:dyDescent="0.25">
      <c r="A3782" s="67" t="s">
        <v>13088</v>
      </c>
      <c r="B3782" s="67" t="s">
        <v>11491</v>
      </c>
      <c r="C3782" s="71" t="s">
        <v>13925</v>
      </c>
      <c r="D3782" s="71" t="s">
        <v>13926</v>
      </c>
      <c r="E3782" s="71" t="s">
        <v>13927</v>
      </c>
      <c r="F3782" s="71" t="s">
        <v>125</v>
      </c>
    </row>
    <row r="3783" spans="1:6" x14ac:dyDescent="0.25">
      <c r="A3783" s="67" t="s">
        <v>13088</v>
      </c>
      <c r="B3783" s="67" t="s">
        <v>13928</v>
      </c>
      <c r="C3783" s="71" t="s">
        <v>13929</v>
      </c>
      <c r="D3783" s="71" t="s">
        <v>13930</v>
      </c>
      <c r="E3783" s="71" t="s">
        <v>13931</v>
      </c>
      <c r="F3783" s="71" t="s">
        <v>125</v>
      </c>
    </row>
    <row r="3784" spans="1:6" x14ac:dyDescent="0.25">
      <c r="A3784" s="67" t="s">
        <v>13088</v>
      </c>
      <c r="B3784" s="67" t="s">
        <v>13932</v>
      </c>
      <c r="C3784" s="71" t="s">
        <v>13933</v>
      </c>
      <c r="D3784" s="71" t="s">
        <v>13934</v>
      </c>
      <c r="E3784" s="71" t="s">
        <v>13935</v>
      </c>
      <c r="F3784" s="71" t="s">
        <v>125</v>
      </c>
    </row>
    <row r="3785" spans="1:6" x14ac:dyDescent="0.25">
      <c r="A3785" s="67" t="s">
        <v>13088</v>
      </c>
      <c r="B3785" s="67" t="s">
        <v>13936</v>
      </c>
      <c r="C3785" s="71" t="s">
        <v>13937</v>
      </c>
      <c r="D3785" s="71" t="s">
        <v>13938</v>
      </c>
      <c r="E3785" s="71" t="s">
        <v>13939</v>
      </c>
      <c r="F3785" s="71" t="s">
        <v>125</v>
      </c>
    </row>
    <row r="3786" spans="1:6" x14ac:dyDescent="0.25">
      <c r="A3786" s="67" t="s">
        <v>13088</v>
      </c>
      <c r="B3786" s="67" t="s">
        <v>11495</v>
      </c>
      <c r="C3786" s="71" t="s">
        <v>13940</v>
      </c>
      <c r="D3786" s="71" t="s">
        <v>13941</v>
      </c>
      <c r="E3786" s="71" t="s">
        <v>13942</v>
      </c>
      <c r="F3786" s="71" t="s">
        <v>125</v>
      </c>
    </row>
    <row r="3787" spans="1:6" x14ac:dyDescent="0.25">
      <c r="A3787" s="67" t="s">
        <v>13088</v>
      </c>
      <c r="B3787" s="67" t="s">
        <v>11499</v>
      </c>
      <c r="C3787" s="71" t="s">
        <v>13943</v>
      </c>
      <c r="D3787" s="71" t="s">
        <v>13944</v>
      </c>
      <c r="E3787" s="71" t="s">
        <v>13945</v>
      </c>
      <c r="F3787" s="71" t="s">
        <v>125</v>
      </c>
    </row>
    <row r="3788" spans="1:6" x14ac:dyDescent="0.25">
      <c r="A3788" s="67" t="s">
        <v>13088</v>
      </c>
      <c r="B3788" s="67" t="s">
        <v>13946</v>
      </c>
      <c r="C3788" s="71" t="s">
        <v>13947</v>
      </c>
      <c r="D3788" s="71" t="s">
        <v>13948</v>
      </c>
      <c r="E3788" s="71" t="s">
        <v>13949</v>
      </c>
      <c r="F3788" s="71" t="s">
        <v>125</v>
      </c>
    </row>
    <row r="3789" spans="1:6" x14ac:dyDescent="0.25">
      <c r="A3789" s="67" t="s">
        <v>13088</v>
      </c>
      <c r="B3789" s="67" t="s">
        <v>11503</v>
      </c>
      <c r="C3789" s="71" t="s">
        <v>13950</v>
      </c>
      <c r="D3789" s="71" t="s">
        <v>13951</v>
      </c>
      <c r="E3789" s="71" t="s">
        <v>13952</v>
      </c>
      <c r="F3789" s="71" t="s">
        <v>125</v>
      </c>
    </row>
    <row r="3790" spans="1:6" x14ac:dyDescent="0.25">
      <c r="A3790" s="67" t="s">
        <v>13088</v>
      </c>
      <c r="B3790" s="67" t="s">
        <v>13953</v>
      </c>
      <c r="C3790" s="71" t="s">
        <v>13954</v>
      </c>
      <c r="D3790" s="71" t="s">
        <v>13955</v>
      </c>
      <c r="E3790" s="71" t="s">
        <v>13956</v>
      </c>
      <c r="F3790" s="71" t="s">
        <v>125</v>
      </c>
    </row>
    <row r="3791" spans="1:6" x14ac:dyDescent="0.25">
      <c r="A3791" s="67" t="s">
        <v>13088</v>
      </c>
      <c r="B3791" s="67" t="s">
        <v>11507</v>
      </c>
      <c r="C3791" s="71" t="s">
        <v>13957</v>
      </c>
      <c r="D3791" s="71" t="s">
        <v>13958</v>
      </c>
      <c r="E3791" s="71" t="s">
        <v>13959</v>
      </c>
      <c r="F3791" s="71" t="s">
        <v>125</v>
      </c>
    </row>
    <row r="3792" spans="1:6" x14ac:dyDescent="0.25">
      <c r="A3792" s="67" t="s">
        <v>13088</v>
      </c>
      <c r="B3792" s="67" t="s">
        <v>11511</v>
      </c>
      <c r="C3792" s="71" t="s">
        <v>13960</v>
      </c>
      <c r="D3792" s="71" t="s">
        <v>13961</v>
      </c>
      <c r="E3792" s="71" t="s">
        <v>13962</v>
      </c>
      <c r="F3792" s="71" t="s">
        <v>125</v>
      </c>
    </row>
    <row r="3793" spans="1:6" x14ac:dyDescent="0.25">
      <c r="A3793" s="67" t="s">
        <v>13088</v>
      </c>
      <c r="B3793" s="67" t="s">
        <v>11515</v>
      </c>
      <c r="C3793" s="71" t="s">
        <v>13963</v>
      </c>
      <c r="D3793" s="71" t="s">
        <v>13964</v>
      </c>
      <c r="E3793" s="71" t="s">
        <v>13965</v>
      </c>
      <c r="F3793" s="71" t="s">
        <v>125</v>
      </c>
    </row>
    <row r="3794" spans="1:6" x14ac:dyDescent="0.25">
      <c r="A3794" s="67" t="s">
        <v>13088</v>
      </c>
      <c r="B3794" s="67" t="s">
        <v>11519</v>
      </c>
      <c r="C3794" s="71" t="s">
        <v>13966</v>
      </c>
      <c r="D3794" s="71" t="s">
        <v>13967</v>
      </c>
      <c r="E3794" s="71" t="s">
        <v>13968</v>
      </c>
      <c r="F3794" s="71" t="s">
        <v>125</v>
      </c>
    </row>
    <row r="3795" spans="1:6" x14ac:dyDescent="0.25">
      <c r="A3795" s="67" t="s">
        <v>13088</v>
      </c>
      <c r="B3795" s="67" t="s">
        <v>13969</v>
      </c>
      <c r="C3795" s="71" t="s">
        <v>13970</v>
      </c>
      <c r="D3795" s="71" t="s">
        <v>13971</v>
      </c>
      <c r="E3795" s="71" t="s">
        <v>13972</v>
      </c>
      <c r="F3795" s="71" t="s">
        <v>125</v>
      </c>
    </row>
    <row r="3796" spans="1:6" x14ac:dyDescent="0.25">
      <c r="A3796" s="67" t="s">
        <v>13088</v>
      </c>
      <c r="B3796" s="67" t="s">
        <v>11523</v>
      </c>
      <c r="C3796" s="71" t="s">
        <v>13973</v>
      </c>
      <c r="D3796" s="71" t="s">
        <v>13974</v>
      </c>
      <c r="E3796" s="71" t="s">
        <v>13975</v>
      </c>
      <c r="F3796" s="71" t="s">
        <v>125</v>
      </c>
    </row>
    <row r="3797" spans="1:6" x14ac:dyDescent="0.25">
      <c r="A3797" s="67" t="s">
        <v>13088</v>
      </c>
      <c r="B3797" s="67" t="s">
        <v>13976</v>
      </c>
      <c r="C3797" s="71" t="s">
        <v>13977</v>
      </c>
      <c r="D3797" s="71" t="s">
        <v>13978</v>
      </c>
      <c r="E3797" s="71" t="s">
        <v>13979</v>
      </c>
      <c r="F3797" s="71" t="s">
        <v>125</v>
      </c>
    </row>
    <row r="3798" spans="1:6" x14ac:dyDescent="0.25">
      <c r="A3798" s="67" t="s">
        <v>13088</v>
      </c>
      <c r="B3798" s="67" t="s">
        <v>13980</v>
      </c>
      <c r="C3798" s="71" t="s">
        <v>13981</v>
      </c>
      <c r="D3798" s="71" t="s">
        <v>13982</v>
      </c>
      <c r="E3798" s="71" t="s">
        <v>13983</v>
      </c>
      <c r="F3798" s="71" t="s">
        <v>125</v>
      </c>
    </row>
    <row r="3799" spans="1:6" x14ac:dyDescent="0.25">
      <c r="A3799" s="67" t="s">
        <v>13088</v>
      </c>
      <c r="B3799" s="67" t="s">
        <v>13984</v>
      </c>
      <c r="C3799" s="71" t="s">
        <v>13985</v>
      </c>
      <c r="D3799" s="71" t="s">
        <v>13986</v>
      </c>
      <c r="E3799" s="71" t="s">
        <v>13987</v>
      </c>
      <c r="F3799" s="71" t="s">
        <v>125</v>
      </c>
    </row>
    <row r="3800" spans="1:6" x14ac:dyDescent="0.25">
      <c r="A3800" s="67" t="s">
        <v>13088</v>
      </c>
      <c r="B3800" s="67" t="s">
        <v>11527</v>
      </c>
      <c r="C3800" s="71" t="s">
        <v>13988</v>
      </c>
      <c r="D3800" s="71" t="s">
        <v>13989</v>
      </c>
      <c r="E3800" s="71" t="s">
        <v>13990</v>
      </c>
      <c r="F3800" s="71" t="s">
        <v>125</v>
      </c>
    </row>
    <row r="3801" spans="1:6" x14ac:dyDescent="0.25">
      <c r="A3801" s="67" t="s">
        <v>13088</v>
      </c>
      <c r="B3801" s="67" t="s">
        <v>11531</v>
      </c>
      <c r="C3801" s="71" t="s">
        <v>13991</v>
      </c>
      <c r="D3801" s="71" t="s">
        <v>13992</v>
      </c>
      <c r="E3801" s="71" t="s">
        <v>13993</v>
      </c>
      <c r="F3801" s="71" t="s">
        <v>125</v>
      </c>
    </row>
    <row r="3802" spans="1:6" x14ac:dyDescent="0.25">
      <c r="A3802" s="67" t="s">
        <v>13088</v>
      </c>
      <c r="B3802" s="67" t="s">
        <v>13994</v>
      </c>
      <c r="C3802" s="71" t="s">
        <v>13995</v>
      </c>
      <c r="D3802" s="71" t="s">
        <v>13996</v>
      </c>
      <c r="E3802" s="71" t="s">
        <v>13997</v>
      </c>
      <c r="F3802" s="71" t="s">
        <v>125</v>
      </c>
    </row>
    <row r="3803" spans="1:6" x14ac:dyDescent="0.25">
      <c r="A3803" s="67" t="s">
        <v>13088</v>
      </c>
      <c r="B3803" s="67" t="s">
        <v>13998</v>
      </c>
      <c r="C3803" s="71" t="s">
        <v>13999</v>
      </c>
      <c r="D3803" s="71" t="s">
        <v>14000</v>
      </c>
      <c r="E3803" s="71" t="s">
        <v>14001</v>
      </c>
      <c r="F3803" s="71" t="s">
        <v>125</v>
      </c>
    </row>
    <row r="3804" spans="1:6" x14ac:dyDescent="0.25">
      <c r="A3804" s="67" t="s">
        <v>13088</v>
      </c>
      <c r="B3804" s="67" t="s">
        <v>11535</v>
      </c>
      <c r="C3804" s="71" t="s">
        <v>14002</v>
      </c>
      <c r="D3804" s="71" t="s">
        <v>14003</v>
      </c>
      <c r="E3804" s="71" t="s">
        <v>14004</v>
      </c>
      <c r="F3804" s="71" t="s">
        <v>125</v>
      </c>
    </row>
    <row r="3805" spans="1:6" x14ac:dyDescent="0.25">
      <c r="A3805" s="67" t="s">
        <v>13088</v>
      </c>
      <c r="B3805" s="67" t="s">
        <v>11539</v>
      </c>
      <c r="C3805" s="71" t="s">
        <v>14005</v>
      </c>
      <c r="D3805" s="71" t="s">
        <v>14006</v>
      </c>
      <c r="E3805" s="71" t="s">
        <v>14007</v>
      </c>
      <c r="F3805" s="71" t="s">
        <v>125</v>
      </c>
    </row>
    <row r="3806" spans="1:6" x14ac:dyDescent="0.25">
      <c r="A3806" s="67" t="s">
        <v>13088</v>
      </c>
      <c r="B3806" s="67" t="s">
        <v>11543</v>
      </c>
      <c r="C3806" s="71" t="s">
        <v>14008</v>
      </c>
      <c r="D3806" s="71" t="s">
        <v>14009</v>
      </c>
      <c r="E3806" s="71" t="s">
        <v>14010</v>
      </c>
      <c r="F3806" s="71" t="s">
        <v>125</v>
      </c>
    </row>
    <row r="3807" spans="1:6" x14ac:dyDescent="0.25">
      <c r="A3807" s="67" t="s">
        <v>13088</v>
      </c>
      <c r="B3807" s="67" t="s">
        <v>11547</v>
      </c>
      <c r="C3807" s="71" t="s">
        <v>14011</v>
      </c>
      <c r="D3807" s="71" t="s">
        <v>14012</v>
      </c>
      <c r="E3807" s="71" t="s">
        <v>14013</v>
      </c>
      <c r="F3807" s="71" t="s">
        <v>125</v>
      </c>
    </row>
    <row r="3808" spans="1:6" x14ac:dyDescent="0.25">
      <c r="A3808" s="67" t="s">
        <v>13088</v>
      </c>
      <c r="B3808" s="67" t="s">
        <v>11551</v>
      </c>
      <c r="C3808" s="71" t="s">
        <v>14014</v>
      </c>
      <c r="D3808" s="71" t="s">
        <v>14015</v>
      </c>
      <c r="E3808" s="71" t="s">
        <v>14016</v>
      </c>
      <c r="F3808" s="71" t="s">
        <v>125</v>
      </c>
    </row>
    <row r="3809" spans="1:6" x14ac:dyDescent="0.25">
      <c r="A3809" s="67" t="s">
        <v>13088</v>
      </c>
      <c r="B3809" s="67" t="s">
        <v>11563</v>
      </c>
      <c r="C3809" s="71" t="s">
        <v>14017</v>
      </c>
      <c r="D3809" s="71" t="s">
        <v>14018</v>
      </c>
      <c r="E3809" s="71" t="s">
        <v>14019</v>
      </c>
      <c r="F3809" s="71" t="s">
        <v>125</v>
      </c>
    </row>
    <row r="3810" spans="1:6" x14ac:dyDescent="0.25">
      <c r="A3810" s="67" t="s">
        <v>13088</v>
      </c>
      <c r="B3810" s="67" t="s">
        <v>14020</v>
      </c>
      <c r="C3810" s="71" t="s">
        <v>14021</v>
      </c>
      <c r="D3810" s="71" t="s">
        <v>14022</v>
      </c>
      <c r="E3810" s="71" t="s">
        <v>14023</v>
      </c>
      <c r="F3810" s="71" t="s">
        <v>125</v>
      </c>
    </row>
    <row r="3811" spans="1:6" x14ac:dyDescent="0.25">
      <c r="A3811" s="67" t="s">
        <v>13088</v>
      </c>
      <c r="B3811" s="67" t="s">
        <v>14024</v>
      </c>
      <c r="C3811" s="71" t="s">
        <v>14025</v>
      </c>
      <c r="D3811" s="71" t="s">
        <v>14026</v>
      </c>
      <c r="E3811" s="71" t="s">
        <v>14027</v>
      </c>
      <c r="F3811" s="71" t="s">
        <v>125</v>
      </c>
    </row>
    <row r="3812" spans="1:6" x14ac:dyDescent="0.25">
      <c r="A3812" s="67" t="s">
        <v>13088</v>
      </c>
      <c r="B3812" s="67" t="s">
        <v>14028</v>
      </c>
      <c r="C3812" s="71" t="s">
        <v>14029</v>
      </c>
      <c r="D3812" s="71" t="s">
        <v>14030</v>
      </c>
      <c r="E3812" s="71" t="s">
        <v>14031</v>
      </c>
      <c r="F3812" s="71" t="s">
        <v>125</v>
      </c>
    </row>
    <row r="3813" spans="1:6" x14ac:dyDescent="0.25">
      <c r="A3813" s="67" t="s">
        <v>13088</v>
      </c>
      <c r="B3813" s="67" t="s">
        <v>14032</v>
      </c>
      <c r="C3813" s="71" t="s">
        <v>14033</v>
      </c>
      <c r="D3813" s="71" t="s">
        <v>14034</v>
      </c>
      <c r="E3813" s="71" t="s">
        <v>14035</v>
      </c>
      <c r="F3813" s="71" t="s">
        <v>125</v>
      </c>
    </row>
    <row r="3814" spans="1:6" x14ac:dyDescent="0.25">
      <c r="A3814" s="67" t="s">
        <v>13088</v>
      </c>
      <c r="B3814" s="67" t="s">
        <v>14036</v>
      </c>
      <c r="C3814" s="71" t="s">
        <v>14037</v>
      </c>
      <c r="D3814" s="71" t="s">
        <v>14038</v>
      </c>
      <c r="E3814" s="71" t="s">
        <v>14039</v>
      </c>
      <c r="F3814" s="71" t="s">
        <v>125</v>
      </c>
    </row>
    <row r="3815" spans="1:6" x14ac:dyDescent="0.25">
      <c r="A3815" s="67" t="s">
        <v>13088</v>
      </c>
      <c r="B3815" s="67" t="s">
        <v>11575</v>
      </c>
      <c r="C3815" s="71" t="s">
        <v>14040</v>
      </c>
      <c r="D3815" s="71" t="s">
        <v>14041</v>
      </c>
      <c r="E3815" s="71" t="s">
        <v>14042</v>
      </c>
      <c r="F3815" s="71" t="s">
        <v>125</v>
      </c>
    </row>
    <row r="3816" spans="1:6" x14ac:dyDescent="0.25">
      <c r="A3816" s="67" t="s">
        <v>13088</v>
      </c>
      <c r="B3816" s="67" t="s">
        <v>11579</v>
      </c>
      <c r="C3816" s="71" t="s">
        <v>14043</v>
      </c>
      <c r="D3816" s="71" t="s">
        <v>14044</v>
      </c>
      <c r="E3816" s="71" t="s">
        <v>14045</v>
      </c>
      <c r="F3816" s="71" t="s">
        <v>125</v>
      </c>
    </row>
    <row r="3817" spans="1:6" x14ac:dyDescent="0.25">
      <c r="A3817" s="67" t="s">
        <v>13088</v>
      </c>
      <c r="B3817" s="67" t="s">
        <v>11587</v>
      </c>
      <c r="C3817" s="71" t="s">
        <v>14046</v>
      </c>
      <c r="D3817" s="71" t="s">
        <v>14047</v>
      </c>
      <c r="E3817" s="71" t="s">
        <v>14048</v>
      </c>
      <c r="F3817" s="71" t="s">
        <v>125</v>
      </c>
    </row>
    <row r="3818" spans="1:6" x14ac:dyDescent="0.25">
      <c r="A3818" s="67" t="s">
        <v>13088</v>
      </c>
      <c r="B3818" s="67" t="s">
        <v>14049</v>
      </c>
      <c r="C3818" s="71" t="s">
        <v>14050</v>
      </c>
      <c r="D3818" s="71" t="s">
        <v>14051</v>
      </c>
      <c r="E3818" s="71" t="s">
        <v>14052</v>
      </c>
      <c r="F3818" s="71" t="s">
        <v>125</v>
      </c>
    </row>
    <row r="3819" spans="1:6" x14ac:dyDescent="0.25">
      <c r="A3819" s="67" t="s">
        <v>13088</v>
      </c>
      <c r="B3819" s="67" t="s">
        <v>11591</v>
      </c>
      <c r="C3819" s="71" t="s">
        <v>14053</v>
      </c>
      <c r="D3819" s="71" t="s">
        <v>14054</v>
      </c>
      <c r="E3819" s="71" t="s">
        <v>14055</v>
      </c>
      <c r="F3819" s="71" t="s">
        <v>125</v>
      </c>
    </row>
    <row r="3820" spans="1:6" x14ac:dyDescent="0.25">
      <c r="A3820" s="67" t="s">
        <v>13088</v>
      </c>
      <c r="B3820" s="67" t="s">
        <v>14056</v>
      </c>
      <c r="C3820" s="71" t="s">
        <v>14057</v>
      </c>
      <c r="D3820" s="71" t="s">
        <v>14058</v>
      </c>
      <c r="E3820" s="71" t="s">
        <v>14059</v>
      </c>
      <c r="F3820" s="71" t="s">
        <v>125</v>
      </c>
    </row>
    <row r="3821" spans="1:6" x14ac:dyDescent="0.25">
      <c r="A3821" s="67" t="s">
        <v>13088</v>
      </c>
      <c r="B3821" s="67" t="s">
        <v>11595</v>
      </c>
      <c r="C3821" s="71" t="s">
        <v>14060</v>
      </c>
      <c r="D3821" s="71" t="s">
        <v>14061</v>
      </c>
      <c r="E3821" s="71" t="s">
        <v>14062</v>
      </c>
      <c r="F3821" s="71" t="s">
        <v>125</v>
      </c>
    </row>
    <row r="3822" spans="1:6" x14ac:dyDescent="0.25">
      <c r="A3822" s="67" t="s">
        <v>13088</v>
      </c>
      <c r="B3822" s="67" t="s">
        <v>11599</v>
      </c>
      <c r="C3822" s="71" t="s">
        <v>14063</v>
      </c>
      <c r="D3822" s="71" t="s">
        <v>14064</v>
      </c>
      <c r="E3822" s="71" t="s">
        <v>14065</v>
      </c>
      <c r="F3822" s="71" t="s">
        <v>125</v>
      </c>
    </row>
    <row r="3823" spans="1:6" x14ac:dyDescent="0.25">
      <c r="A3823" s="67" t="s">
        <v>13088</v>
      </c>
      <c r="B3823" s="67" t="s">
        <v>11603</v>
      </c>
      <c r="C3823" s="71" t="s">
        <v>14066</v>
      </c>
      <c r="D3823" s="71" t="s">
        <v>14067</v>
      </c>
      <c r="E3823" s="71" t="s">
        <v>14068</v>
      </c>
      <c r="F3823" s="71" t="s">
        <v>125</v>
      </c>
    </row>
    <row r="3824" spans="1:6" x14ac:dyDescent="0.25">
      <c r="A3824" s="67" t="s">
        <v>13088</v>
      </c>
      <c r="B3824" s="67" t="s">
        <v>14069</v>
      </c>
      <c r="C3824" s="71" t="s">
        <v>14070</v>
      </c>
      <c r="D3824" s="71" t="s">
        <v>14071</v>
      </c>
      <c r="E3824" s="71" t="s">
        <v>14072</v>
      </c>
      <c r="F3824" s="71" t="s">
        <v>125</v>
      </c>
    </row>
    <row r="3825" spans="1:6" x14ac:dyDescent="0.25">
      <c r="A3825" s="67" t="s">
        <v>13088</v>
      </c>
      <c r="B3825" s="67" t="s">
        <v>11607</v>
      </c>
      <c r="C3825" s="71" t="s">
        <v>14073</v>
      </c>
      <c r="D3825" s="71" t="s">
        <v>14074</v>
      </c>
      <c r="E3825" s="71" t="s">
        <v>14075</v>
      </c>
      <c r="F3825" s="71" t="s">
        <v>125</v>
      </c>
    </row>
    <row r="3826" spans="1:6" x14ac:dyDescent="0.25">
      <c r="A3826" s="67" t="s">
        <v>13088</v>
      </c>
      <c r="B3826" s="67" t="s">
        <v>14076</v>
      </c>
      <c r="C3826" s="71" t="s">
        <v>14077</v>
      </c>
      <c r="D3826" s="71" t="s">
        <v>14078</v>
      </c>
      <c r="E3826" s="71" t="s">
        <v>14079</v>
      </c>
      <c r="F3826" s="71" t="s">
        <v>125</v>
      </c>
    </row>
    <row r="3827" spans="1:6" x14ac:dyDescent="0.25">
      <c r="A3827" s="67" t="s">
        <v>13088</v>
      </c>
      <c r="B3827" s="67" t="s">
        <v>11627</v>
      </c>
      <c r="C3827" s="71" t="s">
        <v>14080</v>
      </c>
      <c r="D3827" s="71" t="s">
        <v>14081</v>
      </c>
      <c r="E3827" s="71" t="s">
        <v>14082</v>
      </c>
      <c r="F3827" s="71" t="s">
        <v>125</v>
      </c>
    </row>
    <row r="3828" spans="1:6" x14ac:dyDescent="0.25">
      <c r="A3828" s="67" t="s">
        <v>13088</v>
      </c>
      <c r="B3828" s="67" t="s">
        <v>14083</v>
      </c>
      <c r="C3828" s="71" t="s">
        <v>14084</v>
      </c>
      <c r="D3828" s="71" t="s">
        <v>14085</v>
      </c>
      <c r="E3828" s="71" t="s">
        <v>14086</v>
      </c>
      <c r="F3828" s="71" t="s">
        <v>125</v>
      </c>
    </row>
    <row r="3829" spans="1:6" x14ac:dyDescent="0.25">
      <c r="A3829" s="67" t="s">
        <v>13088</v>
      </c>
      <c r="B3829" s="67" t="s">
        <v>14087</v>
      </c>
      <c r="C3829" s="71" t="s">
        <v>14088</v>
      </c>
      <c r="D3829" s="71" t="s">
        <v>14089</v>
      </c>
      <c r="E3829" s="71" t="s">
        <v>14090</v>
      </c>
      <c r="F3829" s="71" t="s">
        <v>125</v>
      </c>
    </row>
    <row r="3830" spans="1:6" x14ac:dyDescent="0.25">
      <c r="A3830" s="67" t="s">
        <v>13088</v>
      </c>
      <c r="B3830" s="67" t="s">
        <v>14091</v>
      </c>
      <c r="C3830" s="71" t="s">
        <v>14092</v>
      </c>
      <c r="D3830" s="71" t="s">
        <v>14093</v>
      </c>
      <c r="E3830" s="71" t="s">
        <v>14094</v>
      </c>
      <c r="F3830" s="71" t="s">
        <v>125</v>
      </c>
    </row>
    <row r="3831" spans="1:6" x14ac:dyDescent="0.25">
      <c r="A3831" s="67" t="s">
        <v>13088</v>
      </c>
      <c r="B3831" s="67" t="s">
        <v>14095</v>
      </c>
      <c r="C3831" s="71" t="s">
        <v>14096</v>
      </c>
      <c r="D3831" s="71" t="s">
        <v>14097</v>
      </c>
      <c r="E3831" s="71" t="s">
        <v>14098</v>
      </c>
      <c r="F3831" s="71" t="s">
        <v>125</v>
      </c>
    </row>
    <row r="3832" spans="1:6" x14ac:dyDescent="0.25">
      <c r="A3832" s="67" t="s">
        <v>13088</v>
      </c>
      <c r="B3832" s="67" t="s">
        <v>11635</v>
      </c>
      <c r="C3832" s="71" t="s">
        <v>14099</v>
      </c>
      <c r="D3832" s="71" t="s">
        <v>14100</v>
      </c>
      <c r="E3832" s="71" t="s">
        <v>14101</v>
      </c>
      <c r="F3832" s="71" t="s">
        <v>125</v>
      </c>
    </row>
    <row r="3833" spans="1:6" x14ac:dyDescent="0.25">
      <c r="A3833" s="67" t="s">
        <v>13088</v>
      </c>
      <c r="B3833" s="67" t="s">
        <v>14102</v>
      </c>
      <c r="C3833" s="71" t="s">
        <v>14103</v>
      </c>
      <c r="D3833" s="71" t="s">
        <v>14104</v>
      </c>
      <c r="E3833" s="71" t="s">
        <v>14105</v>
      </c>
      <c r="F3833" s="71" t="s">
        <v>125</v>
      </c>
    </row>
    <row r="3834" spans="1:6" x14ac:dyDescent="0.25">
      <c r="A3834" s="67" t="s">
        <v>13088</v>
      </c>
      <c r="B3834" s="67" t="s">
        <v>14106</v>
      </c>
      <c r="C3834" s="71" t="s">
        <v>14107</v>
      </c>
      <c r="D3834" s="71" t="s">
        <v>14108</v>
      </c>
      <c r="E3834" s="71" t="s">
        <v>14109</v>
      </c>
      <c r="F3834" s="71" t="s">
        <v>125</v>
      </c>
    </row>
    <row r="3835" spans="1:6" x14ac:dyDescent="0.25">
      <c r="A3835" s="67" t="s">
        <v>13088</v>
      </c>
      <c r="B3835" s="67" t="s">
        <v>14110</v>
      </c>
      <c r="C3835" s="71" t="s">
        <v>14111</v>
      </c>
      <c r="D3835" s="71" t="s">
        <v>14112</v>
      </c>
      <c r="E3835" s="71" t="s">
        <v>14113</v>
      </c>
      <c r="F3835" s="71" t="s">
        <v>125</v>
      </c>
    </row>
    <row r="3836" spans="1:6" x14ac:dyDescent="0.25">
      <c r="A3836" s="67" t="s">
        <v>13088</v>
      </c>
      <c r="B3836" s="67" t="s">
        <v>14114</v>
      </c>
      <c r="C3836" s="71" t="s">
        <v>14115</v>
      </c>
      <c r="D3836" s="71" t="s">
        <v>14116</v>
      </c>
      <c r="E3836" s="71" t="s">
        <v>14117</v>
      </c>
      <c r="F3836" s="71" t="s">
        <v>125</v>
      </c>
    </row>
    <row r="3837" spans="1:6" x14ac:dyDescent="0.25">
      <c r="A3837" s="67" t="s">
        <v>13088</v>
      </c>
      <c r="B3837" s="67" t="s">
        <v>14118</v>
      </c>
      <c r="C3837" s="71" t="s">
        <v>14119</v>
      </c>
      <c r="D3837" s="71" t="s">
        <v>14120</v>
      </c>
      <c r="E3837" s="71" t="s">
        <v>14121</v>
      </c>
      <c r="F3837" s="71" t="s">
        <v>125</v>
      </c>
    </row>
    <row r="3838" spans="1:6" x14ac:dyDescent="0.25">
      <c r="A3838" s="67" t="s">
        <v>13088</v>
      </c>
      <c r="B3838" s="67" t="s">
        <v>14122</v>
      </c>
      <c r="C3838" s="71" t="s">
        <v>14123</v>
      </c>
      <c r="D3838" s="71" t="s">
        <v>14124</v>
      </c>
      <c r="E3838" s="71" t="s">
        <v>14125</v>
      </c>
      <c r="F3838" s="71" t="s">
        <v>125</v>
      </c>
    </row>
    <row r="3839" spans="1:6" x14ac:dyDescent="0.25">
      <c r="A3839" s="67" t="s">
        <v>13088</v>
      </c>
      <c r="B3839" s="67" t="s">
        <v>14126</v>
      </c>
      <c r="C3839" s="71" t="s">
        <v>14127</v>
      </c>
      <c r="D3839" s="71" t="s">
        <v>14128</v>
      </c>
      <c r="E3839" s="71" t="s">
        <v>14129</v>
      </c>
      <c r="F3839" s="71" t="s">
        <v>125</v>
      </c>
    </row>
    <row r="3840" spans="1:6" x14ac:dyDescent="0.25">
      <c r="A3840" s="67" t="s">
        <v>13088</v>
      </c>
      <c r="B3840" s="67" t="s">
        <v>14130</v>
      </c>
      <c r="C3840" s="71" t="s">
        <v>14131</v>
      </c>
      <c r="D3840" s="71" t="s">
        <v>14132</v>
      </c>
      <c r="E3840" s="71" t="s">
        <v>14133</v>
      </c>
      <c r="F3840" s="71" t="s">
        <v>125</v>
      </c>
    </row>
    <row r="3841" spans="1:6" x14ac:dyDescent="0.25">
      <c r="A3841" s="67" t="s">
        <v>13088</v>
      </c>
      <c r="B3841" s="67" t="s">
        <v>14134</v>
      </c>
      <c r="C3841" s="71" t="s">
        <v>14135</v>
      </c>
      <c r="D3841" s="71" t="s">
        <v>14136</v>
      </c>
      <c r="E3841" s="71" t="s">
        <v>14137</v>
      </c>
      <c r="F3841" s="71" t="s">
        <v>125</v>
      </c>
    </row>
    <row r="3842" spans="1:6" x14ac:dyDescent="0.25">
      <c r="A3842" s="67" t="s">
        <v>13088</v>
      </c>
      <c r="B3842" s="67" t="s">
        <v>11639</v>
      </c>
      <c r="C3842" s="71" t="s">
        <v>14138</v>
      </c>
      <c r="D3842" s="71" t="s">
        <v>14139</v>
      </c>
      <c r="E3842" s="71" t="s">
        <v>14140</v>
      </c>
      <c r="F3842" s="71" t="s">
        <v>125</v>
      </c>
    </row>
    <row r="3843" spans="1:6" x14ac:dyDescent="0.25">
      <c r="A3843" s="67" t="s">
        <v>13088</v>
      </c>
      <c r="B3843" s="67" t="s">
        <v>14141</v>
      </c>
      <c r="C3843" s="71" t="s">
        <v>14142</v>
      </c>
      <c r="D3843" s="71" t="s">
        <v>14143</v>
      </c>
      <c r="E3843" s="71" t="s">
        <v>14144</v>
      </c>
      <c r="F3843" s="71" t="s">
        <v>125</v>
      </c>
    </row>
    <row r="3844" spans="1:6" x14ac:dyDescent="0.25">
      <c r="A3844" s="67" t="s">
        <v>13088</v>
      </c>
      <c r="B3844" s="67" t="s">
        <v>14145</v>
      </c>
      <c r="C3844" s="71" t="s">
        <v>14146</v>
      </c>
      <c r="D3844" s="71" t="s">
        <v>14147</v>
      </c>
      <c r="E3844" s="71" t="s">
        <v>14148</v>
      </c>
      <c r="F3844" s="71" t="s">
        <v>125</v>
      </c>
    </row>
    <row r="3845" spans="1:6" x14ac:dyDescent="0.25">
      <c r="A3845" s="67" t="s">
        <v>13088</v>
      </c>
      <c r="B3845" s="67" t="s">
        <v>14149</v>
      </c>
      <c r="C3845" s="71" t="s">
        <v>14150</v>
      </c>
      <c r="D3845" s="71" t="s">
        <v>14151</v>
      </c>
      <c r="E3845" s="71" t="s">
        <v>14152</v>
      </c>
      <c r="F3845" s="71" t="s">
        <v>125</v>
      </c>
    </row>
    <row r="3846" spans="1:6" x14ac:dyDescent="0.25">
      <c r="A3846" s="67" t="s">
        <v>13088</v>
      </c>
      <c r="B3846" s="67" t="s">
        <v>14153</v>
      </c>
      <c r="C3846" s="71" t="s">
        <v>14154</v>
      </c>
      <c r="D3846" s="71" t="s">
        <v>14155</v>
      </c>
      <c r="E3846" s="71" t="s">
        <v>14156</v>
      </c>
      <c r="F3846" s="71" t="s">
        <v>125</v>
      </c>
    </row>
    <row r="3847" spans="1:6" x14ac:dyDescent="0.25">
      <c r="A3847" s="67" t="s">
        <v>13088</v>
      </c>
      <c r="B3847" s="67" t="s">
        <v>11643</v>
      </c>
      <c r="C3847" s="71" t="s">
        <v>14157</v>
      </c>
      <c r="D3847" s="71" t="s">
        <v>14158</v>
      </c>
      <c r="E3847" s="71" t="s">
        <v>14159</v>
      </c>
      <c r="F3847" s="71" t="s">
        <v>125</v>
      </c>
    </row>
    <row r="3848" spans="1:6" x14ac:dyDescent="0.25">
      <c r="A3848" s="67" t="s">
        <v>13088</v>
      </c>
      <c r="B3848" s="67" t="s">
        <v>11647</v>
      </c>
      <c r="C3848" s="71" t="s">
        <v>14160</v>
      </c>
      <c r="D3848" s="71" t="s">
        <v>14161</v>
      </c>
      <c r="E3848" s="71" t="s">
        <v>14162</v>
      </c>
      <c r="F3848" s="71" t="s">
        <v>125</v>
      </c>
    </row>
    <row r="3849" spans="1:6" x14ac:dyDescent="0.25">
      <c r="A3849" s="67" t="s">
        <v>13088</v>
      </c>
      <c r="B3849" s="67" t="s">
        <v>14163</v>
      </c>
      <c r="C3849" s="71" t="s">
        <v>14164</v>
      </c>
      <c r="D3849" s="71" t="s">
        <v>14165</v>
      </c>
      <c r="E3849" s="71" t="s">
        <v>14166</v>
      </c>
      <c r="F3849" s="71" t="s">
        <v>125</v>
      </c>
    </row>
    <row r="3850" spans="1:6" x14ac:dyDescent="0.25">
      <c r="A3850" s="67" t="s">
        <v>13088</v>
      </c>
      <c r="B3850" s="67" t="s">
        <v>14167</v>
      </c>
      <c r="C3850" s="71" t="s">
        <v>14168</v>
      </c>
      <c r="D3850" s="71" t="s">
        <v>14169</v>
      </c>
      <c r="E3850" s="71" t="s">
        <v>14170</v>
      </c>
      <c r="F3850" s="71" t="s">
        <v>125</v>
      </c>
    </row>
    <row r="3851" spans="1:6" x14ac:dyDescent="0.25">
      <c r="A3851" s="67" t="s">
        <v>13088</v>
      </c>
      <c r="B3851" s="67" t="s">
        <v>14171</v>
      </c>
      <c r="C3851" s="71" t="s">
        <v>14172</v>
      </c>
      <c r="D3851" s="71" t="s">
        <v>14173</v>
      </c>
      <c r="E3851" s="71" t="s">
        <v>14174</v>
      </c>
      <c r="F3851" s="71" t="s">
        <v>125</v>
      </c>
    </row>
    <row r="3852" spans="1:6" x14ac:dyDescent="0.25">
      <c r="A3852" s="67" t="s">
        <v>13088</v>
      </c>
      <c r="B3852" s="67" t="s">
        <v>14175</v>
      </c>
      <c r="C3852" s="71" t="s">
        <v>14176</v>
      </c>
      <c r="D3852" s="71" t="s">
        <v>14177</v>
      </c>
      <c r="E3852" s="71" t="s">
        <v>14178</v>
      </c>
      <c r="F3852" s="71" t="s">
        <v>125</v>
      </c>
    </row>
    <row r="3853" spans="1:6" x14ac:dyDescent="0.25">
      <c r="A3853" s="67" t="s">
        <v>13088</v>
      </c>
      <c r="B3853" s="67" t="s">
        <v>14179</v>
      </c>
      <c r="C3853" s="71" t="s">
        <v>14180</v>
      </c>
      <c r="D3853" s="71" t="s">
        <v>14181</v>
      </c>
      <c r="E3853" s="71" t="s">
        <v>14182</v>
      </c>
      <c r="F3853" s="71" t="s">
        <v>125</v>
      </c>
    </row>
    <row r="3854" spans="1:6" x14ac:dyDescent="0.25">
      <c r="A3854" s="67" t="s">
        <v>13088</v>
      </c>
      <c r="B3854" s="67" t="s">
        <v>14183</v>
      </c>
      <c r="C3854" s="71" t="s">
        <v>14184</v>
      </c>
      <c r="D3854" s="71" t="s">
        <v>14185</v>
      </c>
      <c r="E3854" s="71" t="s">
        <v>14186</v>
      </c>
      <c r="F3854" s="71" t="s">
        <v>125</v>
      </c>
    </row>
    <row r="3855" spans="1:6" x14ac:dyDescent="0.25">
      <c r="A3855" s="67" t="s">
        <v>13088</v>
      </c>
      <c r="B3855" s="67" t="s">
        <v>14187</v>
      </c>
      <c r="C3855" s="71" t="s">
        <v>14188</v>
      </c>
      <c r="D3855" s="71" t="s">
        <v>14189</v>
      </c>
      <c r="E3855" s="71" t="s">
        <v>14190</v>
      </c>
      <c r="F3855" s="71" t="s">
        <v>125</v>
      </c>
    </row>
    <row r="3856" spans="1:6" x14ac:dyDescent="0.25">
      <c r="A3856" s="67" t="s">
        <v>13088</v>
      </c>
      <c r="B3856" s="67" t="s">
        <v>1252</v>
      </c>
      <c r="C3856" s="71" t="s">
        <v>14191</v>
      </c>
      <c r="D3856" s="71" t="s">
        <v>14192</v>
      </c>
      <c r="E3856" s="71" t="s">
        <v>14193</v>
      </c>
      <c r="F3856" s="71" t="s">
        <v>125</v>
      </c>
    </row>
    <row r="3857" spans="1:6" x14ac:dyDescent="0.25">
      <c r="A3857" s="67" t="s">
        <v>13088</v>
      </c>
      <c r="B3857" s="67" t="s">
        <v>1256</v>
      </c>
      <c r="C3857" s="71" t="s">
        <v>14194</v>
      </c>
      <c r="D3857" s="71" t="s">
        <v>14195</v>
      </c>
      <c r="E3857" s="71" t="s">
        <v>14196</v>
      </c>
      <c r="F3857" s="71" t="s">
        <v>125</v>
      </c>
    </row>
    <row r="3858" spans="1:6" x14ac:dyDescent="0.25">
      <c r="A3858" s="67" t="s">
        <v>13088</v>
      </c>
      <c r="B3858" s="67" t="s">
        <v>11657</v>
      </c>
      <c r="C3858" s="71" t="s">
        <v>14197</v>
      </c>
      <c r="D3858" s="71" t="s">
        <v>14198</v>
      </c>
      <c r="E3858" s="71" t="s">
        <v>14199</v>
      </c>
      <c r="F3858" s="71" t="s">
        <v>125</v>
      </c>
    </row>
    <row r="3859" spans="1:6" x14ac:dyDescent="0.25">
      <c r="A3859" s="67" t="s">
        <v>13088</v>
      </c>
      <c r="B3859" s="67" t="s">
        <v>11661</v>
      </c>
      <c r="C3859" s="71" t="s">
        <v>14200</v>
      </c>
      <c r="D3859" s="71" t="s">
        <v>14201</v>
      </c>
      <c r="E3859" s="71" t="s">
        <v>14202</v>
      </c>
      <c r="F3859" s="71" t="s">
        <v>125</v>
      </c>
    </row>
    <row r="3860" spans="1:6" x14ac:dyDescent="0.25">
      <c r="A3860" s="67" t="s">
        <v>13088</v>
      </c>
      <c r="B3860" s="67" t="s">
        <v>11673</v>
      </c>
      <c r="C3860" s="71" t="s">
        <v>14203</v>
      </c>
      <c r="D3860" s="71" t="s">
        <v>14204</v>
      </c>
      <c r="E3860" s="71" t="s">
        <v>14205</v>
      </c>
      <c r="F3860" s="71" t="s">
        <v>125</v>
      </c>
    </row>
    <row r="3861" spans="1:6" x14ac:dyDescent="0.25">
      <c r="A3861" s="67" t="s">
        <v>13088</v>
      </c>
      <c r="B3861" s="67" t="s">
        <v>14206</v>
      </c>
      <c r="C3861" s="71" t="s">
        <v>14207</v>
      </c>
      <c r="D3861" s="71" t="s">
        <v>14208</v>
      </c>
      <c r="E3861" s="71" t="s">
        <v>14209</v>
      </c>
      <c r="F3861" s="71" t="s">
        <v>125</v>
      </c>
    </row>
    <row r="3862" spans="1:6" x14ac:dyDescent="0.25">
      <c r="A3862" s="67" t="s">
        <v>13088</v>
      </c>
      <c r="B3862" s="67" t="s">
        <v>1266</v>
      </c>
      <c r="C3862" s="71" t="s">
        <v>14210</v>
      </c>
      <c r="D3862" s="71" t="s">
        <v>14211</v>
      </c>
      <c r="E3862" s="71" t="s">
        <v>14212</v>
      </c>
      <c r="F3862" s="71" t="s">
        <v>125</v>
      </c>
    </row>
    <row r="3863" spans="1:6" x14ac:dyDescent="0.25">
      <c r="A3863" s="67" t="s">
        <v>13088</v>
      </c>
      <c r="B3863" s="67" t="s">
        <v>11681</v>
      </c>
      <c r="C3863" s="71" t="s">
        <v>14213</v>
      </c>
      <c r="D3863" s="71" t="s">
        <v>14214</v>
      </c>
      <c r="E3863" s="71" t="s">
        <v>14215</v>
      </c>
      <c r="F3863" s="71" t="s">
        <v>125</v>
      </c>
    </row>
    <row r="3864" spans="1:6" x14ac:dyDescent="0.25">
      <c r="A3864" s="67" t="s">
        <v>13088</v>
      </c>
      <c r="B3864" s="67" t="s">
        <v>11685</v>
      </c>
      <c r="C3864" s="71" t="s">
        <v>14216</v>
      </c>
      <c r="D3864" s="71" t="s">
        <v>14217</v>
      </c>
      <c r="E3864" s="71" t="s">
        <v>14218</v>
      </c>
      <c r="F3864" s="71" t="s">
        <v>125</v>
      </c>
    </row>
    <row r="3865" spans="1:6" x14ac:dyDescent="0.25">
      <c r="A3865" s="67" t="s">
        <v>13088</v>
      </c>
      <c r="B3865" s="67" t="s">
        <v>14219</v>
      </c>
      <c r="C3865" s="71" t="s">
        <v>14220</v>
      </c>
      <c r="D3865" s="71" t="s">
        <v>14221</v>
      </c>
      <c r="E3865" s="71" t="s">
        <v>14222</v>
      </c>
      <c r="F3865" s="71" t="s">
        <v>125</v>
      </c>
    </row>
    <row r="3866" spans="1:6" x14ac:dyDescent="0.25">
      <c r="A3866" s="67" t="s">
        <v>13088</v>
      </c>
      <c r="B3866" s="67" t="s">
        <v>1270</v>
      </c>
      <c r="C3866" s="71" t="s">
        <v>14223</v>
      </c>
      <c r="D3866" s="71" t="s">
        <v>14224</v>
      </c>
      <c r="E3866" s="71" t="s">
        <v>14225</v>
      </c>
      <c r="F3866" s="71" t="s">
        <v>125</v>
      </c>
    </row>
    <row r="3867" spans="1:6" x14ac:dyDescent="0.25">
      <c r="A3867" s="67" t="s">
        <v>13088</v>
      </c>
      <c r="B3867" s="67" t="s">
        <v>11689</v>
      </c>
      <c r="C3867" s="71" t="s">
        <v>14226</v>
      </c>
      <c r="D3867" s="71" t="s">
        <v>14227</v>
      </c>
      <c r="E3867" s="71" t="s">
        <v>14228</v>
      </c>
      <c r="F3867" s="71" t="s">
        <v>125</v>
      </c>
    </row>
    <row r="3868" spans="1:6" x14ac:dyDescent="0.25">
      <c r="A3868" s="67" t="s">
        <v>13088</v>
      </c>
      <c r="B3868" s="67" t="s">
        <v>1274</v>
      </c>
      <c r="C3868" s="71" t="s">
        <v>14229</v>
      </c>
      <c r="D3868" s="71" t="s">
        <v>14230</v>
      </c>
      <c r="E3868" s="71" t="s">
        <v>14231</v>
      </c>
      <c r="F3868" s="71" t="s">
        <v>125</v>
      </c>
    </row>
    <row r="3869" spans="1:6" x14ac:dyDescent="0.25">
      <c r="A3869" s="67" t="s">
        <v>13088</v>
      </c>
      <c r="B3869" s="67" t="s">
        <v>11696</v>
      </c>
      <c r="C3869" s="71" t="s">
        <v>14232</v>
      </c>
      <c r="D3869" s="71" t="s">
        <v>14233</v>
      </c>
      <c r="E3869" s="71" t="s">
        <v>14234</v>
      </c>
      <c r="F3869" s="71" t="s">
        <v>125</v>
      </c>
    </row>
    <row r="3870" spans="1:6" x14ac:dyDescent="0.25">
      <c r="A3870" s="67" t="s">
        <v>13088</v>
      </c>
      <c r="B3870" s="67" t="s">
        <v>14235</v>
      </c>
      <c r="C3870" s="71" t="s">
        <v>14236</v>
      </c>
      <c r="D3870" s="71" t="s">
        <v>14237</v>
      </c>
      <c r="E3870" s="71" t="s">
        <v>14238</v>
      </c>
      <c r="F3870" s="71" t="s">
        <v>125</v>
      </c>
    </row>
    <row r="3871" spans="1:6" x14ac:dyDescent="0.25">
      <c r="A3871" s="67" t="s">
        <v>13088</v>
      </c>
      <c r="B3871" s="67" t="s">
        <v>11700</v>
      </c>
      <c r="C3871" s="71" t="s">
        <v>14239</v>
      </c>
      <c r="D3871" s="71" t="s">
        <v>14240</v>
      </c>
      <c r="E3871" s="71" t="s">
        <v>14241</v>
      </c>
      <c r="F3871" s="71" t="s">
        <v>125</v>
      </c>
    </row>
    <row r="3872" spans="1:6" x14ac:dyDescent="0.25">
      <c r="A3872" s="67" t="s">
        <v>13088</v>
      </c>
      <c r="B3872" s="67" t="s">
        <v>11704</v>
      </c>
      <c r="C3872" s="71" t="s">
        <v>14242</v>
      </c>
      <c r="D3872" s="71" t="s">
        <v>14243</v>
      </c>
      <c r="E3872" s="71" t="s">
        <v>14244</v>
      </c>
      <c r="F3872" s="71" t="s">
        <v>125</v>
      </c>
    </row>
    <row r="3873" spans="1:6" x14ac:dyDescent="0.25">
      <c r="A3873" s="67" t="s">
        <v>13088</v>
      </c>
      <c r="B3873" s="67" t="s">
        <v>1278</v>
      </c>
      <c r="C3873" s="71" t="s">
        <v>14245</v>
      </c>
      <c r="D3873" s="71" t="s">
        <v>14246</v>
      </c>
      <c r="E3873" s="71" t="s">
        <v>14247</v>
      </c>
      <c r="F3873" s="71" t="s">
        <v>125</v>
      </c>
    </row>
    <row r="3874" spans="1:6" x14ac:dyDescent="0.25">
      <c r="A3874" s="67" t="s">
        <v>13088</v>
      </c>
      <c r="B3874" s="67" t="s">
        <v>14248</v>
      </c>
      <c r="C3874" s="71" t="s">
        <v>14249</v>
      </c>
      <c r="D3874" s="71" t="s">
        <v>14250</v>
      </c>
      <c r="E3874" s="71" t="s">
        <v>14251</v>
      </c>
      <c r="F3874" s="71" t="s">
        <v>125</v>
      </c>
    </row>
    <row r="3875" spans="1:6" x14ac:dyDescent="0.25">
      <c r="A3875" s="67" t="s">
        <v>13088</v>
      </c>
      <c r="B3875" s="67" t="s">
        <v>14252</v>
      </c>
      <c r="C3875" s="71" t="s">
        <v>14253</v>
      </c>
      <c r="D3875" s="71" t="s">
        <v>14254</v>
      </c>
      <c r="E3875" s="71" t="s">
        <v>14255</v>
      </c>
      <c r="F3875" s="71" t="s">
        <v>125</v>
      </c>
    </row>
    <row r="3876" spans="1:6" x14ac:dyDescent="0.25">
      <c r="A3876" s="67" t="s">
        <v>13088</v>
      </c>
      <c r="B3876" s="67" t="s">
        <v>14256</v>
      </c>
      <c r="C3876" s="71" t="s">
        <v>14257</v>
      </c>
      <c r="D3876" s="71" t="s">
        <v>14258</v>
      </c>
      <c r="E3876" s="71" t="s">
        <v>14259</v>
      </c>
      <c r="F3876" s="71" t="s">
        <v>125</v>
      </c>
    </row>
    <row r="3877" spans="1:6" x14ac:dyDescent="0.25">
      <c r="A3877" s="67" t="s">
        <v>13088</v>
      </c>
      <c r="B3877" s="67" t="s">
        <v>11711</v>
      </c>
      <c r="C3877" s="71" t="s">
        <v>14260</v>
      </c>
      <c r="D3877" s="71" t="s">
        <v>14261</v>
      </c>
      <c r="E3877" s="71" t="s">
        <v>14262</v>
      </c>
      <c r="F3877" s="71" t="s">
        <v>125</v>
      </c>
    </row>
    <row r="3878" spans="1:6" x14ac:dyDescent="0.25">
      <c r="A3878" s="67" t="s">
        <v>13088</v>
      </c>
      <c r="B3878" s="67" t="s">
        <v>14263</v>
      </c>
      <c r="C3878" s="71" t="s">
        <v>14264</v>
      </c>
      <c r="D3878" s="71" t="s">
        <v>14265</v>
      </c>
      <c r="E3878" s="71" t="s">
        <v>14266</v>
      </c>
      <c r="F3878" s="71" t="s">
        <v>125</v>
      </c>
    </row>
    <row r="3879" spans="1:6" x14ac:dyDescent="0.25">
      <c r="A3879" s="67" t="s">
        <v>13088</v>
      </c>
      <c r="B3879" s="67" t="s">
        <v>11722</v>
      </c>
      <c r="C3879" s="71" t="s">
        <v>14267</v>
      </c>
      <c r="D3879" s="71" t="s">
        <v>14268</v>
      </c>
      <c r="E3879" s="71" t="s">
        <v>14269</v>
      </c>
      <c r="F3879" s="71" t="s">
        <v>125</v>
      </c>
    </row>
    <row r="3880" spans="1:6" x14ac:dyDescent="0.25">
      <c r="A3880" s="67" t="s">
        <v>13088</v>
      </c>
      <c r="B3880" s="67" t="s">
        <v>14270</v>
      </c>
      <c r="C3880" s="71" t="s">
        <v>14271</v>
      </c>
      <c r="D3880" s="71" t="s">
        <v>14272</v>
      </c>
      <c r="E3880" s="71" t="s">
        <v>14273</v>
      </c>
      <c r="F3880" s="71" t="s">
        <v>125</v>
      </c>
    </row>
    <row r="3881" spans="1:6" x14ac:dyDescent="0.25">
      <c r="A3881" s="67" t="s">
        <v>13088</v>
      </c>
      <c r="B3881" s="67" t="s">
        <v>3401</v>
      </c>
      <c r="C3881" s="71" t="s">
        <v>14274</v>
      </c>
      <c r="D3881" s="71" t="s">
        <v>14275</v>
      </c>
      <c r="E3881" s="71" t="s">
        <v>14276</v>
      </c>
      <c r="F3881" s="71" t="s">
        <v>125</v>
      </c>
    </row>
    <row r="3882" spans="1:6" x14ac:dyDescent="0.25">
      <c r="A3882" s="67" t="s">
        <v>13088</v>
      </c>
      <c r="B3882" s="67" t="s">
        <v>3405</v>
      </c>
      <c r="C3882" s="71" t="s">
        <v>14277</v>
      </c>
      <c r="D3882" s="71" t="s">
        <v>14278</v>
      </c>
      <c r="E3882" s="71" t="s">
        <v>14279</v>
      </c>
      <c r="F3882" s="71" t="s">
        <v>125</v>
      </c>
    </row>
    <row r="3883" spans="1:6" x14ac:dyDescent="0.25">
      <c r="A3883" s="67" t="s">
        <v>13088</v>
      </c>
      <c r="B3883" s="67" t="s">
        <v>87</v>
      </c>
      <c r="C3883" s="71" t="s">
        <v>14280</v>
      </c>
      <c r="D3883" s="71" t="s">
        <v>14281</v>
      </c>
      <c r="E3883" s="71" t="s">
        <v>14282</v>
      </c>
      <c r="F3883" s="71" t="s">
        <v>125</v>
      </c>
    </row>
    <row r="3884" spans="1:6" x14ac:dyDescent="0.25">
      <c r="A3884" s="67" t="s">
        <v>13088</v>
      </c>
      <c r="B3884" s="67" t="s">
        <v>1294</v>
      </c>
      <c r="C3884" s="71" t="s">
        <v>14283</v>
      </c>
      <c r="D3884" s="71" t="s">
        <v>14284</v>
      </c>
      <c r="E3884" s="71" t="s">
        <v>14285</v>
      </c>
      <c r="F3884" s="71" t="s">
        <v>125</v>
      </c>
    </row>
    <row r="3885" spans="1:6" x14ac:dyDescent="0.25">
      <c r="A3885" s="67" t="s">
        <v>13088</v>
      </c>
      <c r="B3885" s="67" t="s">
        <v>1298</v>
      </c>
      <c r="C3885" s="71" t="s">
        <v>14286</v>
      </c>
      <c r="D3885" s="71" t="s">
        <v>14287</v>
      </c>
      <c r="E3885" s="71" t="s">
        <v>14288</v>
      </c>
      <c r="F3885" s="71" t="s">
        <v>125</v>
      </c>
    </row>
    <row r="3886" spans="1:6" x14ac:dyDescent="0.25">
      <c r="A3886" s="67" t="s">
        <v>13088</v>
      </c>
      <c r="B3886" s="67" t="s">
        <v>14289</v>
      </c>
      <c r="C3886" s="71" t="s">
        <v>14290</v>
      </c>
      <c r="D3886" s="71" t="s">
        <v>14291</v>
      </c>
      <c r="E3886" s="71" t="s">
        <v>14292</v>
      </c>
      <c r="F3886" s="71" t="s">
        <v>125</v>
      </c>
    </row>
    <row r="3887" spans="1:6" x14ac:dyDescent="0.25">
      <c r="A3887" s="67" t="s">
        <v>13088</v>
      </c>
      <c r="B3887" s="67" t="s">
        <v>11766</v>
      </c>
      <c r="C3887" s="71" t="s">
        <v>14293</v>
      </c>
      <c r="D3887" s="71" t="s">
        <v>14294</v>
      </c>
      <c r="E3887" s="71" t="s">
        <v>14295</v>
      </c>
      <c r="F3887" s="71" t="s">
        <v>125</v>
      </c>
    </row>
    <row r="3888" spans="1:6" x14ac:dyDescent="0.25">
      <c r="A3888" s="67" t="s">
        <v>13088</v>
      </c>
      <c r="B3888" s="67" t="s">
        <v>1306</v>
      </c>
      <c r="C3888" s="71" t="s">
        <v>14296</v>
      </c>
      <c r="D3888" s="71" t="s">
        <v>14297</v>
      </c>
      <c r="E3888" s="71" t="s">
        <v>14298</v>
      </c>
      <c r="F3888" s="71" t="s">
        <v>125</v>
      </c>
    </row>
    <row r="3889" spans="1:6" x14ac:dyDescent="0.25">
      <c r="A3889" s="67" t="s">
        <v>13088</v>
      </c>
      <c r="B3889" s="67" t="s">
        <v>14299</v>
      </c>
      <c r="C3889" s="71" t="s">
        <v>14300</v>
      </c>
      <c r="D3889" s="71" t="s">
        <v>14301</v>
      </c>
      <c r="E3889" s="71" t="s">
        <v>14302</v>
      </c>
      <c r="F3889" s="71" t="s">
        <v>125</v>
      </c>
    </row>
    <row r="3890" spans="1:6" x14ac:dyDescent="0.25">
      <c r="A3890" s="67" t="s">
        <v>13088</v>
      </c>
      <c r="B3890" s="67" t="s">
        <v>3431</v>
      </c>
      <c r="C3890" s="71" t="s">
        <v>14303</v>
      </c>
      <c r="D3890" s="71" t="s">
        <v>14304</v>
      </c>
      <c r="E3890" s="71" t="s">
        <v>14305</v>
      </c>
      <c r="F3890" s="71" t="s">
        <v>125</v>
      </c>
    </row>
    <row r="3891" spans="1:6" x14ac:dyDescent="0.25">
      <c r="A3891" s="67" t="s">
        <v>13088</v>
      </c>
      <c r="B3891" s="67" t="s">
        <v>3439</v>
      </c>
      <c r="C3891" s="71" t="s">
        <v>14306</v>
      </c>
      <c r="D3891" s="71" t="s">
        <v>14307</v>
      </c>
      <c r="E3891" s="71" t="s">
        <v>14308</v>
      </c>
      <c r="F3891" s="71" t="s">
        <v>125</v>
      </c>
    </row>
    <row r="3892" spans="1:6" x14ac:dyDescent="0.25">
      <c r="A3892" s="67" t="s">
        <v>13088</v>
      </c>
      <c r="B3892" s="67" t="s">
        <v>3443</v>
      </c>
      <c r="C3892" s="71" t="s">
        <v>14309</v>
      </c>
      <c r="D3892" s="71" t="s">
        <v>14310</v>
      </c>
      <c r="E3892" s="71" t="s">
        <v>14311</v>
      </c>
      <c r="F3892" s="71" t="s">
        <v>125</v>
      </c>
    </row>
    <row r="3893" spans="1:6" x14ac:dyDescent="0.25">
      <c r="A3893" s="67" t="s">
        <v>13088</v>
      </c>
      <c r="B3893" s="67" t="s">
        <v>3451</v>
      </c>
      <c r="C3893" s="71" t="s">
        <v>14312</v>
      </c>
      <c r="D3893" s="71" t="s">
        <v>14313</v>
      </c>
      <c r="E3893" s="71" t="s">
        <v>14314</v>
      </c>
      <c r="F3893" s="71" t="s">
        <v>125</v>
      </c>
    </row>
    <row r="3894" spans="1:6" x14ac:dyDescent="0.25">
      <c r="A3894" s="67" t="s">
        <v>13088</v>
      </c>
      <c r="B3894" s="67" t="s">
        <v>3459</v>
      </c>
      <c r="C3894" s="71" t="s">
        <v>14315</v>
      </c>
      <c r="D3894" s="71" t="s">
        <v>14316</v>
      </c>
      <c r="E3894" s="71" t="s">
        <v>14317</v>
      </c>
      <c r="F3894" s="71" t="s">
        <v>125</v>
      </c>
    </row>
    <row r="3895" spans="1:6" x14ac:dyDescent="0.25">
      <c r="A3895" s="67" t="s">
        <v>13088</v>
      </c>
      <c r="B3895" s="67" t="s">
        <v>3463</v>
      </c>
      <c r="C3895" s="71" t="s">
        <v>14318</v>
      </c>
      <c r="D3895" s="71" t="s">
        <v>14319</v>
      </c>
      <c r="E3895" s="71" t="s">
        <v>14320</v>
      </c>
      <c r="F3895" s="71" t="s">
        <v>125</v>
      </c>
    </row>
    <row r="3896" spans="1:6" x14ac:dyDescent="0.25">
      <c r="A3896" s="67" t="s">
        <v>13088</v>
      </c>
      <c r="B3896" s="67" t="s">
        <v>3470</v>
      </c>
      <c r="C3896" s="71" t="s">
        <v>14321</v>
      </c>
      <c r="D3896" s="71" t="s">
        <v>14322</v>
      </c>
      <c r="E3896" s="71" t="s">
        <v>14323</v>
      </c>
      <c r="F3896" s="71" t="s">
        <v>125</v>
      </c>
    </row>
    <row r="3897" spans="1:6" x14ac:dyDescent="0.25">
      <c r="A3897" s="67" t="s">
        <v>13088</v>
      </c>
      <c r="B3897" s="67" t="s">
        <v>1318</v>
      </c>
      <c r="C3897" s="71" t="s">
        <v>14324</v>
      </c>
      <c r="D3897" s="71" t="s">
        <v>14325</v>
      </c>
      <c r="E3897" s="71" t="s">
        <v>14326</v>
      </c>
      <c r="F3897" s="71" t="s">
        <v>125</v>
      </c>
    </row>
    <row r="3898" spans="1:6" x14ac:dyDescent="0.25">
      <c r="A3898" s="67" t="s">
        <v>13088</v>
      </c>
      <c r="B3898" s="67" t="s">
        <v>1322</v>
      </c>
      <c r="C3898" s="71" t="s">
        <v>14327</v>
      </c>
      <c r="D3898" s="71" t="s">
        <v>14328</v>
      </c>
      <c r="E3898" s="71" t="s">
        <v>14329</v>
      </c>
      <c r="F3898" s="71" t="s">
        <v>125</v>
      </c>
    </row>
    <row r="3899" spans="1:6" x14ac:dyDescent="0.25">
      <c r="A3899" s="67" t="s">
        <v>13088</v>
      </c>
      <c r="B3899" s="67" t="s">
        <v>3484</v>
      </c>
      <c r="C3899" s="71" t="s">
        <v>14330</v>
      </c>
      <c r="D3899" s="71" t="s">
        <v>14331</v>
      </c>
      <c r="E3899" s="71" t="s">
        <v>14332</v>
      </c>
      <c r="F3899" s="71" t="s">
        <v>125</v>
      </c>
    </row>
    <row r="3900" spans="1:6" x14ac:dyDescent="0.25">
      <c r="A3900" s="67" t="s">
        <v>13088</v>
      </c>
      <c r="B3900" s="67" t="s">
        <v>3504</v>
      </c>
      <c r="C3900" s="71" t="s">
        <v>14333</v>
      </c>
      <c r="D3900" s="71" t="s">
        <v>14334</v>
      </c>
      <c r="E3900" s="71" t="s">
        <v>14335</v>
      </c>
      <c r="F3900" s="71" t="s">
        <v>125</v>
      </c>
    </row>
    <row r="3901" spans="1:6" x14ac:dyDescent="0.25">
      <c r="A3901" s="67" t="s">
        <v>13088</v>
      </c>
      <c r="B3901" s="67" t="s">
        <v>3524</v>
      </c>
      <c r="C3901" s="71" t="s">
        <v>14336</v>
      </c>
      <c r="D3901" s="71" t="s">
        <v>14337</v>
      </c>
      <c r="E3901" s="71" t="s">
        <v>14338</v>
      </c>
      <c r="F3901" s="71" t="s">
        <v>125</v>
      </c>
    </row>
    <row r="3902" spans="1:6" x14ac:dyDescent="0.25">
      <c r="A3902" s="67" t="s">
        <v>13088</v>
      </c>
      <c r="B3902" s="67" t="s">
        <v>3536</v>
      </c>
      <c r="C3902" s="71" t="s">
        <v>14339</v>
      </c>
      <c r="D3902" s="71" t="s">
        <v>14340</v>
      </c>
      <c r="E3902" s="71" t="s">
        <v>14341</v>
      </c>
      <c r="F3902" s="71" t="s">
        <v>125</v>
      </c>
    </row>
    <row r="3903" spans="1:6" x14ac:dyDescent="0.25">
      <c r="A3903" s="67" t="s">
        <v>13088</v>
      </c>
      <c r="B3903" s="67" t="s">
        <v>3543</v>
      </c>
      <c r="C3903" s="71" t="s">
        <v>14342</v>
      </c>
      <c r="D3903" s="71" t="s">
        <v>14343</v>
      </c>
      <c r="E3903" s="71" t="s">
        <v>14344</v>
      </c>
      <c r="F3903" s="71" t="s">
        <v>125</v>
      </c>
    </row>
    <row r="3904" spans="1:6" x14ac:dyDescent="0.25">
      <c r="A3904" s="67" t="s">
        <v>13088</v>
      </c>
      <c r="B3904" s="67" t="s">
        <v>14345</v>
      </c>
      <c r="C3904" s="71" t="s">
        <v>14346</v>
      </c>
      <c r="D3904" s="71" t="s">
        <v>14347</v>
      </c>
      <c r="E3904" s="71" t="s">
        <v>14348</v>
      </c>
      <c r="F3904" s="71" t="s">
        <v>125</v>
      </c>
    </row>
    <row r="3905" spans="1:6" x14ac:dyDescent="0.25">
      <c r="A3905" s="67" t="s">
        <v>13088</v>
      </c>
      <c r="B3905" s="67" t="s">
        <v>11853</v>
      </c>
      <c r="C3905" s="71" t="s">
        <v>14349</v>
      </c>
      <c r="D3905" s="71" t="s">
        <v>14350</v>
      </c>
      <c r="E3905" s="71" t="s">
        <v>14351</v>
      </c>
      <c r="F3905" s="71" t="s">
        <v>125</v>
      </c>
    </row>
    <row r="3906" spans="1:6" x14ac:dyDescent="0.25">
      <c r="A3906" s="67" t="s">
        <v>13088</v>
      </c>
      <c r="B3906" s="67" t="s">
        <v>3550</v>
      </c>
      <c r="C3906" s="71" t="s">
        <v>14352</v>
      </c>
      <c r="D3906" s="71" t="s">
        <v>14353</v>
      </c>
      <c r="E3906" s="71" t="s">
        <v>14354</v>
      </c>
      <c r="F3906" s="71" t="s">
        <v>125</v>
      </c>
    </row>
    <row r="3907" spans="1:6" x14ac:dyDescent="0.25">
      <c r="A3907" s="67" t="s">
        <v>13088</v>
      </c>
      <c r="B3907" s="67" t="s">
        <v>14355</v>
      </c>
      <c r="C3907" s="71" t="s">
        <v>14356</v>
      </c>
      <c r="D3907" s="71" t="s">
        <v>14357</v>
      </c>
      <c r="E3907" s="71" t="s">
        <v>14358</v>
      </c>
      <c r="F3907" s="71" t="s">
        <v>125</v>
      </c>
    </row>
    <row r="3908" spans="1:6" x14ac:dyDescent="0.25">
      <c r="A3908" s="67" t="s">
        <v>13088</v>
      </c>
      <c r="B3908" s="67" t="s">
        <v>11860</v>
      </c>
      <c r="C3908" s="71" t="s">
        <v>14359</v>
      </c>
      <c r="D3908" s="71" t="s">
        <v>14360</v>
      </c>
      <c r="E3908" s="71" t="s">
        <v>14361</v>
      </c>
      <c r="F3908" s="71" t="s">
        <v>125</v>
      </c>
    </row>
    <row r="3909" spans="1:6" x14ac:dyDescent="0.25">
      <c r="A3909" s="67" t="s">
        <v>13088</v>
      </c>
      <c r="B3909" s="67" t="s">
        <v>14362</v>
      </c>
      <c r="C3909" s="71" t="s">
        <v>14363</v>
      </c>
      <c r="D3909" s="71" t="s">
        <v>14364</v>
      </c>
      <c r="E3909" s="71" t="s">
        <v>14365</v>
      </c>
      <c r="F3909" s="71" t="s">
        <v>125</v>
      </c>
    </row>
    <row r="3910" spans="1:6" x14ac:dyDescent="0.25">
      <c r="A3910" s="67" t="s">
        <v>13088</v>
      </c>
      <c r="B3910" s="67" t="s">
        <v>14366</v>
      </c>
      <c r="C3910" s="71" t="s">
        <v>14367</v>
      </c>
      <c r="D3910" s="71" t="s">
        <v>14368</v>
      </c>
      <c r="E3910" s="71" t="s">
        <v>14369</v>
      </c>
      <c r="F3910" s="71" t="s">
        <v>125</v>
      </c>
    </row>
    <row r="3911" spans="1:6" x14ac:dyDescent="0.25">
      <c r="A3911" s="67" t="s">
        <v>13088</v>
      </c>
      <c r="B3911" s="67" t="s">
        <v>14370</v>
      </c>
      <c r="C3911" s="71" t="s">
        <v>14371</v>
      </c>
      <c r="D3911" s="71" t="s">
        <v>14372</v>
      </c>
      <c r="E3911" s="71" t="s">
        <v>14373</v>
      </c>
      <c r="F3911" s="71" t="s">
        <v>125</v>
      </c>
    </row>
    <row r="3912" spans="1:6" x14ac:dyDescent="0.25">
      <c r="A3912" s="67" t="s">
        <v>13088</v>
      </c>
      <c r="B3912" s="67" t="s">
        <v>14374</v>
      </c>
      <c r="C3912" s="71" t="s">
        <v>14375</v>
      </c>
      <c r="D3912" s="71" t="s">
        <v>14376</v>
      </c>
      <c r="E3912" s="71" t="s">
        <v>14377</v>
      </c>
      <c r="F3912" s="71" t="s">
        <v>125</v>
      </c>
    </row>
    <row r="3913" spans="1:6" x14ac:dyDescent="0.25">
      <c r="A3913" s="67" t="s">
        <v>13088</v>
      </c>
      <c r="B3913" s="67" t="s">
        <v>11864</v>
      </c>
      <c r="C3913" s="71" t="s">
        <v>14378</v>
      </c>
      <c r="D3913" s="71" t="s">
        <v>14379</v>
      </c>
      <c r="E3913" s="71" t="s">
        <v>14380</v>
      </c>
      <c r="F3913" s="71" t="s">
        <v>125</v>
      </c>
    </row>
    <row r="3914" spans="1:6" x14ac:dyDescent="0.25">
      <c r="A3914" s="67" t="s">
        <v>13088</v>
      </c>
      <c r="B3914" s="67" t="s">
        <v>3554</v>
      </c>
      <c r="C3914" s="71" t="s">
        <v>14381</v>
      </c>
      <c r="D3914" s="71" t="s">
        <v>14382</v>
      </c>
      <c r="E3914" s="71" t="s">
        <v>14383</v>
      </c>
      <c r="F3914" s="71" t="s">
        <v>125</v>
      </c>
    </row>
    <row r="3915" spans="1:6" x14ac:dyDescent="0.25">
      <c r="A3915" s="67" t="s">
        <v>13088</v>
      </c>
      <c r="B3915" s="67" t="s">
        <v>3558</v>
      </c>
      <c r="C3915" s="71" t="s">
        <v>14384</v>
      </c>
      <c r="D3915" s="71" t="s">
        <v>14385</v>
      </c>
      <c r="E3915" s="71" t="s">
        <v>14386</v>
      </c>
      <c r="F3915" s="71" t="s">
        <v>125</v>
      </c>
    </row>
    <row r="3916" spans="1:6" x14ac:dyDescent="0.25">
      <c r="A3916" s="67" t="s">
        <v>13088</v>
      </c>
      <c r="B3916" s="67" t="s">
        <v>3562</v>
      </c>
      <c r="C3916" s="71" t="s">
        <v>14387</v>
      </c>
      <c r="D3916" s="71" t="s">
        <v>14388</v>
      </c>
      <c r="E3916" s="71" t="s">
        <v>14389</v>
      </c>
      <c r="F3916" s="71" t="s">
        <v>125</v>
      </c>
    </row>
    <row r="3917" spans="1:6" x14ac:dyDescent="0.25">
      <c r="A3917" s="67" t="s">
        <v>13088</v>
      </c>
      <c r="B3917" s="67" t="s">
        <v>3566</v>
      </c>
      <c r="C3917" s="71" t="s">
        <v>14390</v>
      </c>
      <c r="D3917" s="71" t="s">
        <v>14391</v>
      </c>
      <c r="E3917" s="71" t="s">
        <v>14392</v>
      </c>
      <c r="F3917" s="71" t="s">
        <v>125</v>
      </c>
    </row>
    <row r="3918" spans="1:6" x14ac:dyDescent="0.25">
      <c r="A3918" s="67" t="s">
        <v>13088</v>
      </c>
      <c r="B3918" s="67" t="s">
        <v>11878</v>
      </c>
      <c r="C3918" s="71" t="s">
        <v>14393</v>
      </c>
      <c r="D3918" s="71" t="s">
        <v>14394</v>
      </c>
      <c r="E3918" s="71" t="s">
        <v>14395</v>
      </c>
      <c r="F3918" s="71" t="s">
        <v>125</v>
      </c>
    </row>
    <row r="3919" spans="1:6" x14ac:dyDescent="0.25">
      <c r="A3919" s="67" t="s">
        <v>13088</v>
      </c>
      <c r="B3919" s="67" t="s">
        <v>3570</v>
      </c>
      <c r="C3919" s="71" t="s">
        <v>14396</v>
      </c>
      <c r="D3919" s="71" t="s">
        <v>14397</v>
      </c>
      <c r="E3919" s="71" t="s">
        <v>14398</v>
      </c>
      <c r="F3919" s="71" t="s">
        <v>125</v>
      </c>
    </row>
    <row r="3920" spans="1:6" x14ac:dyDescent="0.25">
      <c r="A3920" s="67" t="s">
        <v>13088</v>
      </c>
      <c r="B3920" s="67" t="s">
        <v>3574</v>
      </c>
      <c r="C3920" s="71" t="s">
        <v>14399</v>
      </c>
      <c r="D3920" s="71" t="s">
        <v>14400</v>
      </c>
      <c r="E3920" s="71" t="s">
        <v>14401</v>
      </c>
      <c r="F3920" s="71" t="s">
        <v>125</v>
      </c>
    </row>
    <row r="3921" spans="1:6" x14ac:dyDescent="0.25">
      <c r="A3921" s="67" t="s">
        <v>13088</v>
      </c>
      <c r="B3921" s="67" t="s">
        <v>1338</v>
      </c>
      <c r="C3921" s="71" t="s">
        <v>14402</v>
      </c>
      <c r="D3921" s="71" t="s">
        <v>14403</v>
      </c>
      <c r="E3921" s="71" t="s">
        <v>14404</v>
      </c>
      <c r="F3921" s="71" t="s">
        <v>125</v>
      </c>
    </row>
    <row r="3922" spans="1:6" x14ac:dyDescent="0.25">
      <c r="A3922" s="67" t="s">
        <v>13088</v>
      </c>
      <c r="B3922" s="67" t="s">
        <v>1342</v>
      </c>
      <c r="C3922" s="71" t="s">
        <v>14405</v>
      </c>
      <c r="D3922" s="71" t="s">
        <v>14406</v>
      </c>
      <c r="E3922" s="71" t="s">
        <v>14407</v>
      </c>
      <c r="F3922" s="71" t="s">
        <v>125</v>
      </c>
    </row>
    <row r="3923" spans="1:6" x14ac:dyDescent="0.25">
      <c r="A3923" s="67" t="s">
        <v>13088</v>
      </c>
      <c r="B3923" s="67" t="s">
        <v>11891</v>
      </c>
      <c r="C3923" s="71" t="s">
        <v>14408</v>
      </c>
      <c r="D3923" s="71" t="s">
        <v>14409</v>
      </c>
      <c r="E3923" s="71" t="s">
        <v>14410</v>
      </c>
      <c r="F3923" s="71" t="s">
        <v>125</v>
      </c>
    </row>
    <row r="3924" spans="1:6" x14ac:dyDescent="0.25">
      <c r="A3924" s="67" t="s">
        <v>13088</v>
      </c>
      <c r="B3924" s="67" t="s">
        <v>11895</v>
      </c>
      <c r="C3924" s="71" t="s">
        <v>14411</v>
      </c>
      <c r="D3924" s="71" t="s">
        <v>14412</v>
      </c>
      <c r="E3924" s="71" t="s">
        <v>14413</v>
      </c>
      <c r="F3924" s="71" t="s">
        <v>125</v>
      </c>
    </row>
    <row r="3925" spans="1:6" x14ac:dyDescent="0.25">
      <c r="A3925" s="67" t="s">
        <v>13088</v>
      </c>
      <c r="B3925" s="67" t="s">
        <v>1346</v>
      </c>
      <c r="C3925" s="71" t="s">
        <v>14414</v>
      </c>
      <c r="D3925" s="71" t="s">
        <v>14415</v>
      </c>
      <c r="E3925" s="71" t="s">
        <v>14416</v>
      </c>
      <c r="F3925" s="71" t="s">
        <v>125</v>
      </c>
    </row>
    <row r="3926" spans="1:6" x14ac:dyDescent="0.25">
      <c r="A3926" s="67" t="s">
        <v>13088</v>
      </c>
      <c r="B3926" s="67" t="s">
        <v>14417</v>
      </c>
      <c r="C3926" s="71" t="s">
        <v>14418</v>
      </c>
      <c r="D3926" s="71" t="s">
        <v>14419</v>
      </c>
      <c r="E3926" s="71" t="s">
        <v>14420</v>
      </c>
      <c r="F3926" s="71" t="s">
        <v>125</v>
      </c>
    </row>
    <row r="3927" spans="1:6" x14ac:dyDescent="0.25">
      <c r="A3927" s="67" t="s">
        <v>13088</v>
      </c>
      <c r="B3927" s="67" t="s">
        <v>1350</v>
      </c>
      <c r="C3927" s="71" t="s">
        <v>14421</v>
      </c>
      <c r="D3927" s="71" t="s">
        <v>14422</v>
      </c>
      <c r="E3927" s="71" t="s">
        <v>14423</v>
      </c>
      <c r="F3927" s="71" t="s">
        <v>125</v>
      </c>
    </row>
    <row r="3928" spans="1:6" x14ac:dyDescent="0.25">
      <c r="A3928" s="67" t="s">
        <v>13088</v>
      </c>
      <c r="B3928" s="67" t="s">
        <v>1354</v>
      </c>
      <c r="C3928" s="71" t="s">
        <v>14424</v>
      </c>
      <c r="D3928" s="71" t="s">
        <v>14425</v>
      </c>
      <c r="E3928" s="71" t="s">
        <v>14426</v>
      </c>
      <c r="F3928" s="71" t="s">
        <v>125</v>
      </c>
    </row>
    <row r="3929" spans="1:6" x14ac:dyDescent="0.25">
      <c r="A3929" s="67" t="s">
        <v>13088</v>
      </c>
      <c r="B3929" s="67" t="s">
        <v>1358</v>
      </c>
      <c r="C3929" s="71" t="s">
        <v>14427</v>
      </c>
      <c r="D3929" s="71" t="s">
        <v>14428</v>
      </c>
      <c r="E3929" s="71" t="s">
        <v>14429</v>
      </c>
      <c r="F3929" s="71" t="s">
        <v>125</v>
      </c>
    </row>
    <row r="3930" spans="1:6" x14ac:dyDescent="0.25">
      <c r="A3930" s="67" t="s">
        <v>13088</v>
      </c>
      <c r="B3930" s="67" t="s">
        <v>14430</v>
      </c>
      <c r="C3930" s="71" t="s">
        <v>14431</v>
      </c>
      <c r="D3930" s="71" t="s">
        <v>14432</v>
      </c>
      <c r="E3930" s="71" t="s">
        <v>14433</v>
      </c>
      <c r="F3930" s="71" t="s">
        <v>125</v>
      </c>
    </row>
    <row r="3931" spans="1:6" x14ac:dyDescent="0.25">
      <c r="A3931" s="67" t="s">
        <v>13088</v>
      </c>
      <c r="B3931" s="67" t="s">
        <v>14434</v>
      </c>
      <c r="C3931" s="71" t="s">
        <v>14435</v>
      </c>
      <c r="D3931" s="71" t="s">
        <v>14436</v>
      </c>
      <c r="E3931" s="71" t="s">
        <v>14437</v>
      </c>
      <c r="F3931" s="71" t="s">
        <v>125</v>
      </c>
    </row>
    <row r="3932" spans="1:6" x14ac:dyDescent="0.25">
      <c r="A3932" s="67" t="s">
        <v>13088</v>
      </c>
      <c r="B3932" s="67" t="s">
        <v>14438</v>
      </c>
      <c r="C3932" s="71" t="s">
        <v>14439</v>
      </c>
      <c r="D3932" s="71" t="s">
        <v>14440</v>
      </c>
      <c r="E3932" s="71" t="s">
        <v>14441</v>
      </c>
      <c r="F3932" s="71" t="s">
        <v>125</v>
      </c>
    </row>
    <row r="3933" spans="1:6" x14ac:dyDescent="0.25">
      <c r="A3933" s="67" t="s">
        <v>13088</v>
      </c>
      <c r="B3933" s="67" t="s">
        <v>1390</v>
      </c>
      <c r="C3933" s="71" t="s">
        <v>14442</v>
      </c>
      <c r="D3933" s="71" t="s">
        <v>14443</v>
      </c>
      <c r="E3933" s="71" t="s">
        <v>14444</v>
      </c>
      <c r="F3933" s="71" t="s">
        <v>125</v>
      </c>
    </row>
    <row r="3934" spans="1:6" x14ac:dyDescent="0.25">
      <c r="A3934" s="67" t="s">
        <v>13088</v>
      </c>
      <c r="B3934" s="67" t="s">
        <v>1394</v>
      </c>
      <c r="C3934" s="71" t="s">
        <v>14445</v>
      </c>
      <c r="D3934" s="71" t="s">
        <v>14446</v>
      </c>
      <c r="E3934" s="71" t="s">
        <v>14447</v>
      </c>
      <c r="F3934" s="71" t="s">
        <v>125</v>
      </c>
    </row>
    <row r="3935" spans="1:6" x14ac:dyDescent="0.25">
      <c r="A3935" s="67" t="s">
        <v>13088</v>
      </c>
      <c r="B3935" s="67" t="s">
        <v>11960</v>
      </c>
      <c r="C3935" s="71" t="s">
        <v>14448</v>
      </c>
      <c r="D3935" s="71" t="s">
        <v>14449</v>
      </c>
      <c r="E3935" s="71" t="s">
        <v>14450</v>
      </c>
      <c r="F3935" s="71" t="s">
        <v>125</v>
      </c>
    </row>
    <row r="3936" spans="1:6" x14ac:dyDescent="0.25">
      <c r="A3936" s="67" t="s">
        <v>13088</v>
      </c>
      <c r="B3936" s="67" t="s">
        <v>11964</v>
      </c>
      <c r="C3936" s="71" t="s">
        <v>14451</v>
      </c>
      <c r="D3936" s="71" t="s">
        <v>14452</v>
      </c>
      <c r="E3936" s="71" t="s">
        <v>14453</v>
      </c>
      <c r="F3936" s="71" t="s">
        <v>125</v>
      </c>
    </row>
    <row r="3937" spans="1:6" x14ac:dyDescent="0.25">
      <c r="A3937" s="67" t="s">
        <v>13088</v>
      </c>
      <c r="B3937" s="67" t="s">
        <v>11968</v>
      </c>
      <c r="C3937" s="71" t="s">
        <v>14454</v>
      </c>
      <c r="D3937" s="71" t="s">
        <v>14455</v>
      </c>
      <c r="E3937" s="71" t="s">
        <v>14456</v>
      </c>
      <c r="F3937" s="71" t="s">
        <v>125</v>
      </c>
    </row>
    <row r="3938" spans="1:6" x14ac:dyDescent="0.25">
      <c r="A3938" s="67" t="s">
        <v>13088</v>
      </c>
      <c r="B3938" s="67" t="s">
        <v>11972</v>
      </c>
      <c r="C3938" s="71" t="s">
        <v>14457</v>
      </c>
      <c r="D3938" s="71" t="s">
        <v>14458</v>
      </c>
      <c r="E3938" s="71" t="s">
        <v>14459</v>
      </c>
      <c r="F3938" s="71" t="s">
        <v>125</v>
      </c>
    </row>
    <row r="3939" spans="1:6" x14ac:dyDescent="0.25">
      <c r="A3939" s="67" t="s">
        <v>13088</v>
      </c>
      <c r="B3939" s="67" t="s">
        <v>14460</v>
      </c>
      <c r="C3939" s="71" t="s">
        <v>14461</v>
      </c>
      <c r="D3939" s="71" t="s">
        <v>14462</v>
      </c>
      <c r="E3939" s="71" t="s">
        <v>14463</v>
      </c>
      <c r="F3939" s="71" t="s">
        <v>125</v>
      </c>
    </row>
    <row r="3940" spans="1:6" x14ac:dyDescent="0.25">
      <c r="A3940" s="67" t="s">
        <v>13088</v>
      </c>
      <c r="B3940" s="67" t="s">
        <v>11976</v>
      </c>
      <c r="C3940" s="71" t="s">
        <v>14464</v>
      </c>
      <c r="D3940" s="71" t="s">
        <v>14465</v>
      </c>
      <c r="E3940" s="71" t="s">
        <v>14466</v>
      </c>
      <c r="F3940" s="71" t="s">
        <v>125</v>
      </c>
    </row>
    <row r="3941" spans="1:6" x14ac:dyDescent="0.25">
      <c r="A3941" s="67" t="s">
        <v>13088</v>
      </c>
      <c r="B3941" s="67" t="s">
        <v>11980</v>
      </c>
      <c r="C3941" s="71" t="s">
        <v>14467</v>
      </c>
      <c r="D3941" s="71" t="s">
        <v>14468</v>
      </c>
      <c r="E3941" s="71" t="s">
        <v>14469</v>
      </c>
      <c r="F3941" s="71" t="s">
        <v>125</v>
      </c>
    </row>
    <row r="3942" spans="1:6" x14ac:dyDescent="0.25">
      <c r="A3942" s="67" t="s">
        <v>13088</v>
      </c>
      <c r="B3942" s="67" t="s">
        <v>11984</v>
      </c>
      <c r="C3942" s="71" t="s">
        <v>14470</v>
      </c>
      <c r="D3942" s="71" t="s">
        <v>14471</v>
      </c>
      <c r="E3942" s="71" t="s">
        <v>14472</v>
      </c>
      <c r="F3942" s="71" t="s">
        <v>125</v>
      </c>
    </row>
    <row r="3943" spans="1:6" x14ac:dyDescent="0.25">
      <c r="A3943" s="67" t="s">
        <v>13088</v>
      </c>
      <c r="B3943" s="67" t="s">
        <v>14473</v>
      </c>
      <c r="C3943" s="71" t="s">
        <v>14474</v>
      </c>
      <c r="D3943" s="71" t="s">
        <v>14475</v>
      </c>
      <c r="E3943" s="71" t="s">
        <v>14476</v>
      </c>
      <c r="F3943" s="71" t="s">
        <v>125</v>
      </c>
    </row>
    <row r="3944" spans="1:6" x14ac:dyDescent="0.25">
      <c r="A3944" s="67" t="s">
        <v>13088</v>
      </c>
      <c r="B3944" s="67" t="s">
        <v>11988</v>
      </c>
      <c r="C3944" s="71" t="s">
        <v>14477</v>
      </c>
      <c r="D3944" s="71" t="s">
        <v>14478</v>
      </c>
      <c r="E3944" s="71" t="s">
        <v>14479</v>
      </c>
      <c r="F3944" s="71" t="s">
        <v>125</v>
      </c>
    </row>
    <row r="3945" spans="1:6" x14ac:dyDescent="0.25">
      <c r="A3945" s="67" t="s">
        <v>13088</v>
      </c>
      <c r="B3945" s="67" t="s">
        <v>11992</v>
      </c>
      <c r="C3945" s="71" t="s">
        <v>14480</v>
      </c>
      <c r="D3945" s="71" t="s">
        <v>14481</v>
      </c>
      <c r="E3945" s="71" t="s">
        <v>14482</v>
      </c>
      <c r="F3945" s="71" t="s">
        <v>125</v>
      </c>
    </row>
    <row r="3946" spans="1:6" x14ac:dyDescent="0.25">
      <c r="A3946" s="67" t="s">
        <v>13088</v>
      </c>
      <c r="B3946" s="67" t="s">
        <v>14483</v>
      </c>
      <c r="C3946" s="71" t="s">
        <v>14484</v>
      </c>
      <c r="D3946" s="71" t="s">
        <v>14485</v>
      </c>
      <c r="E3946" s="71" t="s">
        <v>14486</v>
      </c>
      <c r="F3946" s="71" t="s">
        <v>125</v>
      </c>
    </row>
    <row r="3947" spans="1:6" x14ac:dyDescent="0.25">
      <c r="A3947" s="67" t="s">
        <v>13088</v>
      </c>
      <c r="B3947" s="67" t="s">
        <v>11999</v>
      </c>
      <c r="C3947" s="71" t="s">
        <v>14487</v>
      </c>
      <c r="D3947" s="71" t="s">
        <v>14488</v>
      </c>
      <c r="E3947" s="71" t="s">
        <v>14489</v>
      </c>
      <c r="F3947" s="71" t="s">
        <v>125</v>
      </c>
    </row>
    <row r="3948" spans="1:6" x14ac:dyDescent="0.25">
      <c r="A3948" s="67" t="s">
        <v>13088</v>
      </c>
      <c r="B3948" s="67" t="s">
        <v>12003</v>
      </c>
      <c r="C3948" s="71" t="s">
        <v>14490</v>
      </c>
      <c r="D3948" s="71" t="s">
        <v>14491</v>
      </c>
      <c r="E3948" s="71" t="s">
        <v>14492</v>
      </c>
      <c r="F3948" s="71" t="s">
        <v>125</v>
      </c>
    </row>
    <row r="3949" spans="1:6" x14ac:dyDescent="0.25">
      <c r="A3949" s="67" t="s">
        <v>13088</v>
      </c>
      <c r="B3949" s="67" t="s">
        <v>12007</v>
      </c>
      <c r="C3949" s="71" t="s">
        <v>14493</v>
      </c>
      <c r="D3949" s="71" t="s">
        <v>14494</v>
      </c>
      <c r="E3949" s="71" t="s">
        <v>14495</v>
      </c>
      <c r="F3949" s="71" t="s">
        <v>125</v>
      </c>
    </row>
    <row r="3950" spans="1:6" x14ac:dyDescent="0.25">
      <c r="A3950" s="67" t="s">
        <v>13088</v>
      </c>
      <c r="B3950" s="67" t="s">
        <v>12011</v>
      </c>
      <c r="C3950" s="71" t="s">
        <v>14496</v>
      </c>
      <c r="D3950" s="71" t="s">
        <v>14497</v>
      </c>
      <c r="E3950" s="71" t="s">
        <v>14498</v>
      </c>
      <c r="F3950" s="71" t="s">
        <v>125</v>
      </c>
    </row>
    <row r="3951" spans="1:6" x14ac:dyDescent="0.25">
      <c r="A3951" s="67" t="s">
        <v>13088</v>
      </c>
      <c r="B3951" s="67" t="s">
        <v>12015</v>
      </c>
      <c r="C3951" s="71" t="s">
        <v>14499</v>
      </c>
      <c r="D3951" s="71" t="s">
        <v>14500</v>
      </c>
      <c r="E3951" s="71" t="s">
        <v>14501</v>
      </c>
      <c r="F3951" s="71" t="s">
        <v>125</v>
      </c>
    </row>
    <row r="3952" spans="1:6" x14ac:dyDescent="0.25">
      <c r="A3952" s="67" t="s">
        <v>13088</v>
      </c>
      <c r="B3952" s="67" t="s">
        <v>14502</v>
      </c>
      <c r="C3952" s="71" t="s">
        <v>14503</v>
      </c>
      <c r="D3952" s="71" t="s">
        <v>14504</v>
      </c>
      <c r="E3952" s="71" t="s">
        <v>14505</v>
      </c>
      <c r="F3952" s="71" t="s">
        <v>125</v>
      </c>
    </row>
    <row r="3953" spans="1:6" x14ac:dyDescent="0.25">
      <c r="A3953" s="67" t="s">
        <v>13088</v>
      </c>
      <c r="B3953" s="67" t="s">
        <v>1398</v>
      </c>
      <c r="C3953" s="71" t="s">
        <v>14506</v>
      </c>
      <c r="D3953" s="71" t="s">
        <v>14507</v>
      </c>
      <c r="E3953" s="71" t="s">
        <v>14508</v>
      </c>
      <c r="F3953" s="71" t="s">
        <v>125</v>
      </c>
    </row>
    <row r="3954" spans="1:6" x14ac:dyDescent="0.25">
      <c r="A3954" s="67" t="s">
        <v>13088</v>
      </c>
      <c r="B3954" s="67" t="s">
        <v>12022</v>
      </c>
      <c r="C3954" s="71" t="s">
        <v>14509</v>
      </c>
      <c r="D3954" s="71" t="s">
        <v>14510</v>
      </c>
      <c r="E3954" s="71" t="s">
        <v>14511</v>
      </c>
      <c r="F3954" s="71" t="s">
        <v>125</v>
      </c>
    </row>
    <row r="3955" spans="1:6" x14ac:dyDescent="0.25">
      <c r="A3955" s="67" t="s">
        <v>13088</v>
      </c>
      <c r="B3955" s="67" t="s">
        <v>14512</v>
      </c>
      <c r="C3955" s="71" t="s">
        <v>14513</v>
      </c>
      <c r="D3955" s="71" t="s">
        <v>14514</v>
      </c>
      <c r="E3955" s="71" t="s">
        <v>14515</v>
      </c>
      <c r="F3955" s="71" t="s">
        <v>125</v>
      </c>
    </row>
    <row r="3956" spans="1:6" x14ac:dyDescent="0.25">
      <c r="A3956" s="67" t="s">
        <v>13088</v>
      </c>
      <c r="B3956" s="67" t="s">
        <v>14516</v>
      </c>
      <c r="C3956" s="71" t="s">
        <v>14517</v>
      </c>
      <c r="D3956" s="71" t="s">
        <v>14518</v>
      </c>
      <c r="E3956" s="71" t="s">
        <v>14519</v>
      </c>
      <c r="F3956" s="71" t="s">
        <v>125</v>
      </c>
    </row>
    <row r="3957" spans="1:6" x14ac:dyDescent="0.25">
      <c r="A3957" s="67" t="s">
        <v>13088</v>
      </c>
      <c r="B3957" s="67" t="s">
        <v>14520</v>
      </c>
      <c r="C3957" s="71" t="s">
        <v>14521</v>
      </c>
      <c r="D3957" s="71" t="s">
        <v>14522</v>
      </c>
      <c r="E3957" s="71" t="s">
        <v>14523</v>
      </c>
      <c r="F3957" s="71" t="s">
        <v>125</v>
      </c>
    </row>
    <row r="3958" spans="1:6" x14ac:dyDescent="0.25">
      <c r="A3958" s="67" t="s">
        <v>13088</v>
      </c>
      <c r="B3958" s="67" t="s">
        <v>12026</v>
      </c>
      <c r="C3958" s="71" t="s">
        <v>14524</v>
      </c>
      <c r="D3958" s="71" t="s">
        <v>14525</v>
      </c>
      <c r="E3958" s="71" t="s">
        <v>14526</v>
      </c>
      <c r="F3958" s="71" t="s">
        <v>125</v>
      </c>
    </row>
    <row r="3959" spans="1:6" x14ac:dyDescent="0.25">
      <c r="A3959" s="67" t="s">
        <v>13088</v>
      </c>
      <c r="B3959" s="67" t="s">
        <v>12030</v>
      </c>
      <c r="C3959" s="71" t="s">
        <v>14527</v>
      </c>
      <c r="D3959" s="71" t="s">
        <v>14528</v>
      </c>
      <c r="E3959" s="71" t="s">
        <v>14529</v>
      </c>
      <c r="F3959" s="71" t="s">
        <v>125</v>
      </c>
    </row>
    <row r="3960" spans="1:6" x14ac:dyDescent="0.25">
      <c r="A3960" s="67" t="s">
        <v>13088</v>
      </c>
      <c r="B3960" s="67" t="s">
        <v>14530</v>
      </c>
      <c r="C3960" s="71" t="s">
        <v>14531</v>
      </c>
      <c r="D3960" s="71" t="s">
        <v>14532</v>
      </c>
      <c r="E3960" s="71" t="s">
        <v>14533</v>
      </c>
      <c r="F3960" s="71" t="s">
        <v>125</v>
      </c>
    </row>
    <row r="3961" spans="1:6" x14ac:dyDescent="0.25">
      <c r="A3961" s="67" t="s">
        <v>13088</v>
      </c>
      <c r="B3961" s="67" t="s">
        <v>12034</v>
      </c>
      <c r="C3961" s="71" t="s">
        <v>14534</v>
      </c>
      <c r="D3961" s="71" t="s">
        <v>14535</v>
      </c>
      <c r="E3961" s="71" t="s">
        <v>14536</v>
      </c>
      <c r="F3961" s="71" t="s">
        <v>125</v>
      </c>
    </row>
    <row r="3962" spans="1:6" x14ac:dyDescent="0.25">
      <c r="A3962" s="67" t="s">
        <v>13088</v>
      </c>
      <c r="B3962" s="67" t="s">
        <v>12038</v>
      </c>
      <c r="C3962" s="71" t="s">
        <v>14537</v>
      </c>
      <c r="D3962" s="71" t="s">
        <v>14538</v>
      </c>
      <c r="E3962" s="71" t="s">
        <v>14539</v>
      </c>
      <c r="F3962" s="71" t="s">
        <v>125</v>
      </c>
    </row>
    <row r="3963" spans="1:6" x14ac:dyDescent="0.25">
      <c r="A3963" s="67" t="s">
        <v>13088</v>
      </c>
      <c r="B3963" s="67" t="s">
        <v>12054</v>
      </c>
      <c r="C3963" s="71" t="s">
        <v>14540</v>
      </c>
      <c r="D3963" s="71" t="s">
        <v>14541</v>
      </c>
      <c r="E3963" s="71" t="s">
        <v>14542</v>
      </c>
      <c r="F3963" s="71" t="s">
        <v>125</v>
      </c>
    </row>
    <row r="3964" spans="1:6" x14ac:dyDescent="0.25">
      <c r="A3964" s="67" t="s">
        <v>13088</v>
      </c>
      <c r="B3964" s="67" t="s">
        <v>12102</v>
      </c>
      <c r="C3964" s="71" t="s">
        <v>14543</v>
      </c>
      <c r="D3964" s="71" t="s">
        <v>14544</v>
      </c>
      <c r="E3964" s="71" t="s">
        <v>14545</v>
      </c>
      <c r="F3964" s="71" t="s">
        <v>125</v>
      </c>
    </row>
    <row r="3965" spans="1:6" x14ac:dyDescent="0.25">
      <c r="A3965" s="67" t="s">
        <v>13088</v>
      </c>
      <c r="B3965" s="67" t="s">
        <v>14546</v>
      </c>
      <c r="C3965" s="71" t="s">
        <v>14547</v>
      </c>
      <c r="D3965" s="71" t="s">
        <v>14548</v>
      </c>
      <c r="E3965" s="71" t="s">
        <v>14549</v>
      </c>
      <c r="F3965" s="71" t="s">
        <v>125</v>
      </c>
    </row>
    <row r="3966" spans="1:6" x14ac:dyDescent="0.25">
      <c r="A3966" s="67" t="s">
        <v>13088</v>
      </c>
      <c r="B3966" s="67" t="s">
        <v>14550</v>
      </c>
      <c r="C3966" s="71" t="s">
        <v>14551</v>
      </c>
      <c r="D3966" s="71" t="s">
        <v>14552</v>
      </c>
      <c r="E3966" s="71" t="s">
        <v>14553</v>
      </c>
      <c r="F3966" s="71" t="s">
        <v>125</v>
      </c>
    </row>
    <row r="3967" spans="1:6" x14ac:dyDescent="0.25">
      <c r="A3967" s="67" t="s">
        <v>13088</v>
      </c>
      <c r="B3967" s="67" t="s">
        <v>14554</v>
      </c>
      <c r="C3967" s="71" t="s">
        <v>14555</v>
      </c>
      <c r="D3967" s="71" t="s">
        <v>14556</v>
      </c>
      <c r="E3967" s="71" t="s">
        <v>14557</v>
      </c>
      <c r="F3967" s="71" t="s">
        <v>125</v>
      </c>
    </row>
    <row r="3968" spans="1:6" x14ac:dyDescent="0.25">
      <c r="A3968" s="67" t="s">
        <v>13088</v>
      </c>
      <c r="B3968" s="67" t="s">
        <v>14558</v>
      </c>
      <c r="C3968" s="71" t="s">
        <v>14559</v>
      </c>
      <c r="D3968" s="71" t="s">
        <v>14560</v>
      </c>
      <c r="E3968" s="71" t="s">
        <v>14561</v>
      </c>
      <c r="F3968" s="71" t="s">
        <v>125</v>
      </c>
    </row>
    <row r="3969" spans="1:6" x14ac:dyDescent="0.25">
      <c r="A3969" s="67" t="s">
        <v>13088</v>
      </c>
      <c r="B3969" s="67" t="s">
        <v>12106</v>
      </c>
      <c r="C3969" s="71" t="s">
        <v>14562</v>
      </c>
      <c r="D3969" s="71" t="s">
        <v>14563</v>
      </c>
      <c r="E3969" s="71" t="s">
        <v>14564</v>
      </c>
      <c r="F3969" s="71" t="s">
        <v>125</v>
      </c>
    </row>
    <row r="3970" spans="1:6" x14ac:dyDescent="0.25">
      <c r="A3970" s="67" t="s">
        <v>13088</v>
      </c>
      <c r="B3970" s="67" t="s">
        <v>14565</v>
      </c>
      <c r="C3970" s="71" t="s">
        <v>14566</v>
      </c>
      <c r="D3970" s="71" t="s">
        <v>14567</v>
      </c>
      <c r="E3970" s="71" t="s">
        <v>14568</v>
      </c>
      <c r="F3970" s="71" t="s">
        <v>125</v>
      </c>
    </row>
    <row r="3971" spans="1:6" x14ac:dyDescent="0.25">
      <c r="A3971" s="67" t="s">
        <v>13088</v>
      </c>
      <c r="B3971" s="67" t="s">
        <v>12110</v>
      </c>
      <c r="C3971" s="71" t="s">
        <v>14569</v>
      </c>
      <c r="D3971" s="71" t="s">
        <v>14570</v>
      </c>
      <c r="E3971" s="71" t="s">
        <v>14571</v>
      </c>
      <c r="F3971" s="71" t="s">
        <v>125</v>
      </c>
    </row>
    <row r="3972" spans="1:6" x14ac:dyDescent="0.25">
      <c r="A3972" s="67" t="s">
        <v>13088</v>
      </c>
      <c r="B3972" s="67" t="s">
        <v>12114</v>
      </c>
      <c r="C3972" s="71" t="s">
        <v>14572</v>
      </c>
      <c r="D3972" s="71" t="s">
        <v>14573</v>
      </c>
      <c r="E3972" s="71" t="s">
        <v>14574</v>
      </c>
      <c r="F3972" s="71" t="s">
        <v>125</v>
      </c>
    </row>
    <row r="3973" spans="1:6" x14ac:dyDescent="0.25">
      <c r="A3973" s="67" t="s">
        <v>13088</v>
      </c>
      <c r="B3973" s="67" t="s">
        <v>14575</v>
      </c>
      <c r="C3973" s="71" t="s">
        <v>14576</v>
      </c>
      <c r="D3973" s="71" t="s">
        <v>14577</v>
      </c>
      <c r="E3973" s="71" t="s">
        <v>14578</v>
      </c>
      <c r="F3973" s="71" t="s">
        <v>125</v>
      </c>
    </row>
    <row r="3974" spans="1:6" x14ac:dyDescent="0.25">
      <c r="A3974" s="67" t="s">
        <v>13088</v>
      </c>
      <c r="B3974" s="67" t="s">
        <v>14579</v>
      </c>
      <c r="C3974" s="71" t="s">
        <v>14580</v>
      </c>
      <c r="D3974" s="71" t="s">
        <v>14581</v>
      </c>
      <c r="E3974" s="71" t="s">
        <v>14582</v>
      </c>
      <c r="F3974" s="71" t="s">
        <v>125</v>
      </c>
    </row>
    <row r="3975" spans="1:6" x14ac:dyDescent="0.25">
      <c r="A3975" s="67" t="s">
        <v>13088</v>
      </c>
      <c r="B3975" s="67" t="s">
        <v>12118</v>
      </c>
      <c r="C3975" s="71" t="s">
        <v>14583</v>
      </c>
      <c r="D3975" s="71" t="s">
        <v>14584</v>
      </c>
      <c r="E3975" s="71" t="s">
        <v>14585</v>
      </c>
      <c r="F3975" s="71" t="s">
        <v>125</v>
      </c>
    </row>
    <row r="3976" spans="1:6" x14ac:dyDescent="0.25">
      <c r="A3976" s="67" t="s">
        <v>13088</v>
      </c>
      <c r="B3976" s="67" t="s">
        <v>14586</v>
      </c>
      <c r="C3976" s="71" t="s">
        <v>14587</v>
      </c>
      <c r="D3976" s="71" t="s">
        <v>14588</v>
      </c>
      <c r="E3976" s="71" t="s">
        <v>14589</v>
      </c>
      <c r="F3976" s="71" t="s">
        <v>125</v>
      </c>
    </row>
    <row r="3977" spans="1:6" x14ac:dyDescent="0.25">
      <c r="A3977" s="67" t="s">
        <v>13088</v>
      </c>
      <c r="B3977" s="67" t="s">
        <v>14590</v>
      </c>
      <c r="C3977" s="71" t="s">
        <v>14591</v>
      </c>
      <c r="D3977" s="71" t="s">
        <v>14592</v>
      </c>
      <c r="E3977" s="71" t="s">
        <v>14593</v>
      </c>
      <c r="F3977" s="71" t="s">
        <v>125</v>
      </c>
    </row>
    <row r="3978" spans="1:6" x14ac:dyDescent="0.25">
      <c r="A3978" s="67" t="s">
        <v>13088</v>
      </c>
      <c r="B3978" s="67" t="s">
        <v>14594</v>
      </c>
      <c r="C3978" s="71" t="s">
        <v>14595</v>
      </c>
      <c r="D3978" s="71" t="s">
        <v>14596</v>
      </c>
      <c r="E3978" s="71" t="s">
        <v>14597</v>
      </c>
      <c r="F3978" s="71" t="s">
        <v>125</v>
      </c>
    </row>
    <row r="3979" spans="1:6" x14ac:dyDescent="0.25">
      <c r="A3979" s="67" t="s">
        <v>13088</v>
      </c>
      <c r="B3979" s="67" t="s">
        <v>12265</v>
      </c>
      <c r="C3979" s="71" t="s">
        <v>14598</v>
      </c>
      <c r="D3979" s="71" t="s">
        <v>14599</v>
      </c>
      <c r="E3979" s="71" t="s">
        <v>14600</v>
      </c>
      <c r="F3979" s="71" t="s">
        <v>125</v>
      </c>
    </row>
    <row r="3980" spans="1:6" x14ac:dyDescent="0.25">
      <c r="A3980" s="67" t="s">
        <v>13088</v>
      </c>
      <c r="B3980" s="67" t="s">
        <v>10331</v>
      </c>
      <c r="C3980" s="71" t="s">
        <v>14601</v>
      </c>
      <c r="D3980" s="71" t="s">
        <v>14602</v>
      </c>
      <c r="E3980" s="71" t="s">
        <v>14603</v>
      </c>
      <c r="F3980" s="71" t="s">
        <v>125</v>
      </c>
    </row>
    <row r="3981" spans="1:6" x14ac:dyDescent="0.25">
      <c r="A3981" s="67" t="s">
        <v>13088</v>
      </c>
      <c r="B3981" s="67" t="s">
        <v>1461</v>
      </c>
      <c r="C3981" s="71" t="s">
        <v>14604</v>
      </c>
      <c r="D3981" s="71" t="s">
        <v>14605</v>
      </c>
      <c r="E3981" s="71" t="s">
        <v>14606</v>
      </c>
      <c r="F3981" s="71" t="s">
        <v>125</v>
      </c>
    </row>
    <row r="3982" spans="1:6" x14ac:dyDescent="0.25">
      <c r="A3982" s="67" t="s">
        <v>13088</v>
      </c>
      <c r="B3982" s="67" t="s">
        <v>1465</v>
      </c>
      <c r="C3982" s="71" t="s">
        <v>14607</v>
      </c>
      <c r="D3982" s="71" t="s">
        <v>14608</v>
      </c>
      <c r="E3982" s="71" t="s">
        <v>14609</v>
      </c>
      <c r="F3982" s="71" t="s">
        <v>125</v>
      </c>
    </row>
    <row r="3983" spans="1:6" x14ac:dyDescent="0.25">
      <c r="A3983" s="67" t="s">
        <v>13088</v>
      </c>
      <c r="B3983" s="67" t="s">
        <v>1469</v>
      </c>
      <c r="C3983" s="71" t="s">
        <v>14610</v>
      </c>
      <c r="D3983" s="71" t="s">
        <v>14611</v>
      </c>
      <c r="E3983" s="71" t="s">
        <v>14612</v>
      </c>
      <c r="F3983" s="71" t="s">
        <v>125</v>
      </c>
    </row>
    <row r="3984" spans="1:6" x14ac:dyDescent="0.25">
      <c r="A3984" s="67" t="s">
        <v>13088</v>
      </c>
      <c r="B3984" s="67" t="s">
        <v>3598</v>
      </c>
      <c r="C3984" s="71" t="s">
        <v>14613</v>
      </c>
      <c r="D3984" s="71" t="s">
        <v>14614</v>
      </c>
      <c r="E3984" s="71" t="s">
        <v>14615</v>
      </c>
      <c r="F3984" s="71" t="s">
        <v>125</v>
      </c>
    </row>
    <row r="3985" spans="1:6" x14ac:dyDescent="0.25">
      <c r="A3985" s="67" t="s">
        <v>13088</v>
      </c>
      <c r="B3985" s="67" t="s">
        <v>1481</v>
      </c>
      <c r="C3985" s="71" t="s">
        <v>14616</v>
      </c>
      <c r="D3985" s="71" t="s">
        <v>14617</v>
      </c>
      <c r="E3985" s="71" t="s">
        <v>14618</v>
      </c>
      <c r="F3985" s="71" t="s">
        <v>125</v>
      </c>
    </row>
    <row r="3986" spans="1:6" x14ac:dyDescent="0.25">
      <c r="A3986" s="67" t="s">
        <v>13088</v>
      </c>
      <c r="B3986" s="67" t="s">
        <v>1489</v>
      </c>
      <c r="C3986" s="71" t="s">
        <v>14619</v>
      </c>
      <c r="D3986" s="71" t="s">
        <v>14620</v>
      </c>
      <c r="E3986" s="71" t="s">
        <v>14621</v>
      </c>
      <c r="F3986" s="71" t="s">
        <v>125</v>
      </c>
    </row>
    <row r="3987" spans="1:6" x14ac:dyDescent="0.25">
      <c r="A3987" s="67" t="s">
        <v>13088</v>
      </c>
      <c r="B3987" s="67" t="s">
        <v>3614</v>
      </c>
      <c r="C3987" s="71" t="s">
        <v>14622</v>
      </c>
      <c r="D3987" s="71" t="s">
        <v>14623</v>
      </c>
      <c r="E3987" s="71" t="s">
        <v>14624</v>
      </c>
      <c r="F3987" s="71" t="s">
        <v>125</v>
      </c>
    </row>
    <row r="3988" spans="1:6" x14ac:dyDescent="0.25">
      <c r="A3988" s="67" t="s">
        <v>13088</v>
      </c>
      <c r="B3988" s="67" t="s">
        <v>1497</v>
      </c>
      <c r="C3988" s="71" t="s">
        <v>14625</v>
      </c>
      <c r="D3988" s="71" t="s">
        <v>14626</v>
      </c>
      <c r="E3988" s="71" t="s">
        <v>14627</v>
      </c>
      <c r="F3988" s="71" t="s">
        <v>125</v>
      </c>
    </row>
    <row r="3989" spans="1:6" x14ac:dyDescent="0.25">
      <c r="A3989" s="67" t="s">
        <v>13088</v>
      </c>
      <c r="B3989" s="67" t="s">
        <v>1505</v>
      </c>
      <c r="C3989" s="71" t="s">
        <v>14628</v>
      </c>
      <c r="D3989" s="71" t="s">
        <v>14629</v>
      </c>
      <c r="E3989" s="71" t="s">
        <v>14630</v>
      </c>
      <c r="F3989" s="71" t="s">
        <v>125</v>
      </c>
    </row>
    <row r="3990" spans="1:6" x14ac:dyDescent="0.25">
      <c r="A3990" s="67" t="s">
        <v>13088</v>
      </c>
      <c r="B3990" s="67" t="s">
        <v>3630</v>
      </c>
      <c r="C3990" s="71" t="s">
        <v>14631</v>
      </c>
      <c r="D3990" s="71" t="s">
        <v>14632</v>
      </c>
      <c r="E3990" s="71" t="s">
        <v>14633</v>
      </c>
      <c r="F3990" s="71" t="s">
        <v>125</v>
      </c>
    </row>
    <row r="3991" spans="1:6" x14ac:dyDescent="0.25">
      <c r="A3991" s="67" t="s">
        <v>13088</v>
      </c>
      <c r="B3991" s="67" t="s">
        <v>1509</v>
      </c>
      <c r="C3991" s="71" t="s">
        <v>14634</v>
      </c>
      <c r="D3991" s="71" t="s">
        <v>14635</v>
      </c>
      <c r="E3991" s="71" t="s">
        <v>14636</v>
      </c>
      <c r="F3991" s="71" t="s">
        <v>125</v>
      </c>
    </row>
    <row r="3992" spans="1:6" x14ac:dyDescent="0.25">
      <c r="A3992" s="67" t="s">
        <v>13088</v>
      </c>
      <c r="B3992" s="67" t="s">
        <v>1513</v>
      </c>
      <c r="C3992" s="71" t="s">
        <v>14637</v>
      </c>
      <c r="D3992" s="71" t="s">
        <v>14638</v>
      </c>
      <c r="E3992" s="71" t="s">
        <v>14639</v>
      </c>
      <c r="F3992" s="71" t="s">
        <v>125</v>
      </c>
    </row>
    <row r="3993" spans="1:6" x14ac:dyDescent="0.25">
      <c r="A3993" s="67" t="s">
        <v>13088</v>
      </c>
      <c r="B3993" s="67" t="s">
        <v>1517</v>
      </c>
      <c r="C3993" s="71" t="s">
        <v>14640</v>
      </c>
      <c r="D3993" s="71" t="s">
        <v>14641</v>
      </c>
      <c r="E3993" s="71" t="s">
        <v>14642</v>
      </c>
      <c r="F3993" s="71" t="s">
        <v>125</v>
      </c>
    </row>
    <row r="3994" spans="1:6" x14ac:dyDescent="0.25">
      <c r="A3994" s="67" t="s">
        <v>13088</v>
      </c>
      <c r="B3994" s="67" t="s">
        <v>1525</v>
      </c>
      <c r="C3994" s="71" t="s">
        <v>14643</v>
      </c>
      <c r="D3994" s="71" t="s">
        <v>14644</v>
      </c>
      <c r="E3994" s="71" t="s">
        <v>14645</v>
      </c>
      <c r="F3994" s="71" t="s">
        <v>125</v>
      </c>
    </row>
    <row r="3995" spans="1:6" x14ac:dyDescent="0.25">
      <c r="A3995" s="67" t="s">
        <v>13088</v>
      </c>
      <c r="B3995" s="67" t="s">
        <v>1529</v>
      </c>
      <c r="C3995" s="71" t="s">
        <v>14646</v>
      </c>
      <c r="D3995" s="71" t="s">
        <v>14647</v>
      </c>
      <c r="E3995" s="71" t="s">
        <v>14648</v>
      </c>
      <c r="F3995" s="71" t="s">
        <v>125</v>
      </c>
    </row>
    <row r="3996" spans="1:6" x14ac:dyDescent="0.25">
      <c r="A3996" s="67" t="s">
        <v>13088</v>
      </c>
      <c r="B3996" s="67" t="s">
        <v>1533</v>
      </c>
      <c r="C3996" s="71" t="s">
        <v>14649</v>
      </c>
      <c r="D3996" s="71" t="s">
        <v>14650</v>
      </c>
      <c r="E3996" s="71" t="s">
        <v>14651</v>
      </c>
      <c r="F3996" s="71" t="s">
        <v>125</v>
      </c>
    </row>
    <row r="3997" spans="1:6" x14ac:dyDescent="0.25">
      <c r="A3997" s="67" t="s">
        <v>13088</v>
      </c>
      <c r="B3997" s="67" t="s">
        <v>1541</v>
      </c>
      <c r="C3997" s="71" t="s">
        <v>14652</v>
      </c>
      <c r="D3997" s="71" t="s">
        <v>14653</v>
      </c>
      <c r="E3997" s="71" t="s">
        <v>14654</v>
      </c>
      <c r="F3997" s="71" t="s">
        <v>125</v>
      </c>
    </row>
    <row r="3998" spans="1:6" x14ac:dyDescent="0.25">
      <c r="A3998" s="67" t="s">
        <v>13088</v>
      </c>
      <c r="B3998" s="67" t="s">
        <v>1545</v>
      </c>
      <c r="C3998" s="71" t="s">
        <v>14655</v>
      </c>
      <c r="D3998" s="71" t="s">
        <v>14656</v>
      </c>
      <c r="E3998" s="71" t="s">
        <v>14657</v>
      </c>
      <c r="F3998" s="71" t="s">
        <v>125</v>
      </c>
    </row>
    <row r="3999" spans="1:6" x14ac:dyDescent="0.25">
      <c r="A3999" s="67" t="s">
        <v>13088</v>
      </c>
      <c r="B3999" s="67" t="s">
        <v>1549</v>
      </c>
      <c r="C3999" s="71" t="s">
        <v>14658</v>
      </c>
      <c r="D3999" s="71" t="s">
        <v>14659</v>
      </c>
      <c r="E3999" s="71" t="s">
        <v>14660</v>
      </c>
      <c r="F3999" s="71" t="s">
        <v>125</v>
      </c>
    </row>
    <row r="4000" spans="1:6" x14ac:dyDescent="0.25">
      <c r="A4000" s="67" t="s">
        <v>13088</v>
      </c>
      <c r="B4000" s="67" t="s">
        <v>1553</v>
      </c>
      <c r="C4000" s="71" t="s">
        <v>14661</v>
      </c>
      <c r="D4000" s="71" t="s">
        <v>14662</v>
      </c>
      <c r="E4000" s="71" t="s">
        <v>14663</v>
      </c>
      <c r="F4000" s="71" t="s">
        <v>125</v>
      </c>
    </row>
    <row r="4001" spans="1:6" x14ac:dyDescent="0.25">
      <c r="A4001" s="67" t="s">
        <v>13088</v>
      </c>
      <c r="B4001" s="67" t="s">
        <v>1557</v>
      </c>
      <c r="C4001" s="71" t="s">
        <v>14664</v>
      </c>
      <c r="D4001" s="71" t="s">
        <v>14665</v>
      </c>
      <c r="E4001" s="71" t="s">
        <v>14666</v>
      </c>
      <c r="F4001" s="71" t="s">
        <v>125</v>
      </c>
    </row>
    <row r="4002" spans="1:6" x14ac:dyDescent="0.25">
      <c r="A4002" s="67" t="s">
        <v>13088</v>
      </c>
      <c r="B4002" s="67" t="s">
        <v>1565</v>
      </c>
      <c r="C4002" s="71" t="s">
        <v>14667</v>
      </c>
      <c r="D4002" s="71" t="s">
        <v>14668</v>
      </c>
      <c r="E4002" s="71" t="s">
        <v>14669</v>
      </c>
      <c r="F4002" s="71" t="s">
        <v>125</v>
      </c>
    </row>
    <row r="4003" spans="1:6" x14ac:dyDescent="0.25">
      <c r="A4003" s="67" t="s">
        <v>13088</v>
      </c>
      <c r="B4003" s="67" t="s">
        <v>1597</v>
      </c>
      <c r="C4003" s="71" t="s">
        <v>14670</v>
      </c>
      <c r="D4003" s="71" t="s">
        <v>14671</v>
      </c>
      <c r="E4003" s="71" t="s">
        <v>14672</v>
      </c>
      <c r="F4003" s="71" t="s">
        <v>125</v>
      </c>
    </row>
    <row r="4004" spans="1:6" x14ac:dyDescent="0.25">
      <c r="A4004" s="67" t="s">
        <v>13088</v>
      </c>
      <c r="B4004" s="67" t="s">
        <v>1605</v>
      </c>
      <c r="C4004" s="71" t="s">
        <v>14673</v>
      </c>
      <c r="D4004" s="71" t="s">
        <v>14674</v>
      </c>
      <c r="E4004" s="71" t="s">
        <v>14675</v>
      </c>
      <c r="F4004" s="71" t="s">
        <v>125</v>
      </c>
    </row>
    <row r="4005" spans="1:6" x14ac:dyDescent="0.25">
      <c r="A4005" s="67" t="s">
        <v>13088</v>
      </c>
      <c r="B4005" s="67" t="s">
        <v>1609</v>
      </c>
      <c r="C4005" s="71" t="s">
        <v>14676</v>
      </c>
      <c r="D4005" s="71" t="s">
        <v>14677</v>
      </c>
      <c r="E4005" s="71" t="s">
        <v>14678</v>
      </c>
      <c r="F4005" s="71" t="s">
        <v>125</v>
      </c>
    </row>
    <row r="4006" spans="1:6" x14ac:dyDescent="0.25">
      <c r="A4006" s="67" t="s">
        <v>13088</v>
      </c>
      <c r="B4006" s="67" t="s">
        <v>1613</v>
      </c>
      <c r="C4006" s="71" t="s">
        <v>14679</v>
      </c>
      <c r="D4006" s="71" t="s">
        <v>14680</v>
      </c>
      <c r="E4006" s="71" t="s">
        <v>14681</v>
      </c>
      <c r="F4006" s="71" t="s">
        <v>125</v>
      </c>
    </row>
    <row r="4007" spans="1:6" x14ac:dyDescent="0.25">
      <c r="A4007" s="67" t="s">
        <v>13088</v>
      </c>
      <c r="B4007" s="67" t="s">
        <v>1625</v>
      </c>
      <c r="C4007" s="71" t="s">
        <v>14682</v>
      </c>
      <c r="D4007" s="71" t="s">
        <v>14683</v>
      </c>
      <c r="E4007" s="71" t="s">
        <v>14684</v>
      </c>
      <c r="F4007" s="71" t="s">
        <v>125</v>
      </c>
    </row>
    <row r="4008" spans="1:6" x14ac:dyDescent="0.25">
      <c r="A4008" s="67" t="s">
        <v>13088</v>
      </c>
      <c r="B4008" s="67" t="s">
        <v>1629</v>
      </c>
      <c r="C4008" s="71" t="s">
        <v>14685</v>
      </c>
      <c r="D4008" s="71" t="s">
        <v>14686</v>
      </c>
      <c r="E4008" s="71" t="s">
        <v>14687</v>
      </c>
      <c r="F4008" s="71" t="s">
        <v>125</v>
      </c>
    </row>
    <row r="4009" spans="1:6" x14ac:dyDescent="0.25">
      <c r="A4009" s="67" t="s">
        <v>13088</v>
      </c>
      <c r="B4009" s="67" t="s">
        <v>1633</v>
      </c>
      <c r="C4009" s="71" t="s">
        <v>14688</v>
      </c>
      <c r="D4009" s="71" t="s">
        <v>14689</v>
      </c>
      <c r="E4009" s="71" t="s">
        <v>14690</v>
      </c>
      <c r="F4009" s="71" t="s">
        <v>125</v>
      </c>
    </row>
    <row r="4010" spans="1:6" x14ac:dyDescent="0.25">
      <c r="A4010" s="67" t="s">
        <v>13088</v>
      </c>
      <c r="B4010" s="67" t="s">
        <v>1637</v>
      </c>
      <c r="C4010" s="71" t="s">
        <v>14691</v>
      </c>
      <c r="D4010" s="71" t="s">
        <v>14692</v>
      </c>
      <c r="E4010" s="71" t="s">
        <v>14693</v>
      </c>
      <c r="F4010" s="71" t="s">
        <v>125</v>
      </c>
    </row>
    <row r="4011" spans="1:6" x14ac:dyDescent="0.25">
      <c r="A4011" s="67" t="s">
        <v>13088</v>
      </c>
      <c r="B4011" s="67" t="s">
        <v>1641</v>
      </c>
      <c r="C4011" s="71" t="s">
        <v>14694</v>
      </c>
      <c r="D4011" s="71" t="s">
        <v>14695</v>
      </c>
      <c r="E4011" s="71" t="s">
        <v>14696</v>
      </c>
      <c r="F4011" s="71" t="s">
        <v>125</v>
      </c>
    </row>
    <row r="4012" spans="1:6" x14ac:dyDescent="0.25">
      <c r="A4012" s="67" t="s">
        <v>13088</v>
      </c>
      <c r="B4012" s="67" t="s">
        <v>1649</v>
      </c>
      <c r="C4012" s="71" t="s">
        <v>14697</v>
      </c>
      <c r="D4012" s="71" t="s">
        <v>14698</v>
      </c>
      <c r="E4012" s="71" t="s">
        <v>14699</v>
      </c>
      <c r="F4012" s="71" t="s">
        <v>125</v>
      </c>
    </row>
    <row r="4013" spans="1:6" x14ac:dyDescent="0.25">
      <c r="A4013" s="67" t="s">
        <v>13088</v>
      </c>
      <c r="B4013" s="67" t="s">
        <v>1669</v>
      </c>
      <c r="C4013" s="71" t="s">
        <v>14700</v>
      </c>
      <c r="D4013" s="71" t="s">
        <v>14701</v>
      </c>
      <c r="E4013" s="71" t="s">
        <v>14702</v>
      </c>
      <c r="F4013" s="71" t="s">
        <v>125</v>
      </c>
    </row>
    <row r="4014" spans="1:6" x14ac:dyDescent="0.25">
      <c r="A4014" s="67" t="s">
        <v>13088</v>
      </c>
      <c r="B4014" s="67" t="s">
        <v>1701</v>
      </c>
      <c r="C4014" s="71" t="s">
        <v>14703</v>
      </c>
      <c r="D4014" s="71" t="s">
        <v>14704</v>
      </c>
      <c r="E4014" s="71" t="s">
        <v>14705</v>
      </c>
      <c r="F4014" s="71" t="s">
        <v>125</v>
      </c>
    </row>
    <row r="4015" spans="1:6" x14ac:dyDescent="0.25">
      <c r="A4015" s="67" t="s">
        <v>13088</v>
      </c>
      <c r="B4015" s="67" t="s">
        <v>1705</v>
      </c>
      <c r="C4015" s="71" t="s">
        <v>14706</v>
      </c>
      <c r="D4015" s="71" t="s">
        <v>14707</v>
      </c>
      <c r="E4015" s="71" t="s">
        <v>14708</v>
      </c>
      <c r="F4015" s="71" t="s">
        <v>125</v>
      </c>
    </row>
    <row r="4016" spans="1:6" x14ac:dyDescent="0.25">
      <c r="A4016" s="67" t="s">
        <v>13088</v>
      </c>
      <c r="B4016" s="67" t="s">
        <v>1709</v>
      </c>
      <c r="C4016" s="71" t="s">
        <v>14709</v>
      </c>
      <c r="D4016" s="71" t="s">
        <v>14710</v>
      </c>
      <c r="E4016" s="71" t="s">
        <v>14711</v>
      </c>
      <c r="F4016" s="71" t="s">
        <v>125</v>
      </c>
    </row>
    <row r="4017" spans="1:6" x14ac:dyDescent="0.25">
      <c r="A4017" s="67" t="s">
        <v>13088</v>
      </c>
      <c r="B4017" s="67" t="s">
        <v>1713</v>
      </c>
      <c r="C4017" s="71" t="s">
        <v>14712</v>
      </c>
      <c r="D4017" s="71" t="s">
        <v>14713</v>
      </c>
      <c r="E4017" s="71" t="s">
        <v>14714</v>
      </c>
      <c r="F4017" s="71" t="s">
        <v>125</v>
      </c>
    </row>
    <row r="4018" spans="1:6" x14ac:dyDescent="0.25">
      <c r="A4018" s="67" t="s">
        <v>13088</v>
      </c>
      <c r="B4018" s="67" t="s">
        <v>1781</v>
      </c>
      <c r="C4018" s="71" t="s">
        <v>14715</v>
      </c>
      <c r="D4018" s="71" t="s">
        <v>14716</v>
      </c>
      <c r="E4018" s="71" t="s">
        <v>14717</v>
      </c>
      <c r="F4018" s="71" t="s">
        <v>125</v>
      </c>
    </row>
    <row r="4019" spans="1:6" x14ac:dyDescent="0.25">
      <c r="A4019" s="67" t="s">
        <v>13088</v>
      </c>
      <c r="B4019" s="67" t="s">
        <v>1789</v>
      </c>
      <c r="C4019" s="71" t="s">
        <v>14718</v>
      </c>
      <c r="D4019" s="71" t="s">
        <v>14719</v>
      </c>
      <c r="E4019" s="71" t="s">
        <v>14720</v>
      </c>
      <c r="F4019" s="71" t="s">
        <v>125</v>
      </c>
    </row>
    <row r="4020" spans="1:6" x14ac:dyDescent="0.25">
      <c r="A4020" s="67" t="s">
        <v>13088</v>
      </c>
      <c r="B4020" s="67" t="s">
        <v>3892</v>
      </c>
      <c r="C4020" s="71" t="s">
        <v>14721</v>
      </c>
      <c r="D4020" s="71" t="s">
        <v>14722</v>
      </c>
      <c r="E4020" s="71" t="s">
        <v>14723</v>
      </c>
      <c r="F4020" s="71" t="s">
        <v>125</v>
      </c>
    </row>
    <row r="4021" spans="1:6" x14ac:dyDescent="0.25">
      <c r="A4021" s="67" t="s">
        <v>13088</v>
      </c>
      <c r="B4021" s="67" t="s">
        <v>1817</v>
      </c>
      <c r="C4021" s="71" t="s">
        <v>14724</v>
      </c>
      <c r="D4021" s="71" t="s">
        <v>14725</v>
      </c>
      <c r="E4021" s="71" t="s">
        <v>14726</v>
      </c>
      <c r="F4021" s="71" t="s">
        <v>125</v>
      </c>
    </row>
    <row r="4022" spans="1:6" x14ac:dyDescent="0.25">
      <c r="A4022" s="67" t="s">
        <v>13088</v>
      </c>
      <c r="B4022" s="67" t="s">
        <v>1821</v>
      </c>
      <c r="C4022" s="71" t="s">
        <v>14727</v>
      </c>
      <c r="D4022" s="71" t="s">
        <v>14728</v>
      </c>
      <c r="E4022" s="71" t="s">
        <v>14729</v>
      </c>
      <c r="F4022" s="71" t="s">
        <v>125</v>
      </c>
    </row>
    <row r="4023" spans="1:6" x14ac:dyDescent="0.25">
      <c r="A4023" s="67" t="s">
        <v>13088</v>
      </c>
      <c r="B4023" s="67" t="s">
        <v>1837</v>
      </c>
      <c r="C4023" s="71" t="s">
        <v>14730</v>
      </c>
      <c r="D4023" s="71" t="s">
        <v>14731</v>
      </c>
      <c r="E4023" s="71" t="s">
        <v>14732</v>
      </c>
      <c r="F4023" s="71" t="s">
        <v>125</v>
      </c>
    </row>
    <row r="4024" spans="1:6" x14ac:dyDescent="0.25">
      <c r="A4024" s="67" t="s">
        <v>13088</v>
      </c>
      <c r="B4024" s="67" t="s">
        <v>1841</v>
      </c>
      <c r="C4024" s="71" t="s">
        <v>14733</v>
      </c>
      <c r="D4024" s="71" t="s">
        <v>14734</v>
      </c>
      <c r="E4024" s="71" t="s">
        <v>14735</v>
      </c>
      <c r="F4024" s="71" t="s">
        <v>125</v>
      </c>
    </row>
    <row r="4025" spans="1:6" x14ac:dyDescent="0.25">
      <c r="A4025" s="67" t="s">
        <v>13088</v>
      </c>
      <c r="B4025" s="67" t="s">
        <v>1845</v>
      </c>
      <c r="C4025" s="71" t="s">
        <v>14736</v>
      </c>
      <c r="D4025" s="71" t="s">
        <v>14737</v>
      </c>
      <c r="E4025" s="71" t="s">
        <v>14738</v>
      </c>
      <c r="F4025" s="71" t="s">
        <v>125</v>
      </c>
    </row>
    <row r="4026" spans="1:6" x14ac:dyDescent="0.25">
      <c r="A4026" s="67" t="s">
        <v>13088</v>
      </c>
      <c r="B4026" s="67" t="s">
        <v>1853</v>
      </c>
      <c r="C4026" s="71" t="s">
        <v>14739</v>
      </c>
      <c r="D4026" s="71" t="s">
        <v>14740</v>
      </c>
      <c r="E4026" s="71" t="s">
        <v>14741</v>
      </c>
      <c r="F4026" s="71" t="s">
        <v>125</v>
      </c>
    </row>
    <row r="4027" spans="1:6" x14ac:dyDescent="0.25">
      <c r="A4027" s="67" t="s">
        <v>13088</v>
      </c>
      <c r="B4027" s="67" t="s">
        <v>1861</v>
      </c>
      <c r="C4027" s="71" t="s">
        <v>14742</v>
      </c>
      <c r="D4027" s="71" t="s">
        <v>14743</v>
      </c>
      <c r="E4027" s="71" t="s">
        <v>14744</v>
      </c>
      <c r="F4027" s="71" t="s">
        <v>125</v>
      </c>
    </row>
    <row r="4028" spans="1:6" x14ac:dyDescent="0.25">
      <c r="A4028" s="67" t="s">
        <v>13088</v>
      </c>
      <c r="B4028" s="67" t="s">
        <v>1869</v>
      </c>
      <c r="C4028" s="71" t="s">
        <v>14745</v>
      </c>
      <c r="D4028" s="71" t="s">
        <v>14746</v>
      </c>
      <c r="E4028" s="71" t="s">
        <v>14747</v>
      </c>
      <c r="F4028" s="71" t="s">
        <v>125</v>
      </c>
    </row>
    <row r="4029" spans="1:6" x14ac:dyDescent="0.25">
      <c r="A4029" s="67" t="s">
        <v>13088</v>
      </c>
      <c r="B4029" s="67" t="s">
        <v>1893</v>
      </c>
      <c r="C4029" s="71" t="s">
        <v>14748</v>
      </c>
      <c r="D4029" s="71" t="s">
        <v>14749</v>
      </c>
      <c r="E4029" s="71" t="s">
        <v>14750</v>
      </c>
      <c r="F4029" s="71" t="s">
        <v>125</v>
      </c>
    </row>
    <row r="4030" spans="1:6" x14ac:dyDescent="0.25">
      <c r="A4030" s="67" t="s">
        <v>13088</v>
      </c>
      <c r="B4030" s="67" t="s">
        <v>1901</v>
      </c>
      <c r="C4030" s="71" t="s">
        <v>14751</v>
      </c>
      <c r="D4030" s="71" t="s">
        <v>14752</v>
      </c>
      <c r="E4030" s="71" t="s">
        <v>14753</v>
      </c>
      <c r="F4030" s="71" t="s">
        <v>125</v>
      </c>
    </row>
    <row r="4031" spans="1:6" x14ac:dyDescent="0.25">
      <c r="A4031" s="67" t="s">
        <v>13088</v>
      </c>
      <c r="B4031" s="67" t="s">
        <v>1929</v>
      </c>
      <c r="C4031" s="71" t="s">
        <v>14754</v>
      </c>
      <c r="D4031" s="71" t="s">
        <v>14755</v>
      </c>
      <c r="E4031" s="71" t="s">
        <v>14756</v>
      </c>
      <c r="F4031" s="71" t="s">
        <v>125</v>
      </c>
    </row>
    <row r="4032" spans="1:6" x14ac:dyDescent="0.25">
      <c r="A4032" s="67" t="s">
        <v>13088</v>
      </c>
      <c r="B4032" s="67" t="s">
        <v>4034</v>
      </c>
      <c r="C4032" s="71" t="s">
        <v>14757</v>
      </c>
      <c r="D4032" s="71" t="s">
        <v>14758</v>
      </c>
      <c r="E4032" s="71" t="s">
        <v>14759</v>
      </c>
      <c r="F4032" s="71" t="s">
        <v>125</v>
      </c>
    </row>
    <row r="4033" spans="1:6" x14ac:dyDescent="0.25">
      <c r="A4033" s="67" t="s">
        <v>13088</v>
      </c>
      <c r="B4033" s="67" t="s">
        <v>1933</v>
      </c>
      <c r="C4033" s="71" t="s">
        <v>14760</v>
      </c>
      <c r="D4033" s="71" t="s">
        <v>14761</v>
      </c>
      <c r="E4033" s="71" t="s">
        <v>14762</v>
      </c>
      <c r="F4033" s="71" t="s">
        <v>125</v>
      </c>
    </row>
    <row r="4034" spans="1:6" x14ac:dyDescent="0.25">
      <c r="A4034" s="67" t="s">
        <v>13088</v>
      </c>
      <c r="B4034" s="67" t="s">
        <v>1937</v>
      </c>
      <c r="C4034" s="71" t="s">
        <v>14763</v>
      </c>
      <c r="D4034" s="71" t="s">
        <v>14764</v>
      </c>
      <c r="E4034" s="71" t="s">
        <v>14765</v>
      </c>
      <c r="F4034" s="71" t="s">
        <v>125</v>
      </c>
    </row>
    <row r="4035" spans="1:6" x14ac:dyDescent="0.25">
      <c r="A4035" s="67" t="s">
        <v>13088</v>
      </c>
      <c r="B4035" s="67" t="s">
        <v>1989</v>
      </c>
      <c r="C4035" s="71" t="s">
        <v>14766</v>
      </c>
      <c r="D4035" s="71" t="s">
        <v>14767</v>
      </c>
      <c r="E4035" s="71" t="s">
        <v>14768</v>
      </c>
      <c r="F4035" s="71" t="s">
        <v>125</v>
      </c>
    </row>
    <row r="4036" spans="1:6" x14ac:dyDescent="0.25">
      <c r="A4036" s="67" t="s">
        <v>13088</v>
      </c>
      <c r="B4036" s="67" t="s">
        <v>1993</v>
      </c>
      <c r="C4036" s="71" t="s">
        <v>14769</v>
      </c>
      <c r="D4036" s="71" t="s">
        <v>14770</v>
      </c>
      <c r="E4036" s="71" t="s">
        <v>14771</v>
      </c>
      <c r="F4036" s="71" t="s">
        <v>125</v>
      </c>
    </row>
    <row r="4037" spans="1:6" x14ac:dyDescent="0.25">
      <c r="A4037" s="67" t="s">
        <v>13088</v>
      </c>
      <c r="B4037" s="67" t="s">
        <v>2009</v>
      </c>
      <c r="C4037" s="71" t="s">
        <v>14772</v>
      </c>
      <c r="D4037" s="71" t="s">
        <v>14773</v>
      </c>
      <c r="E4037" s="71" t="s">
        <v>14774</v>
      </c>
      <c r="F4037" s="71" t="s">
        <v>125</v>
      </c>
    </row>
    <row r="4038" spans="1:6" x14ac:dyDescent="0.25">
      <c r="A4038" s="67" t="s">
        <v>13088</v>
      </c>
      <c r="B4038" s="67" t="s">
        <v>2013</v>
      </c>
      <c r="C4038" s="71" t="s">
        <v>14775</v>
      </c>
      <c r="D4038" s="71" t="s">
        <v>14776</v>
      </c>
      <c r="E4038" s="71" t="s">
        <v>14777</v>
      </c>
      <c r="F4038" s="71" t="s">
        <v>125</v>
      </c>
    </row>
    <row r="4039" spans="1:6" x14ac:dyDescent="0.25">
      <c r="A4039" s="67" t="s">
        <v>13088</v>
      </c>
      <c r="B4039" s="67" t="s">
        <v>2021</v>
      </c>
      <c r="C4039" s="71" t="s">
        <v>14778</v>
      </c>
      <c r="D4039" s="71" t="s">
        <v>14779</v>
      </c>
      <c r="E4039" s="71" t="s">
        <v>14780</v>
      </c>
      <c r="F4039" s="71" t="s">
        <v>125</v>
      </c>
    </row>
    <row r="4040" spans="1:6" x14ac:dyDescent="0.25">
      <c r="A4040" s="67" t="s">
        <v>13088</v>
      </c>
      <c r="B4040" s="67" t="s">
        <v>2025</v>
      </c>
      <c r="C4040" s="71" t="s">
        <v>14781</v>
      </c>
      <c r="D4040" s="71" t="s">
        <v>14782</v>
      </c>
      <c r="E4040" s="71" t="s">
        <v>14783</v>
      </c>
      <c r="F4040" s="71" t="s">
        <v>125</v>
      </c>
    </row>
    <row r="4041" spans="1:6" x14ac:dyDescent="0.25">
      <c r="A4041" s="67" t="s">
        <v>13088</v>
      </c>
      <c r="B4041" s="67" t="s">
        <v>2029</v>
      </c>
      <c r="C4041" s="71" t="s">
        <v>14784</v>
      </c>
      <c r="D4041" s="71" t="s">
        <v>14785</v>
      </c>
      <c r="E4041" s="71" t="s">
        <v>14786</v>
      </c>
      <c r="F4041" s="71" t="s">
        <v>125</v>
      </c>
    </row>
    <row r="4042" spans="1:6" x14ac:dyDescent="0.25">
      <c r="A4042" s="67" t="s">
        <v>13088</v>
      </c>
      <c r="B4042" s="67" t="s">
        <v>2069</v>
      </c>
      <c r="C4042" s="71" t="s">
        <v>14787</v>
      </c>
      <c r="D4042" s="71" t="s">
        <v>14788</v>
      </c>
      <c r="E4042" s="71" t="s">
        <v>14789</v>
      </c>
      <c r="F4042" s="71" t="s">
        <v>125</v>
      </c>
    </row>
    <row r="4043" spans="1:6" x14ac:dyDescent="0.25">
      <c r="A4043" s="67" t="s">
        <v>13088</v>
      </c>
      <c r="B4043" s="67" t="s">
        <v>2077</v>
      </c>
      <c r="C4043" s="71" t="s">
        <v>14790</v>
      </c>
      <c r="D4043" s="71" t="s">
        <v>14791</v>
      </c>
      <c r="E4043" s="71" t="s">
        <v>14792</v>
      </c>
      <c r="F4043" s="71" t="s">
        <v>125</v>
      </c>
    </row>
    <row r="4044" spans="1:6" x14ac:dyDescent="0.25">
      <c r="A4044" s="67" t="s">
        <v>13088</v>
      </c>
      <c r="B4044" s="67" t="s">
        <v>4204</v>
      </c>
      <c r="C4044" s="71" t="s">
        <v>14793</v>
      </c>
      <c r="D4044" s="71" t="s">
        <v>14794</v>
      </c>
      <c r="E4044" s="71" t="s">
        <v>14795</v>
      </c>
      <c r="F4044" s="71" t="s">
        <v>125</v>
      </c>
    </row>
    <row r="4045" spans="1:6" x14ac:dyDescent="0.25">
      <c r="A4045" s="67" t="s">
        <v>13088</v>
      </c>
      <c r="B4045" s="67" t="s">
        <v>2121</v>
      </c>
      <c r="C4045" s="71" t="s">
        <v>14796</v>
      </c>
      <c r="D4045" s="71" t="s">
        <v>14797</v>
      </c>
      <c r="E4045" s="71" t="s">
        <v>14798</v>
      </c>
      <c r="F4045" s="71" t="s">
        <v>125</v>
      </c>
    </row>
    <row r="4046" spans="1:6" x14ac:dyDescent="0.25">
      <c r="A4046" s="67" t="s">
        <v>13088</v>
      </c>
      <c r="B4046" s="67" t="s">
        <v>2197</v>
      </c>
      <c r="C4046" s="71" t="s">
        <v>14799</v>
      </c>
      <c r="D4046" s="71" t="s">
        <v>14800</v>
      </c>
      <c r="E4046" s="71" t="s">
        <v>14801</v>
      </c>
      <c r="F4046" s="71" t="s">
        <v>125</v>
      </c>
    </row>
    <row r="4047" spans="1:6" x14ac:dyDescent="0.25">
      <c r="A4047" s="67" t="s">
        <v>13088</v>
      </c>
      <c r="B4047" s="67" t="s">
        <v>2201</v>
      </c>
      <c r="C4047" s="71" t="s">
        <v>14802</v>
      </c>
      <c r="D4047" s="71" t="s">
        <v>14803</v>
      </c>
      <c r="E4047" s="71" t="s">
        <v>14804</v>
      </c>
      <c r="F4047" s="71" t="s">
        <v>125</v>
      </c>
    </row>
    <row r="4048" spans="1:6" x14ac:dyDescent="0.25">
      <c r="A4048" s="67" t="s">
        <v>13088</v>
      </c>
      <c r="B4048" s="67" t="s">
        <v>4278</v>
      </c>
      <c r="C4048" s="71" t="s">
        <v>14805</v>
      </c>
      <c r="D4048" s="71" t="s">
        <v>14806</v>
      </c>
      <c r="E4048" s="71" t="s">
        <v>14807</v>
      </c>
      <c r="F4048" s="71" t="s">
        <v>125</v>
      </c>
    </row>
    <row r="4049" spans="1:6" x14ac:dyDescent="0.25">
      <c r="A4049" s="67" t="s">
        <v>13088</v>
      </c>
      <c r="B4049" s="67" t="s">
        <v>2221</v>
      </c>
      <c r="C4049" s="71" t="s">
        <v>14808</v>
      </c>
      <c r="D4049" s="71" t="s">
        <v>14809</v>
      </c>
      <c r="E4049" s="71" t="s">
        <v>14810</v>
      </c>
      <c r="F4049" s="71" t="s">
        <v>125</v>
      </c>
    </row>
    <row r="4050" spans="1:6" x14ac:dyDescent="0.25">
      <c r="A4050" s="67" t="s">
        <v>13088</v>
      </c>
      <c r="B4050" s="67" t="s">
        <v>2225</v>
      </c>
      <c r="C4050" s="71" t="s">
        <v>14811</v>
      </c>
      <c r="D4050" s="71" t="s">
        <v>14812</v>
      </c>
      <c r="E4050" s="71" t="s">
        <v>14813</v>
      </c>
      <c r="F4050" s="71" t="s">
        <v>125</v>
      </c>
    </row>
    <row r="4051" spans="1:6" x14ac:dyDescent="0.25">
      <c r="A4051" s="67" t="s">
        <v>13088</v>
      </c>
      <c r="B4051" s="67" t="s">
        <v>2229</v>
      </c>
      <c r="C4051" s="71" t="s">
        <v>14814</v>
      </c>
      <c r="D4051" s="71" t="s">
        <v>14815</v>
      </c>
      <c r="E4051" s="71" t="s">
        <v>14816</v>
      </c>
      <c r="F4051" s="71" t="s">
        <v>125</v>
      </c>
    </row>
    <row r="4052" spans="1:6" x14ac:dyDescent="0.25">
      <c r="A4052" s="67" t="s">
        <v>13088</v>
      </c>
      <c r="B4052" s="67" t="s">
        <v>2237</v>
      </c>
      <c r="C4052" s="71" t="s">
        <v>14817</v>
      </c>
      <c r="D4052" s="71" t="s">
        <v>14818</v>
      </c>
      <c r="E4052" s="71" t="s">
        <v>14819</v>
      </c>
      <c r="F4052" s="71" t="s">
        <v>125</v>
      </c>
    </row>
    <row r="4053" spans="1:6" x14ac:dyDescent="0.25">
      <c r="A4053" s="67" t="s">
        <v>13088</v>
      </c>
      <c r="B4053" s="67" t="s">
        <v>2245</v>
      </c>
      <c r="C4053" s="71" t="s">
        <v>14820</v>
      </c>
      <c r="D4053" s="71" t="s">
        <v>14821</v>
      </c>
      <c r="E4053" s="71" t="s">
        <v>14822</v>
      </c>
      <c r="F4053" s="71" t="s">
        <v>125</v>
      </c>
    </row>
    <row r="4054" spans="1:6" x14ac:dyDescent="0.25">
      <c r="A4054" s="67" t="s">
        <v>13088</v>
      </c>
      <c r="B4054" s="67" t="s">
        <v>2265</v>
      </c>
      <c r="C4054" s="71" t="s">
        <v>14823</v>
      </c>
      <c r="D4054" s="71" t="s">
        <v>14824</v>
      </c>
      <c r="E4054" s="71" t="s">
        <v>14825</v>
      </c>
      <c r="F4054" s="71" t="s">
        <v>125</v>
      </c>
    </row>
    <row r="4055" spans="1:6" x14ac:dyDescent="0.25">
      <c r="A4055" s="67" t="s">
        <v>13088</v>
      </c>
      <c r="B4055" s="67" t="s">
        <v>2273</v>
      </c>
      <c r="C4055" s="71" t="s">
        <v>14826</v>
      </c>
      <c r="D4055" s="71" t="s">
        <v>14827</v>
      </c>
      <c r="E4055" s="71" t="s">
        <v>14828</v>
      </c>
      <c r="F4055" s="71" t="s">
        <v>125</v>
      </c>
    </row>
    <row r="4056" spans="1:6" x14ac:dyDescent="0.25">
      <c r="A4056" s="67" t="s">
        <v>13088</v>
      </c>
      <c r="B4056" s="67" t="s">
        <v>2277</v>
      </c>
      <c r="C4056" s="71" t="s">
        <v>14829</v>
      </c>
      <c r="D4056" s="71" t="s">
        <v>14830</v>
      </c>
      <c r="E4056" s="71" t="s">
        <v>14831</v>
      </c>
      <c r="F4056" s="71" t="s">
        <v>125</v>
      </c>
    </row>
    <row r="4057" spans="1:6" x14ac:dyDescent="0.25">
      <c r="A4057" s="67" t="s">
        <v>13088</v>
      </c>
      <c r="B4057" s="67" t="s">
        <v>2285</v>
      </c>
      <c r="C4057" s="71" t="s">
        <v>14832</v>
      </c>
      <c r="D4057" s="71" t="s">
        <v>14833</v>
      </c>
      <c r="E4057" s="71" t="s">
        <v>14834</v>
      </c>
      <c r="F4057" s="71" t="s">
        <v>125</v>
      </c>
    </row>
    <row r="4058" spans="1:6" x14ac:dyDescent="0.25">
      <c r="A4058" s="67" t="s">
        <v>13088</v>
      </c>
      <c r="B4058" s="67" t="s">
        <v>14835</v>
      </c>
      <c r="C4058" s="71" t="s">
        <v>14836</v>
      </c>
      <c r="D4058" s="71" t="s">
        <v>14837</v>
      </c>
      <c r="E4058" s="71" t="s">
        <v>14838</v>
      </c>
      <c r="F4058" s="71" t="s">
        <v>125</v>
      </c>
    </row>
    <row r="4059" spans="1:6" x14ac:dyDescent="0.25">
      <c r="A4059" s="67" t="s">
        <v>13088</v>
      </c>
      <c r="B4059" s="67" t="s">
        <v>1449</v>
      </c>
      <c r="C4059" s="71" t="s">
        <v>14839</v>
      </c>
      <c r="D4059" s="71" t="s">
        <v>14840</v>
      </c>
      <c r="E4059" s="71" t="s">
        <v>14841</v>
      </c>
      <c r="F4059" s="71" t="s">
        <v>125</v>
      </c>
    </row>
    <row r="4060" spans="1:6" x14ac:dyDescent="0.25">
      <c r="A4060" s="67" t="s">
        <v>13088</v>
      </c>
      <c r="B4060" s="67" t="s">
        <v>2313</v>
      </c>
      <c r="C4060" s="71" t="s">
        <v>14842</v>
      </c>
      <c r="D4060" s="71" t="s">
        <v>14843</v>
      </c>
      <c r="E4060" s="71" t="s">
        <v>14844</v>
      </c>
      <c r="F4060" s="71" t="s">
        <v>125</v>
      </c>
    </row>
    <row r="4061" spans="1:6" x14ac:dyDescent="0.25">
      <c r="A4061" s="67" t="s">
        <v>13088</v>
      </c>
      <c r="B4061" s="67" t="s">
        <v>2317</v>
      </c>
      <c r="C4061" s="71" t="s">
        <v>14845</v>
      </c>
      <c r="D4061" s="71" t="s">
        <v>14846</v>
      </c>
      <c r="E4061" s="71" t="s">
        <v>14847</v>
      </c>
      <c r="F4061" s="71" t="s">
        <v>125</v>
      </c>
    </row>
    <row r="4062" spans="1:6" x14ac:dyDescent="0.25">
      <c r="A4062" s="67" t="s">
        <v>13088</v>
      </c>
      <c r="B4062" s="67" t="s">
        <v>2321</v>
      </c>
      <c r="C4062" s="71" t="s">
        <v>14848</v>
      </c>
      <c r="D4062" s="71" t="s">
        <v>14849</v>
      </c>
      <c r="E4062" s="71" t="s">
        <v>14850</v>
      </c>
      <c r="F4062" s="71" t="s">
        <v>125</v>
      </c>
    </row>
    <row r="4063" spans="1:6" x14ac:dyDescent="0.25">
      <c r="A4063" s="67" t="s">
        <v>13088</v>
      </c>
      <c r="B4063" s="67" t="s">
        <v>2325</v>
      </c>
      <c r="C4063" s="71" t="s">
        <v>14851</v>
      </c>
      <c r="D4063" s="71" t="s">
        <v>14852</v>
      </c>
      <c r="E4063" s="71" t="s">
        <v>14853</v>
      </c>
      <c r="F4063" s="71" t="s">
        <v>125</v>
      </c>
    </row>
    <row r="4064" spans="1:6" x14ac:dyDescent="0.25">
      <c r="A4064" s="67" t="s">
        <v>13088</v>
      </c>
      <c r="B4064" s="67" t="s">
        <v>2341</v>
      </c>
      <c r="C4064" s="71" t="s">
        <v>14854</v>
      </c>
      <c r="D4064" s="71" t="s">
        <v>14855</v>
      </c>
      <c r="E4064" s="71" t="s">
        <v>14856</v>
      </c>
      <c r="F4064" s="71" t="s">
        <v>125</v>
      </c>
    </row>
    <row r="4065" spans="1:6" x14ac:dyDescent="0.25">
      <c r="A4065" s="67" t="s">
        <v>13088</v>
      </c>
      <c r="B4065" s="67" t="s">
        <v>2345</v>
      </c>
      <c r="C4065" s="71" t="s">
        <v>14857</v>
      </c>
      <c r="D4065" s="71" t="s">
        <v>14858</v>
      </c>
      <c r="E4065" s="71" t="s">
        <v>14859</v>
      </c>
      <c r="F4065" s="71" t="s">
        <v>125</v>
      </c>
    </row>
    <row r="4066" spans="1:6" x14ac:dyDescent="0.25">
      <c r="A4066" s="67" t="s">
        <v>13088</v>
      </c>
      <c r="B4066" s="67" t="s">
        <v>2393</v>
      </c>
      <c r="C4066" s="71" t="s">
        <v>14860</v>
      </c>
      <c r="D4066" s="71" t="s">
        <v>14861</v>
      </c>
      <c r="E4066" s="71" t="s">
        <v>14862</v>
      </c>
      <c r="F4066" s="71" t="s">
        <v>125</v>
      </c>
    </row>
    <row r="4067" spans="1:6" x14ac:dyDescent="0.25">
      <c r="A4067" s="67" t="s">
        <v>13088</v>
      </c>
      <c r="B4067" s="67" t="s">
        <v>4357</v>
      </c>
      <c r="C4067" s="71" t="s">
        <v>14863</v>
      </c>
      <c r="D4067" s="71" t="s">
        <v>14864</v>
      </c>
      <c r="E4067" s="71" t="s">
        <v>14865</v>
      </c>
      <c r="F4067" s="71" t="s">
        <v>125</v>
      </c>
    </row>
    <row r="4068" spans="1:6" x14ac:dyDescent="0.25">
      <c r="A4068" s="67" t="s">
        <v>13088</v>
      </c>
      <c r="B4068" s="67" t="s">
        <v>4361</v>
      </c>
      <c r="C4068" s="71" t="s">
        <v>14866</v>
      </c>
      <c r="D4068" s="71" t="s">
        <v>14867</v>
      </c>
      <c r="E4068" s="71" t="s">
        <v>14868</v>
      </c>
      <c r="F4068" s="71" t="s">
        <v>125</v>
      </c>
    </row>
    <row r="4069" spans="1:6" x14ac:dyDescent="0.25">
      <c r="A4069" s="67" t="s">
        <v>13088</v>
      </c>
      <c r="B4069" s="67" t="s">
        <v>2397</v>
      </c>
      <c r="C4069" s="71" t="s">
        <v>14869</v>
      </c>
      <c r="D4069" s="71" t="s">
        <v>14870</v>
      </c>
      <c r="E4069" s="71" t="s">
        <v>14871</v>
      </c>
      <c r="F4069" s="71" t="s">
        <v>125</v>
      </c>
    </row>
    <row r="4070" spans="1:6" x14ac:dyDescent="0.25">
      <c r="A4070" s="67" t="s">
        <v>13088</v>
      </c>
      <c r="B4070" s="67" t="s">
        <v>14872</v>
      </c>
      <c r="C4070" s="71" t="s">
        <v>14873</v>
      </c>
      <c r="D4070" s="71" t="s">
        <v>14874</v>
      </c>
      <c r="E4070" s="71" t="s">
        <v>14875</v>
      </c>
      <c r="F4070" s="71" t="s">
        <v>125</v>
      </c>
    </row>
    <row r="4071" spans="1:6" x14ac:dyDescent="0.25">
      <c r="A4071" s="67" t="s">
        <v>13088</v>
      </c>
      <c r="B4071" s="67" t="s">
        <v>2405</v>
      </c>
      <c r="C4071" s="71" t="s">
        <v>14876</v>
      </c>
      <c r="D4071" s="71" t="s">
        <v>14877</v>
      </c>
      <c r="E4071" s="71" t="s">
        <v>14878</v>
      </c>
      <c r="F4071" s="71" t="s">
        <v>125</v>
      </c>
    </row>
    <row r="4072" spans="1:6" x14ac:dyDescent="0.25">
      <c r="A4072" s="67" t="s">
        <v>13088</v>
      </c>
      <c r="B4072" s="67" t="s">
        <v>4374</v>
      </c>
      <c r="C4072" s="71" t="s">
        <v>14879</v>
      </c>
      <c r="D4072" s="71" t="s">
        <v>14880</v>
      </c>
      <c r="E4072" s="71" t="s">
        <v>14881</v>
      </c>
      <c r="F4072" s="71" t="s">
        <v>125</v>
      </c>
    </row>
    <row r="4073" spans="1:6" x14ac:dyDescent="0.25">
      <c r="A4073" s="67" t="s">
        <v>13088</v>
      </c>
      <c r="B4073" s="67" t="s">
        <v>2409</v>
      </c>
      <c r="C4073" s="71" t="s">
        <v>14882</v>
      </c>
      <c r="D4073" s="71" t="s">
        <v>14883</v>
      </c>
      <c r="E4073" s="71" t="s">
        <v>14884</v>
      </c>
      <c r="F4073" s="71" t="s">
        <v>125</v>
      </c>
    </row>
    <row r="4074" spans="1:6" x14ac:dyDescent="0.25">
      <c r="A4074" s="67" t="s">
        <v>13088</v>
      </c>
      <c r="B4074" s="67" t="s">
        <v>2413</v>
      </c>
      <c r="C4074" s="71" t="s">
        <v>14885</v>
      </c>
      <c r="D4074" s="71" t="s">
        <v>14886</v>
      </c>
      <c r="E4074" s="71" t="s">
        <v>14887</v>
      </c>
      <c r="F4074" s="71" t="s">
        <v>125</v>
      </c>
    </row>
    <row r="4075" spans="1:6" x14ac:dyDescent="0.25">
      <c r="A4075" s="67" t="s">
        <v>13088</v>
      </c>
      <c r="B4075" s="67" t="s">
        <v>4460</v>
      </c>
      <c r="C4075" s="71" t="s">
        <v>14888</v>
      </c>
      <c r="D4075" s="71" t="s">
        <v>14889</v>
      </c>
      <c r="E4075" s="71" t="s">
        <v>14890</v>
      </c>
      <c r="F4075" s="71" t="s">
        <v>125</v>
      </c>
    </row>
    <row r="4076" spans="1:6" x14ac:dyDescent="0.25">
      <c r="A4076" s="67" t="s">
        <v>13088</v>
      </c>
      <c r="B4076" s="67" t="s">
        <v>2417</v>
      </c>
      <c r="C4076" s="71" t="s">
        <v>14891</v>
      </c>
      <c r="D4076" s="71" t="s">
        <v>14892</v>
      </c>
      <c r="E4076" s="71" t="s">
        <v>14893</v>
      </c>
      <c r="F4076" s="71" t="s">
        <v>125</v>
      </c>
    </row>
    <row r="4077" spans="1:6" x14ac:dyDescent="0.25">
      <c r="A4077" s="67" t="s">
        <v>13088</v>
      </c>
      <c r="B4077" s="67" t="s">
        <v>2421</v>
      </c>
      <c r="C4077" s="71" t="s">
        <v>14894</v>
      </c>
      <c r="D4077" s="71" t="s">
        <v>14895</v>
      </c>
      <c r="E4077" s="71" t="s">
        <v>14896</v>
      </c>
      <c r="F4077" s="71" t="s">
        <v>125</v>
      </c>
    </row>
    <row r="4078" spans="1:6" x14ac:dyDescent="0.25">
      <c r="A4078" s="67" t="s">
        <v>13088</v>
      </c>
      <c r="B4078" s="67" t="s">
        <v>4492</v>
      </c>
      <c r="C4078" s="71" t="s">
        <v>14897</v>
      </c>
      <c r="D4078" s="71" t="s">
        <v>14898</v>
      </c>
      <c r="E4078" s="71" t="s">
        <v>14899</v>
      </c>
      <c r="F4078" s="71" t="s">
        <v>125</v>
      </c>
    </row>
    <row r="4079" spans="1:6" x14ac:dyDescent="0.25">
      <c r="A4079" s="67" t="s">
        <v>13088</v>
      </c>
      <c r="B4079" s="67" t="s">
        <v>4496</v>
      </c>
      <c r="C4079" s="71" t="s">
        <v>14900</v>
      </c>
      <c r="D4079" s="71" t="s">
        <v>14901</v>
      </c>
      <c r="E4079" s="71" t="s">
        <v>14902</v>
      </c>
      <c r="F4079" s="71" t="s">
        <v>125</v>
      </c>
    </row>
    <row r="4080" spans="1:6" x14ac:dyDescent="0.25">
      <c r="A4080" s="67" t="s">
        <v>13088</v>
      </c>
      <c r="B4080" s="67" t="s">
        <v>2425</v>
      </c>
      <c r="C4080" s="71" t="s">
        <v>14903</v>
      </c>
      <c r="D4080" s="71" t="s">
        <v>14904</v>
      </c>
      <c r="E4080" s="71" t="s">
        <v>14905</v>
      </c>
      <c r="F4080" s="71" t="s">
        <v>125</v>
      </c>
    </row>
    <row r="4081" spans="1:6" x14ac:dyDescent="0.25">
      <c r="A4081" s="67" t="s">
        <v>13088</v>
      </c>
      <c r="B4081" s="67" t="s">
        <v>2429</v>
      </c>
      <c r="C4081" s="71" t="s">
        <v>14906</v>
      </c>
      <c r="D4081" s="71" t="s">
        <v>14907</v>
      </c>
      <c r="E4081" s="71" t="s">
        <v>14908</v>
      </c>
      <c r="F4081" s="71" t="s">
        <v>125</v>
      </c>
    </row>
    <row r="4082" spans="1:6" x14ac:dyDescent="0.25">
      <c r="A4082" s="67" t="s">
        <v>13088</v>
      </c>
      <c r="B4082" s="67" t="s">
        <v>4506</v>
      </c>
      <c r="C4082" s="71" t="s">
        <v>14909</v>
      </c>
      <c r="D4082" s="71" t="s">
        <v>14910</v>
      </c>
      <c r="E4082" s="71" t="s">
        <v>14911</v>
      </c>
      <c r="F4082" s="71" t="s">
        <v>125</v>
      </c>
    </row>
    <row r="4083" spans="1:6" x14ac:dyDescent="0.25">
      <c r="A4083" s="67" t="s">
        <v>13088</v>
      </c>
      <c r="B4083" s="67" t="s">
        <v>2433</v>
      </c>
      <c r="C4083" s="71" t="s">
        <v>14912</v>
      </c>
      <c r="D4083" s="71" t="s">
        <v>14913</v>
      </c>
      <c r="E4083" s="71" t="s">
        <v>14914</v>
      </c>
      <c r="F4083" s="71" t="s">
        <v>125</v>
      </c>
    </row>
    <row r="4084" spans="1:6" x14ac:dyDescent="0.25">
      <c r="A4084" s="67" t="s">
        <v>13088</v>
      </c>
      <c r="B4084" s="67" t="s">
        <v>2437</v>
      </c>
      <c r="C4084" s="71" t="s">
        <v>14915</v>
      </c>
      <c r="D4084" s="71" t="s">
        <v>14916</v>
      </c>
      <c r="E4084" s="71" t="s">
        <v>14917</v>
      </c>
      <c r="F4084" s="71" t="s">
        <v>125</v>
      </c>
    </row>
    <row r="4085" spans="1:6" x14ac:dyDescent="0.25">
      <c r="A4085" s="67" t="s">
        <v>13088</v>
      </c>
      <c r="B4085" s="67" t="s">
        <v>2441</v>
      </c>
      <c r="C4085" s="71" t="s">
        <v>14918</v>
      </c>
      <c r="D4085" s="71" t="s">
        <v>14919</v>
      </c>
      <c r="E4085" s="71" t="s">
        <v>14920</v>
      </c>
      <c r="F4085" s="71" t="s">
        <v>125</v>
      </c>
    </row>
    <row r="4086" spans="1:6" x14ac:dyDescent="0.25">
      <c r="A4086" s="67" t="s">
        <v>13088</v>
      </c>
      <c r="B4086" s="67" t="s">
        <v>2449</v>
      </c>
      <c r="C4086" s="71" t="s">
        <v>14921</v>
      </c>
      <c r="D4086" s="71" t="s">
        <v>14922</v>
      </c>
      <c r="E4086" s="71" t="s">
        <v>14923</v>
      </c>
      <c r="F4086" s="71" t="s">
        <v>125</v>
      </c>
    </row>
    <row r="4087" spans="1:6" x14ac:dyDescent="0.25">
      <c r="A4087" s="67" t="s">
        <v>13088</v>
      </c>
      <c r="B4087" s="67" t="s">
        <v>2453</v>
      </c>
      <c r="C4087" s="71" t="s">
        <v>14924</v>
      </c>
      <c r="D4087" s="71" t="s">
        <v>14925</v>
      </c>
      <c r="E4087" s="71" t="s">
        <v>14926</v>
      </c>
      <c r="F4087" s="71" t="s">
        <v>125</v>
      </c>
    </row>
    <row r="4088" spans="1:6" x14ac:dyDescent="0.25">
      <c r="A4088" s="67" t="s">
        <v>13088</v>
      </c>
      <c r="B4088" s="67" t="s">
        <v>2457</v>
      </c>
      <c r="C4088" s="71" t="s">
        <v>14927</v>
      </c>
      <c r="D4088" s="71" t="s">
        <v>14928</v>
      </c>
      <c r="E4088" s="71" t="s">
        <v>14929</v>
      </c>
      <c r="F4088" s="71" t="s">
        <v>125</v>
      </c>
    </row>
    <row r="4089" spans="1:6" x14ac:dyDescent="0.25">
      <c r="A4089" s="67" t="s">
        <v>13088</v>
      </c>
      <c r="B4089" s="67" t="s">
        <v>2461</v>
      </c>
      <c r="C4089" s="71" t="s">
        <v>14930</v>
      </c>
      <c r="D4089" s="71" t="s">
        <v>14931</v>
      </c>
      <c r="E4089" s="71" t="s">
        <v>14932</v>
      </c>
      <c r="F4089" s="71" t="s">
        <v>125</v>
      </c>
    </row>
    <row r="4090" spans="1:6" x14ac:dyDescent="0.25">
      <c r="A4090" s="67" t="s">
        <v>13088</v>
      </c>
      <c r="B4090" s="67" t="s">
        <v>2465</v>
      </c>
      <c r="C4090" s="71" t="s">
        <v>14933</v>
      </c>
      <c r="D4090" s="71" t="s">
        <v>14934</v>
      </c>
      <c r="E4090" s="71" t="s">
        <v>14935</v>
      </c>
      <c r="F4090" s="71" t="s">
        <v>125</v>
      </c>
    </row>
    <row r="4091" spans="1:6" x14ac:dyDescent="0.25">
      <c r="A4091" s="67" t="s">
        <v>13088</v>
      </c>
      <c r="B4091" s="67" t="s">
        <v>2469</v>
      </c>
      <c r="C4091" s="71" t="s">
        <v>14936</v>
      </c>
      <c r="D4091" s="71" t="s">
        <v>14937</v>
      </c>
      <c r="E4091" s="71" t="s">
        <v>14938</v>
      </c>
      <c r="F4091" s="71" t="s">
        <v>125</v>
      </c>
    </row>
    <row r="4092" spans="1:6" x14ac:dyDescent="0.25">
      <c r="A4092" s="67" t="s">
        <v>13088</v>
      </c>
      <c r="B4092" s="67" t="s">
        <v>2473</v>
      </c>
      <c r="C4092" s="71" t="s">
        <v>14939</v>
      </c>
      <c r="D4092" s="71" t="s">
        <v>14940</v>
      </c>
      <c r="E4092" s="71" t="s">
        <v>14941</v>
      </c>
      <c r="F4092" s="71" t="s">
        <v>125</v>
      </c>
    </row>
    <row r="4093" spans="1:6" x14ac:dyDescent="0.25">
      <c r="A4093" s="67" t="s">
        <v>13088</v>
      </c>
      <c r="B4093" s="67" t="s">
        <v>2477</v>
      </c>
      <c r="C4093" s="71" t="s">
        <v>14942</v>
      </c>
      <c r="D4093" s="71" t="s">
        <v>14943</v>
      </c>
      <c r="E4093" s="71" t="s">
        <v>14944</v>
      </c>
      <c r="F4093" s="71" t="s">
        <v>125</v>
      </c>
    </row>
    <row r="4094" spans="1:6" x14ac:dyDescent="0.25">
      <c r="A4094" s="67" t="s">
        <v>13088</v>
      </c>
      <c r="B4094" s="67" t="s">
        <v>2481</v>
      </c>
      <c r="C4094" s="71" t="s">
        <v>14945</v>
      </c>
      <c r="D4094" s="71" t="s">
        <v>14946</v>
      </c>
      <c r="E4094" s="71" t="s">
        <v>14947</v>
      </c>
      <c r="F4094" s="71" t="s">
        <v>125</v>
      </c>
    </row>
    <row r="4095" spans="1:6" x14ac:dyDescent="0.25">
      <c r="A4095" s="67" t="s">
        <v>13088</v>
      </c>
      <c r="B4095" s="67" t="s">
        <v>2485</v>
      </c>
      <c r="C4095" s="71" t="s">
        <v>14948</v>
      </c>
      <c r="D4095" s="71" t="s">
        <v>14949</v>
      </c>
      <c r="E4095" s="71" t="s">
        <v>14950</v>
      </c>
      <c r="F4095" s="71" t="s">
        <v>125</v>
      </c>
    </row>
    <row r="4096" spans="1:6" x14ac:dyDescent="0.25">
      <c r="A4096" s="67" t="s">
        <v>13088</v>
      </c>
      <c r="B4096" s="67" t="s">
        <v>2493</v>
      </c>
      <c r="C4096" s="71" t="s">
        <v>14951</v>
      </c>
      <c r="D4096" s="71" t="s">
        <v>14952</v>
      </c>
      <c r="E4096" s="71" t="s">
        <v>14953</v>
      </c>
      <c r="F4096" s="71" t="s">
        <v>125</v>
      </c>
    </row>
    <row r="4097" spans="1:6" x14ac:dyDescent="0.25">
      <c r="A4097" s="67" t="s">
        <v>13088</v>
      </c>
      <c r="B4097" s="67" t="s">
        <v>4592</v>
      </c>
      <c r="C4097" s="71" t="s">
        <v>14954</v>
      </c>
      <c r="D4097" s="71" t="s">
        <v>14955</v>
      </c>
      <c r="E4097" s="71" t="s">
        <v>14956</v>
      </c>
      <c r="F4097" s="71" t="s">
        <v>125</v>
      </c>
    </row>
    <row r="4098" spans="1:6" x14ac:dyDescent="0.25">
      <c r="A4098" s="67" t="s">
        <v>13088</v>
      </c>
      <c r="B4098" s="67" t="s">
        <v>2505</v>
      </c>
      <c r="C4098" s="71" t="s">
        <v>14957</v>
      </c>
      <c r="D4098" s="71" t="s">
        <v>14958</v>
      </c>
      <c r="E4098" s="71" t="s">
        <v>14959</v>
      </c>
      <c r="F4098" s="71" t="s">
        <v>125</v>
      </c>
    </row>
    <row r="4099" spans="1:6" x14ac:dyDescent="0.25">
      <c r="A4099" s="67" t="s">
        <v>13088</v>
      </c>
      <c r="B4099" s="67" t="s">
        <v>2521</v>
      </c>
      <c r="C4099" s="71" t="s">
        <v>14960</v>
      </c>
      <c r="D4099" s="71" t="s">
        <v>14961</v>
      </c>
      <c r="E4099" s="71" t="s">
        <v>14962</v>
      </c>
      <c r="F4099" s="71" t="s">
        <v>125</v>
      </c>
    </row>
    <row r="4100" spans="1:6" x14ac:dyDescent="0.25">
      <c r="A4100" s="67" t="s">
        <v>13088</v>
      </c>
      <c r="B4100" s="67" t="s">
        <v>2525</v>
      </c>
      <c r="C4100" s="71" t="s">
        <v>14963</v>
      </c>
      <c r="D4100" s="71" t="s">
        <v>14964</v>
      </c>
      <c r="E4100" s="71" t="s">
        <v>14965</v>
      </c>
      <c r="F4100" s="71" t="s">
        <v>125</v>
      </c>
    </row>
    <row r="4101" spans="1:6" x14ac:dyDescent="0.25">
      <c r="A4101" s="67" t="s">
        <v>13088</v>
      </c>
      <c r="B4101" s="67" t="s">
        <v>4626</v>
      </c>
      <c r="C4101" s="71" t="s">
        <v>14966</v>
      </c>
      <c r="D4101" s="71" t="s">
        <v>14967</v>
      </c>
      <c r="E4101" s="71" t="s">
        <v>14968</v>
      </c>
      <c r="F4101" s="71" t="s">
        <v>125</v>
      </c>
    </row>
    <row r="4102" spans="1:6" x14ac:dyDescent="0.25">
      <c r="A4102" s="67" t="s">
        <v>13088</v>
      </c>
      <c r="B4102" s="67" t="s">
        <v>2529</v>
      </c>
      <c r="C4102" s="71" t="s">
        <v>14969</v>
      </c>
      <c r="D4102" s="71" t="s">
        <v>14970</v>
      </c>
      <c r="E4102" s="71" t="s">
        <v>14971</v>
      </c>
      <c r="F4102" s="71" t="s">
        <v>125</v>
      </c>
    </row>
    <row r="4103" spans="1:6" x14ac:dyDescent="0.25">
      <c r="A4103" s="67" t="s">
        <v>13088</v>
      </c>
      <c r="B4103" s="67" t="s">
        <v>4637</v>
      </c>
      <c r="C4103" s="71" t="s">
        <v>14972</v>
      </c>
      <c r="D4103" s="71" t="s">
        <v>14973</v>
      </c>
      <c r="E4103" s="71" t="s">
        <v>14974</v>
      </c>
      <c r="F4103" s="71" t="s">
        <v>125</v>
      </c>
    </row>
    <row r="4104" spans="1:6" x14ac:dyDescent="0.25">
      <c r="A4104" s="67" t="s">
        <v>13088</v>
      </c>
      <c r="B4104" s="67" t="s">
        <v>4641</v>
      </c>
      <c r="C4104" s="71" t="s">
        <v>14975</v>
      </c>
      <c r="D4104" s="71" t="s">
        <v>14976</v>
      </c>
      <c r="E4104" s="71" t="s">
        <v>14977</v>
      </c>
      <c r="F4104" s="71" t="s">
        <v>125</v>
      </c>
    </row>
    <row r="4105" spans="1:6" x14ac:dyDescent="0.25">
      <c r="A4105" s="67" t="s">
        <v>13088</v>
      </c>
      <c r="B4105" s="67" t="s">
        <v>4645</v>
      </c>
      <c r="C4105" s="71" t="s">
        <v>14978</v>
      </c>
      <c r="D4105" s="71" t="s">
        <v>14979</v>
      </c>
      <c r="E4105" s="71" t="s">
        <v>14980</v>
      </c>
      <c r="F4105" s="71" t="s">
        <v>125</v>
      </c>
    </row>
    <row r="4106" spans="1:6" x14ac:dyDescent="0.25">
      <c r="A4106" s="67" t="s">
        <v>13088</v>
      </c>
      <c r="B4106" s="67" t="s">
        <v>4649</v>
      </c>
      <c r="C4106" s="71" t="s">
        <v>14981</v>
      </c>
      <c r="D4106" s="71" t="s">
        <v>14982</v>
      </c>
      <c r="E4106" s="71" t="s">
        <v>14983</v>
      </c>
      <c r="F4106" s="71" t="s">
        <v>125</v>
      </c>
    </row>
    <row r="4107" spans="1:6" x14ac:dyDescent="0.25">
      <c r="A4107" s="67" t="s">
        <v>13088</v>
      </c>
      <c r="B4107" s="67" t="s">
        <v>4653</v>
      </c>
      <c r="C4107" s="71" t="s">
        <v>14984</v>
      </c>
      <c r="D4107" s="71" t="s">
        <v>14985</v>
      </c>
      <c r="E4107" s="71" t="s">
        <v>14986</v>
      </c>
      <c r="F4107" s="71" t="s">
        <v>125</v>
      </c>
    </row>
    <row r="4108" spans="1:6" x14ac:dyDescent="0.25">
      <c r="A4108" s="67" t="s">
        <v>13088</v>
      </c>
      <c r="B4108" s="67" t="s">
        <v>4657</v>
      </c>
      <c r="C4108" s="71" t="s">
        <v>14987</v>
      </c>
      <c r="D4108" s="71" t="s">
        <v>14988</v>
      </c>
      <c r="E4108" s="71" t="s">
        <v>14989</v>
      </c>
      <c r="F4108" s="71" t="s">
        <v>125</v>
      </c>
    </row>
    <row r="4109" spans="1:6" x14ac:dyDescent="0.25">
      <c r="A4109" s="67" t="s">
        <v>13088</v>
      </c>
      <c r="B4109" s="67" t="s">
        <v>4661</v>
      </c>
      <c r="C4109" s="71" t="s">
        <v>14990</v>
      </c>
      <c r="D4109" s="71" t="s">
        <v>14991</v>
      </c>
      <c r="E4109" s="71" t="s">
        <v>14992</v>
      </c>
      <c r="F4109" s="71" t="s">
        <v>125</v>
      </c>
    </row>
    <row r="4110" spans="1:6" x14ac:dyDescent="0.25">
      <c r="A4110" s="67" t="s">
        <v>13088</v>
      </c>
      <c r="B4110" s="67" t="s">
        <v>4665</v>
      </c>
      <c r="C4110" s="71" t="s">
        <v>14993</v>
      </c>
      <c r="D4110" s="71" t="s">
        <v>14994</v>
      </c>
      <c r="E4110" s="71" t="s">
        <v>14995</v>
      </c>
      <c r="F4110" s="71" t="s">
        <v>125</v>
      </c>
    </row>
    <row r="4111" spans="1:6" x14ac:dyDescent="0.25">
      <c r="A4111" s="67" t="s">
        <v>13088</v>
      </c>
      <c r="B4111" s="67" t="s">
        <v>9598</v>
      </c>
      <c r="C4111" s="71" t="s">
        <v>14996</v>
      </c>
      <c r="D4111" s="71" t="s">
        <v>14997</v>
      </c>
      <c r="E4111" s="71" t="s">
        <v>14998</v>
      </c>
      <c r="F4111" s="71" t="s">
        <v>125</v>
      </c>
    </row>
    <row r="4112" spans="1:6" x14ac:dyDescent="0.25">
      <c r="A4112" s="67" t="s">
        <v>13088</v>
      </c>
      <c r="B4112" s="67" t="s">
        <v>4673</v>
      </c>
      <c r="C4112" s="71" t="s">
        <v>14999</v>
      </c>
      <c r="D4112" s="71" t="s">
        <v>15000</v>
      </c>
      <c r="E4112" s="71" t="s">
        <v>15001</v>
      </c>
      <c r="F4112" s="71" t="s">
        <v>125</v>
      </c>
    </row>
    <row r="4113" spans="1:6" x14ac:dyDescent="0.25">
      <c r="A4113" s="67" t="s">
        <v>13088</v>
      </c>
      <c r="B4113" s="67" t="s">
        <v>9609</v>
      </c>
      <c r="C4113" s="71" t="s">
        <v>15002</v>
      </c>
      <c r="D4113" s="71" t="s">
        <v>15003</v>
      </c>
      <c r="E4113" s="71" t="s">
        <v>15004</v>
      </c>
      <c r="F4113" s="71" t="s">
        <v>125</v>
      </c>
    </row>
    <row r="4114" spans="1:6" x14ac:dyDescent="0.25">
      <c r="A4114" s="67" t="s">
        <v>13088</v>
      </c>
      <c r="B4114" s="67" t="s">
        <v>9613</v>
      </c>
      <c r="C4114" s="71" t="s">
        <v>15005</v>
      </c>
      <c r="D4114" s="71" t="s">
        <v>15006</v>
      </c>
      <c r="E4114" s="71" t="s">
        <v>15007</v>
      </c>
      <c r="F4114" s="71" t="s">
        <v>125</v>
      </c>
    </row>
    <row r="4115" spans="1:6" x14ac:dyDescent="0.25">
      <c r="A4115" s="67" t="s">
        <v>13088</v>
      </c>
      <c r="B4115" s="67" t="s">
        <v>9620</v>
      </c>
      <c r="C4115" s="71" t="s">
        <v>15008</v>
      </c>
      <c r="D4115" s="71" t="s">
        <v>15009</v>
      </c>
      <c r="E4115" s="71" t="s">
        <v>15010</v>
      </c>
      <c r="F4115" s="71" t="s">
        <v>125</v>
      </c>
    </row>
    <row r="4116" spans="1:6" x14ac:dyDescent="0.25">
      <c r="A4116" s="67" t="s">
        <v>13088</v>
      </c>
      <c r="B4116" s="67" t="s">
        <v>2537</v>
      </c>
      <c r="C4116" s="71" t="s">
        <v>15011</v>
      </c>
      <c r="D4116" s="71" t="s">
        <v>15012</v>
      </c>
      <c r="E4116" s="71" t="s">
        <v>15013</v>
      </c>
      <c r="F4116" s="71" t="s">
        <v>125</v>
      </c>
    </row>
    <row r="4117" spans="1:6" x14ac:dyDescent="0.25">
      <c r="A4117" s="67" t="s">
        <v>13088</v>
      </c>
      <c r="B4117" s="67" t="s">
        <v>2549</v>
      </c>
      <c r="C4117" s="71" t="s">
        <v>15014</v>
      </c>
      <c r="D4117" s="71" t="s">
        <v>15015</v>
      </c>
      <c r="E4117" s="71" t="s">
        <v>15016</v>
      </c>
      <c r="F4117" s="71" t="s">
        <v>125</v>
      </c>
    </row>
    <row r="4118" spans="1:6" x14ac:dyDescent="0.25">
      <c r="A4118" s="67" t="s">
        <v>13088</v>
      </c>
      <c r="B4118" s="67" t="s">
        <v>4690</v>
      </c>
      <c r="C4118" s="71" t="s">
        <v>15017</v>
      </c>
      <c r="D4118" s="71" t="s">
        <v>15018</v>
      </c>
      <c r="E4118" s="71" t="s">
        <v>15019</v>
      </c>
      <c r="F4118" s="71" t="s">
        <v>125</v>
      </c>
    </row>
    <row r="4119" spans="1:6" x14ac:dyDescent="0.25">
      <c r="A4119" s="67" t="s">
        <v>13088</v>
      </c>
      <c r="B4119" s="67" t="s">
        <v>4694</v>
      </c>
      <c r="C4119" s="71" t="s">
        <v>15020</v>
      </c>
      <c r="D4119" s="71" t="s">
        <v>15021</v>
      </c>
      <c r="E4119" s="71" t="s">
        <v>15022</v>
      </c>
      <c r="F4119" s="71" t="s">
        <v>125</v>
      </c>
    </row>
    <row r="4120" spans="1:6" x14ac:dyDescent="0.25">
      <c r="A4120" s="67" t="s">
        <v>13088</v>
      </c>
      <c r="B4120" s="67" t="s">
        <v>9662</v>
      </c>
      <c r="C4120" s="71" t="s">
        <v>15023</v>
      </c>
      <c r="D4120" s="71" t="s">
        <v>15024</v>
      </c>
      <c r="E4120" s="71" t="s">
        <v>15025</v>
      </c>
      <c r="F4120" s="71" t="s">
        <v>125</v>
      </c>
    </row>
    <row r="4121" spans="1:6" x14ac:dyDescent="0.25">
      <c r="A4121" s="67" t="s">
        <v>13088</v>
      </c>
      <c r="B4121" s="67" t="s">
        <v>9666</v>
      </c>
      <c r="C4121" s="71" t="s">
        <v>15026</v>
      </c>
      <c r="D4121" s="71" t="s">
        <v>15027</v>
      </c>
      <c r="E4121" s="71" t="s">
        <v>15028</v>
      </c>
      <c r="F4121" s="71" t="s">
        <v>125</v>
      </c>
    </row>
    <row r="4122" spans="1:6" x14ac:dyDescent="0.25">
      <c r="A4122" s="67" t="s">
        <v>13088</v>
      </c>
      <c r="B4122" s="67" t="s">
        <v>9670</v>
      </c>
      <c r="C4122" s="71" t="s">
        <v>15029</v>
      </c>
      <c r="D4122" s="71" t="s">
        <v>15030</v>
      </c>
      <c r="E4122" s="71" t="s">
        <v>15031</v>
      </c>
      <c r="F4122" s="71" t="s">
        <v>125</v>
      </c>
    </row>
    <row r="4123" spans="1:6" x14ac:dyDescent="0.25">
      <c r="A4123" s="67" t="s">
        <v>13088</v>
      </c>
      <c r="B4123" s="67" t="s">
        <v>9678</v>
      </c>
      <c r="C4123" s="71" t="s">
        <v>15032</v>
      </c>
      <c r="D4123" s="71" t="s">
        <v>15033</v>
      </c>
      <c r="E4123" s="71" t="s">
        <v>15034</v>
      </c>
      <c r="F4123" s="71" t="s">
        <v>125</v>
      </c>
    </row>
    <row r="4124" spans="1:6" x14ac:dyDescent="0.25">
      <c r="A4124" s="67" t="s">
        <v>13088</v>
      </c>
      <c r="B4124" s="67" t="s">
        <v>2553</v>
      </c>
      <c r="C4124" s="71" t="s">
        <v>15035</v>
      </c>
      <c r="D4124" s="71" t="s">
        <v>15036</v>
      </c>
      <c r="E4124" s="71" t="s">
        <v>15037</v>
      </c>
      <c r="F4124" s="71" t="s">
        <v>125</v>
      </c>
    </row>
    <row r="4125" spans="1:6" x14ac:dyDescent="0.25">
      <c r="A4125" s="67" t="s">
        <v>13088</v>
      </c>
      <c r="B4125" s="67" t="s">
        <v>9689</v>
      </c>
      <c r="C4125" s="71" t="s">
        <v>15038</v>
      </c>
      <c r="D4125" s="71" t="s">
        <v>15039</v>
      </c>
      <c r="E4125" s="71" t="s">
        <v>15040</v>
      </c>
      <c r="F4125" s="71" t="s">
        <v>125</v>
      </c>
    </row>
    <row r="4126" spans="1:6" x14ac:dyDescent="0.25">
      <c r="A4126" s="67" t="s">
        <v>13088</v>
      </c>
      <c r="B4126" s="67" t="s">
        <v>2557</v>
      </c>
      <c r="C4126" s="71" t="s">
        <v>15041</v>
      </c>
      <c r="D4126" s="71" t="s">
        <v>15042</v>
      </c>
      <c r="E4126" s="71" t="s">
        <v>15043</v>
      </c>
      <c r="F4126" s="71" t="s">
        <v>125</v>
      </c>
    </row>
    <row r="4127" spans="1:6" x14ac:dyDescent="0.25">
      <c r="A4127" s="67" t="s">
        <v>13088</v>
      </c>
      <c r="B4127" s="67" t="s">
        <v>2561</v>
      </c>
      <c r="C4127" s="71" t="s">
        <v>15044</v>
      </c>
      <c r="D4127" s="71" t="s">
        <v>15045</v>
      </c>
      <c r="E4127" s="71" t="s">
        <v>15046</v>
      </c>
      <c r="F4127" s="71" t="s">
        <v>125</v>
      </c>
    </row>
    <row r="4128" spans="1:6" x14ac:dyDescent="0.25">
      <c r="A4128" s="67" t="s">
        <v>13088</v>
      </c>
      <c r="B4128" s="67" t="s">
        <v>9699</v>
      </c>
      <c r="C4128" s="71" t="s">
        <v>15047</v>
      </c>
      <c r="D4128" s="71" t="s">
        <v>15048</v>
      </c>
      <c r="E4128" s="71" t="s">
        <v>15049</v>
      </c>
      <c r="F4128" s="71" t="s">
        <v>125</v>
      </c>
    </row>
    <row r="4129" spans="1:6" x14ac:dyDescent="0.25">
      <c r="A4129" s="67" t="s">
        <v>13088</v>
      </c>
      <c r="B4129" s="67" t="s">
        <v>2589</v>
      </c>
      <c r="C4129" s="71" t="s">
        <v>15050</v>
      </c>
      <c r="D4129" s="71" t="s">
        <v>15051</v>
      </c>
      <c r="E4129" s="71" t="s">
        <v>15052</v>
      </c>
      <c r="F4129" s="71" t="s">
        <v>125</v>
      </c>
    </row>
    <row r="4130" spans="1:6" x14ac:dyDescent="0.25">
      <c r="A4130" s="67" t="s">
        <v>13088</v>
      </c>
      <c r="B4130" s="67" t="s">
        <v>15053</v>
      </c>
      <c r="C4130" s="71" t="s">
        <v>15054</v>
      </c>
      <c r="D4130" s="71" t="s">
        <v>15055</v>
      </c>
      <c r="E4130" s="71" t="s">
        <v>15056</v>
      </c>
      <c r="F4130" s="71" t="s">
        <v>125</v>
      </c>
    </row>
    <row r="4131" spans="1:6" x14ac:dyDescent="0.25">
      <c r="A4131" s="67" t="s">
        <v>13088</v>
      </c>
      <c r="B4131" s="67" t="s">
        <v>9743</v>
      </c>
      <c r="C4131" s="71" t="s">
        <v>15057</v>
      </c>
      <c r="D4131" s="71" t="s">
        <v>15058</v>
      </c>
      <c r="E4131" s="71" t="s">
        <v>15059</v>
      </c>
      <c r="F4131" s="71" t="s">
        <v>125</v>
      </c>
    </row>
    <row r="4132" spans="1:6" x14ac:dyDescent="0.25">
      <c r="A4132" s="67" t="s">
        <v>13088</v>
      </c>
      <c r="B4132" s="67" t="s">
        <v>9751</v>
      </c>
      <c r="C4132" s="71" t="s">
        <v>15060</v>
      </c>
      <c r="D4132" s="71" t="s">
        <v>15061</v>
      </c>
      <c r="E4132" s="71" t="s">
        <v>15062</v>
      </c>
      <c r="F4132" s="71" t="s">
        <v>125</v>
      </c>
    </row>
    <row r="4133" spans="1:6" x14ac:dyDescent="0.25">
      <c r="A4133" s="67" t="s">
        <v>13088</v>
      </c>
      <c r="B4133" s="67" t="s">
        <v>9762</v>
      </c>
      <c r="C4133" s="71" t="s">
        <v>15063</v>
      </c>
      <c r="D4133" s="71" t="s">
        <v>15064</v>
      </c>
      <c r="E4133" s="71" t="s">
        <v>15065</v>
      </c>
      <c r="F4133" s="71" t="s">
        <v>125</v>
      </c>
    </row>
    <row r="4134" spans="1:6" x14ac:dyDescent="0.25">
      <c r="A4134" s="67" t="s">
        <v>13088</v>
      </c>
      <c r="B4134" s="67" t="s">
        <v>9792</v>
      </c>
      <c r="C4134" s="71" t="s">
        <v>15066</v>
      </c>
      <c r="D4134" s="71" t="s">
        <v>15067</v>
      </c>
      <c r="E4134" s="71" t="s">
        <v>15068</v>
      </c>
      <c r="F4134" s="71" t="s">
        <v>125</v>
      </c>
    </row>
    <row r="4135" spans="1:6" x14ac:dyDescent="0.25">
      <c r="A4135" s="67" t="s">
        <v>13088</v>
      </c>
      <c r="B4135" s="67" t="s">
        <v>2605</v>
      </c>
      <c r="C4135" s="71" t="s">
        <v>15069</v>
      </c>
      <c r="D4135" s="71" t="s">
        <v>15070</v>
      </c>
      <c r="E4135" s="71" t="s">
        <v>15071</v>
      </c>
      <c r="F4135" s="71" t="s">
        <v>125</v>
      </c>
    </row>
    <row r="4136" spans="1:6" x14ac:dyDescent="0.25">
      <c r="A4136" s="67" t="s">
        <v>13088</v>
      </c>
      <c r="B4136" s="67" t="s">
        <v>15072</v>
      </c>
      <c r="C4136" s="71" t="s">
        <v>15073</v>
      </c>
      <c r="D4136" s="71" t="s">
        <v>15074</v>
      </c>
      <c r="E4136" s="71" t="s">
        <v>15075</v>
      </c>
      <c r="F4136" s="71" t="s">
        <v>125</v>
      </c>
    </row>
    <row r="4137" spans="1:6" x14ac:dyDescent="0.25">
      <c r="A4137" s="67" t="s">
        <v>13088</v>
      </c>
      <c r="B4137" s="67" t="s">
        <v>9826</v>
      </c>
      <c r="C4137" s="71" t="s">
        <v>15076</v>
      </c>
      <c r="D4137" s="71" t="s">
        <v>15077</v>
      </c>
      <c r="E4137" s="71" t="s">
        <v>15078</v>
      </c>
      <c r="F4137" s="71" t="s">
        <v>125</v>
      </c>
    </row>
    <row r="4138" spans="1:6" x14ac:dyDescent="0.25">
      <c r="A4138" s="67" t="s">
        <v>13088</v>
      </c>
      <c r="B4138" s="67" t="s">
        <v>9830</v>
      </c>
      <c r="C4138" s="71" t="s">
        <v>15079</v>
      </c>
      <c r="D4138" s="71" t="s">
        <v>15080</v>
      </c>
      <c r="E4138" s="71" t="s">
        <v>15081</v>
      </c>
      <c r="F4138" s="71" t="s">
        <v>175</v>
      </c>
    </row>
    <row r="4139" spans="1:6" x14ac:dyDescent="0.25">
      <c r="A4139" s="67" t="s">
        <v>13088</v>
      </c>
      <c r="B4139" s="67" t="s">
        <v>15082</v>
      </c>
      <c r="C4139" s="71" t="s">
        <v>15083</v>
      </c>
      <c r="D4139" s="71" t="s">
        <v>15084</v>
      </c>
      <c r="E4139" s="71" t="s">
        <v>15085</v>
      </c>
      <c r="F4139" s="71" t="s">
        <v>125</v>
      </c>
    </row>
    <row r="4140" spans="1:6" x14ac:dyDescent="0.25">
      <c r="A4140" s="67" t="s">
        <v>13088</v>
      </c>
      <c r="B4140" s="67" t="s">
        <v>15086</v>
      </c>
      <c r="C4140" s="71" t="s">
        <v>15087</v>
      </c>
      <c r="D4140" s="71" t="s">
        <v>15088</v>
      </c>
      <c r="E4140" s="71" t="s">
        <v>15089</v>
      </c>
      <c r="F4140" s="71" t="s">
        <v>175</v>
      </c>
    </row>
    <row r="4141" spans="1:6" x14ac:dyDescent="0.25">
      <c r="A4141" s="67" t="s">
        <v>1260</v>
      </c>
      <c r="B4141" s="67" t="s">
        <v>1028</v>
      </c>
      <c r="C4141" s="71" t="s">
        <v>15090</v>
      </c>
      <c r="D4141" s="71" t="s">
        <v>15091</v>
      </c>
      <c r="E4141" s="71" t="s">
        <v>15092</v>
      </c>
      <c r="F4141" s="71" t="s">
        <v>125</v>
      </c>
    </row>
    <row r="4142" spans="1:6" x14ac:dyDescent="0.25">
      <c r="A4142" s="67" t="s">
        <v>10335</v>
      </c>
      <c r="B4142" s="67" t="s">
        <v>908</v>
      </c>
      <c r="C4142" s="71" t="s">
        <v>15093</v>
      </c>
      <c r="D4142" s="71" t="s">
        <v>15094</v>
      </c>
      <c r="E4142" s="71" t="s">
        <v>15095</v>
      </c>
      <c r="F4142" s="71" t="s">
        <v>125</v>
      </c>
    </row>
    <row r="4143" spans="1:6" x14ac:dyDescent="0.25">
      <c r="A4143" s="67" t="s">
        <v>10335</v>
      </c>
      <c r="B4143" s="67" t="s">
        <v>920</v>
      </c>
      <c r="C4143" s="71" t="s">
        <v>15096</v>
      </c>
      <c r="D4143" s="71" t="s">
        <v>15097</v>
      </c>
      <c r="E4143" s="71" t="s">
        <v>15098</v>
      </c>
      <c r="F4143" s="71" t="s">
        <v>125</v>
      </c>
    </row>
    <row r="4144" spans="1:6" x14ac:dyDescent="0.25">
      <c r="A4144" s="67" t="s">
        <v>10335</v>
      </c>
      <c r="B4144" s="67" t="s">
        <v>10812</v>
      </c>
      <c r="C4144" s="71" t="s">
        <v>15099</v>
      </c>
      <c r="D4144" s="71" t="s">
        <v>15100</v>
      </c>
      <c r="E4144" s="71" t="s">
        <v>15101</v>
      </c>
      <c r="F4144" s="71" t="s">
        <v>165</v>
      </c>
    </row>
    <row r="4145" spans="1:6" x14ac:dyDescent="0.25">
      <c r="A4145" s="67" t="s">
        <v>10335</v>
      </c>
      <c r="B4145" s="67" t="s">
        <v>1028</v>
      </c>
      <c r="C4145" s="71" t="s">
        <v>15102</v>
      </c>
      <c r="D4145" s="71" t="s">
        <v>15103</v>
      </c>
      <c r="E4145" s="71" t="s">
        <v>15104</v>
      </c>
      <c r="F4145" s="71" t="s">
        <v>165</v>
      </c>
    </row>
    <row r="4146" spans="1:6" x14ac:dyDescent="0.25">
      <c r="A4146" s="67" t="s">
        <v>10335</v>
      </c>
      <c r="B4146" s="67" t="s">
        <v>14095</v>
      </c>
      <c r="C4146" s="71" t="s">
        <v>15105</v>
      </c>
      <c r="D4146" s="71" t="s">
        <v>15106</v>
      </c>
      <c r="E4146" s="71" t="s">
        <v>15107</v>
      </c>
      <c r="F4146" s="71" t="s">
        <v>125</v>
      </c>
    </row>
    <row r="4147" spans="1:6" x14ac:dyDescent="0.25">
      <c r="A4147" s="67" t="s">
        <v>3069</v>
      </c>
      <c r="B4147" s="67" t="s">
        <v>6638</v>
      </c>
      <c r="C4147" s="71" t="s">
        <v>15108</v>
      </c>
      <c r="D4147" s="71" t="s">
        <v>15109</v>
      </c>
      <c r="E4147" s="71" t="s">
        <v>15110</v>
      </c>
      <c r="F4147" s="71" t="s">
        <v>160</v>
      </c>
    </row>
    <row r="4148" spans="1:6" x14ac:dyDescent="0.25">
      <c r="A4148" s="67" t="s">
        <v>3069</v>
      </c>
      <c r="B4148" s="67" t="s">
        <v>6766</v>
      </c>
      <c r="C4148" s="71" t="s">
        <v>15111</v>
      </c>
      <c r="D4148" s="71" t="s">
        <v>15112</v>
      </c>
      <c r="E4148" s="71" t="s">
        <v>15113</v>
      </c>
      <c r="F4148" s="71" t="s">
        <v>125</v>
      </c>
    </row>
    <row r="4149" spans="1:6" x14ac:dyDescent="0.25">
      <c r="A4149" s="67" t="s">
        <v>3069</v>
      </c>
      <c r="B4149" s="67" t="s">
        <v>7785</v>
      </c>
      <c r="C4149" s="71" t="s">
        <v>10531</v>
      </c>
      <c r="D4149" s="71" t="s">
        <v>10532</v>
      </c>
      <c r="E4149" s="71" t="s">
        <v>10533</v>
      </c>
      <c r="F4149" s="71" t="s">
        <v>120</v>
      </c>
    </row>
    <row r="4150" spans="1:6" x14ac:dyDescent="0.25">
      <c r="A4150" s="67" t="s">
        <v>3077</v>
      </c>
      <c r="B4150" s="67" t="s">
        <v>3110</v>
      </c>
      <c r="C4150" s="71" t="s">
        <v>3111</v>
      </c>
      <c r="D4150" s="71" t="s">
        <v>3112</v>
      </c>
      <c r="E4150" s="71" t="s">
        <v>3113</v>
      </c>
      <c r="F4150" s="71" t="s">
        <v>91</v>
      </c>
    </row>
    <row r="4151" spans="1:6" x14ac:dyDescent="0.25">
      <c r="A4151" s="67" t="s">
        <v>3077</v>
      </c>
      <c r="B4151" s="67" t="s">
        <v>3186</v>
      </c>
      <c r="C4151" s="71" t="s">
        <v>3187</v>
      </c>
      <c r="D4151" s="71" t="s">
        <v>3188</v>
      </c>
      <c r="E4151" s="71" t="s">
        <v>3189</v>
      </c>
      <c r="F4151" s="71" t="s">
        <v>91</v>
      </c>
    </row>
    <row r="4152" spans="1:6" x14ac:dyDescent="0.25">
      <c r="A4152" s="67" t="s">
        <v>3077</v>
      </c>
      <c r="B4152" s="67" t="s">
        <v>2241</v>
      </c>
      <c r="C4152" s="71" t="s">
        <v>15114</v>
      </c>
      <c r="D4152" s="71" t="s">
        <v>15115</v>
      </c>
      <c r="E4152" s="71" t="s">
        <v>15116</v>
      </c>
      <c r="F4152" s="71" t="s">
        <v>110</v>
      </c>
    </row>
    <row r="4153" spans="1:6" x14ac:dyDescent="0.25">
      <c r="A4153" s="67" t="s">
        <v>2794</v>
      </c>
      <c r="B4153" s="67" t="s">
        <v>1028</v>
      </c>
      <c r="C4153" s="71" t="s">
        <v>5072</v>
      </c>
      <c r="D4153" s="71" t="s">
        <v>5073</v>
      </c>
      <c r="E4153" s="71" t="s">
        <v>5074</v>
      </c>
      <c r="F4153" s="71" t="s">
        <v>130</v>
      </c>
    </row>
    <row r="4154" spans="1:6" x14ac:dyDescent="0.25">
      <c r="A4154" s="67" t="s">
        <v>2794</v>
      </c>
      <c r="B4154" s="67" t="s">
        <v>6254</v>
      </c>
      <c r="C4154" s="71" t="s">
        <v>15117</v>
      </c>
      <c r="D4154" s="71" t="s">
        <v>15118</v>
      </c>
      <c r="E4154" s="71" t="s">
        <v>15119</v>
      </c>
      <c r="F4154" s="71" t="s">
        <v>125</v>
      </c>
    </row>
    <row r="4155" spans="1:6" x14ac:dyDescent="0.25">
      <c r="A4155" s="67" t="s">
        <v>2794</v>
      </c>
      <c r="B4155" s="67" t="s">
        <v>6258</v>
      </c>
      <c r="C4155" s="71" t="s">
        <v>15120</v>
      </c>
      <c r="D4155" s="71" t="s">
        <v>15121</v>
      </c>
      <c r="E4155" s="71" t="s">
        <v>15122</v>
      </c>
      <c r="F4155" s="71" t="s">
        <v>125</v>
      </c>
    </row>
    <row r="4156" spans="1:6" x14ac:dyDescent="0.25">
      <c r="A4156" s="67" t="s">
        <v>2794</v>
      </c>
      <c r="B4156" s="67" t="s">
        <v>6262</v>
      </c>
      <c r="C4156" s="71" t="s">
        <v>15123</v>
      </c>
      <c r="D4156" s="71" t="s">
        <v>15124</v>
      </c>
      <c r="E4156" s="71" t="s">
        <v>15125</v>
      </c>
      <c r="F4156" s="71" t="s">
        <v>125</v>
      </c>
    </row>
    <row r="4157" spans="1:6" x14ac:dyDescent="0.25">
      <c r="A4157" s="67" t="s">
        <v>2794</v>
      </c>
      <c r="B4157" s="67" t="s">
        <v>6270</v>
      </c>
      <c r="C4157" s="71" t="s">
        <v>15126</v>
      </c>
      <c r="D4157" s="71" t="s">
        <v>15127</v>
      </c>
      <c r="E4157" s="71" t="s">
        <v>15128</v>
      </c>
      <c r="F4157" s="71" t="s">
        <v>125</v>
      </c>
    </row>
    <row r="4158" spans="1:6" x14ac:dyDescent="0.25">
      <c r="A4158" s="67" t="s">
        <v>2794</v>
      </c>
      <c r="B4158" s="67" t="s">
        <v>6274</v>
      </c>
      <c r="C4158" s="71" t="s">
        <v>15129</v>
      </c>
      <c r="D4158" s="71" t="s">
        <v>15130</v>
      </c>
      <c r="E4158" s="71" t="s">
        <v>15131</v>
      </c>
      <c r="F4158" s="71" t="s">
        <v>125</v>
      </c>
    </row>
    <row r="4159" spans="1:6" x14ac:dyDescent="0.25">
      <c r="A4159" s="67" t="s">
        <v>2794</v>
      </c>
      <c r="B4159" s="67" t="s">
        <v>6282</v>
      </c>
      <c r="C4159" s="71" t="s">
        <v>15132</v>
      </c>
      <c r="D4159" s="71" t="s">
        <v>15133</v>
      </c>
      <c r="E4159" s="71" t="s">
        <v>15134</v>
      </c>
      <c r="F4159" s="71" t="s">
        <v>125</v>
      </c>
    </row>
    <row r="4160" spans="1:6" x14ac:dyDescent="0.25">
      <c r="A4160" s="67" t="s">
        <v>2794</v>
      </c>
      <c r="B4160" s="67" t="s">
        <v>6286</v>
      </c>
      <c r="C4160" s="71" t="s">
        <v>15135</v>
      </c>
      <c r="D4160" s="71" t="s">
        <v>15136</v>
      </c>
      <c r="E4160" s="71" t="s">
        <v>15137</v>
      </c>
      <c r="F4160" s="71" t="s">
        <v>125</v>
      </c>
    </row>
    <row r="4161" spans="1:6" x14ac:dyDescent="0.25">
      <c r="A4161" s="67" t="s">
        <v>2794</v>
      </c>
      <c r="B4161" s="67" t="s">
        <v>6290</v>
      </c>
      <c r="C4161" s="71" t="s">
        <v>15138</v>
      </c>
      <c r="D4161" s="71" t="s">
        <v>15139</v>
      </c>
      <c r="E4161" s="71" t="s">
        <v>15140</v>
      </c>
      <c r="F4161" s="71" t="s">
        <v>125</v>
      </c>
    </row>
    <row r="4162" spans="1:6" x14ac:dyDescent="0.25">
      <c r="A4162" s="67" t="s">
        <v>2794</v>
      </c>
      <c r="B4162" s="67" t="s">
        <v>6294</v>
      </c>
      <c r="C4162" s="71" t="s">
        <v>15141</v>
      </c>
      <c r="D4162" s="71" t="s">
        <v>15142</v>
      </c>
      <c r="E4162" s="71" t="s">
        <v>15143</v>
      </c>
      <c r="F4162" s="71" t="s">
        <v>125</v>
      </c>
    </row>
    <row r="4163" spans="1:6" x14ac:dyDescent="0.25">
      <c r="A4163" s="67" t="s">
        <v>2794</v>
      </c>
      <c r="B4163" s="67" t="s">
        <v>6302</v>
      </c>
      <c r="C4163" s="71" t="s">
        <v>15144</v>
      </c>
      <c r="D4163" s="71" t="s">
        <v>15145</v>
      </c>
      <c r="E4163" s="71" t="s">
        <v>15146</v>
      </c>
      <c r="F4163" s="71" t="s">
        <v>125</v>
      </c>
    </row>
    <row r="4164" spans="1:6" x14ac:dyDescent="0.25">
      <c r="A4164" s="67" t="s">
        <v>2794</v>
      </c>
      <c r="B4164" s="67" t="s">
        <v>6306</v>
      </c>
      <c r="C4164" s="71" t="s">
        <v>15147</v>
      </c>
      <c r="D4164" s="71" t="s">
        <v>15148</v>
      </c>
      <c r="E4164" s="71" t="s">
        <v>15149</v>
      </c>
      <c r="F4164" s="71" t="s">
        <v>125</v>
      </c>
    </row>
    <row r="4165" spans="1:6" x14ac:dyDescent="0.25">
      <c r="A4165" s="67" t="s">
        <v>2794</v>
      </c>
      <c r="B4165" s="67" t="s">
        <v>6314</v>
      </c>
      <c r="C4165" s="71" t="s">
        <v>15150</v>
      </c>
      <c r="D4165" s="71" t="s">
        <v>15151</v>
      </c>
      <c r="E4165" s="71" t="s">
        <v>15152</v>
      </c>
      <c r="F4165" s="71" t="s">
        <v>125</v>
      </c>
    </row>
    <row r="4166" spans="1:6" x14ac:dyDescent="0.25">
      <c r="A4166" s="67" t="s">
        <v>2794</v>
      </c>
      <c r="B4166" s="67" t="s">
        <v>6330</v>
      </c>
      <c r="C4166" s="71" t="s">
        <v>15153</v>
      </c>
      <c r="D4166" s="71" t="s">
        <v>15154</v>
      </c>
      <c r="E4166" s="71" t="s">
        <v>15155</v>
      </c>
      <c r="F4166" s="71" t="s">
        <v>125</v>
      </c>
    </row>
    <row r="4167" spans="1:6" x14ac:dyDescent="0.25">
      <c r="A4167" s="67" t="s">
        <v>2794</v>
      </c>
      <c r="B4167" s="67" t="s">
        <v>6334</v>
      </c>
      <c r="C4167" s="71" t="s">
        <v>15156</v>
      </c>
      <c r="D4167" s="71" t="s">
        <v>15157</v>
      </c>
      <c r="E4167" s="71" t="s">
        <v>15158</v>
      </c>
      <c r="F4167" s="71" t="s">
        <v>125</v>
      </c>
    </row>
    <row r="4168" spans="1:6" x14ac:dyDescent="0.25">
      <c r="A4168" s="67" t="s">
        <v>2794</v>
      </c>
      <c r="B4168" s="67" t="s">
        <v>6338</v>
      </c>
      <c r="C4168" s="71" t="s">
        <v>15159</v>
      </c>
      <c r="D4168" s="71" t="s">
        <v>15160</v>
      </c>
      <c r="E4168" s="71" t="s">
        <v>15161</v>
      </c>
      <c r="F4168" s="71" t="s">
        <v>125</v>
      </c>
    </row>
    <row r="4169" spans="1:6" x14ac:dyDescent="0.25">
      <c r="A4169" s="67" t="s">
        <v>2794</v>
      </c>
      <c r="B4169" s="67" t="s">
        <v>6342</v>
      </c>
      <c r="C4169" s="71" t="s">
        <v>15162</v>
      </c>
      <c r="D4169" s="71" t="s">
        <v>15163</v>
      </c>
      <c r="E4169" s="71" t="s">
        <v>15164</v>
      </c>
      <c r="F4169" s="71" t="s">
        <v>125</v>
      </c>
    </row>
    <row r="4170" spans="1:6" x14ac:dyDescent="0.25">
      <c r="A4170" s="67" t="s">
        <v>2794</v>
      </c>
      <c r="B4170" s="67" t="s">
        <v>15165</v>
      </c>
      <c r="C4170" s="71" t="s">
        <v>15166</v>
      </c>
      <c r="D4170" s="71" t="s">
        <v>15167</v>
      </c>
      <c r="E4170" s="71" t="s">
        <v>15168</v>
      </c>
      <c r="F4170" s="71" t="s">
        <v>125</v>
      </c>
    </row>
    <row r="4171" spans="1:6" x14ac:dyDescent="0.25">
      <c r="A4171" s="67" t="s">
        <v>2794</v>
      </c>
      <c r="B4171" s="67" t="s">
        <v>6346</v>
      </c>
      <c r="C4171" s="71" t="s">
        <v>15169</v>
      </c>
      <c r="D4171" s="71" t="s">
        <v>15170</v>
      </c>
      <c r="E4171" s="71" t="s">
        <v>15171</v>
      </c>
      <c r="F4171" s="71" t="s">
        <v>125</v>
      </c>
    </row>
    <row r="4172" spans="1:6" x14ac:dyDescent="0.25">
      <c r="A4172" s="67" t="s">
        <v>2794</v>
      </c>
      <c r="B4172" s="67" t="s">
        <v>15172</v>
      </c>
      <c r="C4172" s="71" t="s">
        <v>15173</v>
      </c>
      <c r="D4172" s="71" t="s">
        <v>15174</v>
      </c>
      <c r="E4172" s="71" t="s">
        <v>15175</v>
      </c>
      <c r="F4172" s="71" t="s">
        <v>125</v>
      </c>
    </row>
    <row r="4173" spans="1:6" x14ac:dyDescent="0.25">
      <c r="A4173" s="67" t="s">
        <v>2794</v>
      </c>
      <c r="B4173" s="67" t="s">
        <v>6350</v>
      </c>
      <c r="C4173" s="71" t="s">
        <v>15176</v>
      </c>
      <c r="D4173" s="71" t="s">
        <v>15177</v>
      </c>
      <c r="E4173" s="71" t="s">
        <v>15178</v>
      </c>
      <c r="F4173" s="71" t="s">
        <v>125</v>
      </c>
    </row>
    <row r="4174" spans="1:6" x14ac:dyDescent="0.25">
      <c r="A4174" s="67" t="s">
        <v>2794</v>
      </c>
      <c r="B4174" s="67" t="s">
        <v>15179</v>
      </c>
      <c r="C4174" s="71" t="s">
        <v>15180</v>
      </c>
      <c r="D4174" s="71" t="s">
        <v>15181</v>
      </c>
      <c r="E4174" s="71" t="s">
        <v>15182</v>
      </c>
      <c r="F4174" s="71" t="s">
        <v>125</v>
      </c>
    </row>
    <row r="4175" spans="1:6" x14ac:dyDescent="0.25">
      <c r="A4175" s="67" t="s">
        <v>2794</v>
      </c>
      <c r="B4175" s="67" t="s">
        <v>15183</v>
      </c>
      <c r="C4175" s="71" t="s">
        <v>15184</v>
      </c>
      <c r="D4175" s="71" t="s">
        <v>15185</v>
      </c>
      <c r="E4175" s="71" t="s">
        <v>15186</v>
      </c>
      <c r="F4175" s="71" t="s">
        <v>125</v>
      </c>
    </row>
    <row r="4176" spans="1:6" x14ac:dyDescent="0.25">
      <c r="A4176" s="67" t="s">
        <v>2794</v>
      </c>
      <c r="B4176" s="67" t="s">
        <v>15187</v>
      </c>
      <c r="C4176" s="71" t="s">
        <v>15188</v>
      </c>
      <c r="D4176" s="71" t="s">
        <v>15189</v>
      </c>
      <c r="E4176" s="71" t="s">
        <v>15190</v>
      </c>
      <c r="F4176" s="71" t="s">
        <v>125</v>
      </c>
    </row>
    <row r="4177" spans="1:6" x14ac:dyDescent="0.25">
      <c r="A4177" s="67" t="s">
        <v>2794</v>
      </c>
      <c r="B4177" s="67" t="s">
        <v>6426</v>
      </c>
      <c r="C4177" s="71" t="s">
        <v>15191</v>
      </c>
      <c r="D4177" s="71" t="s">
        <v>15192</v>
      </c>
      <c r="E4177" s="71" t="s">
        <v>15193</v>
      </c>
      <c r="F4177" s="71" t="s">
        <v>125</v>
      </c>
    </row>
    <row r="4178" spans="1:6" x14ac:dyDescent="0.25">
      <c r="A4178" s="67" t="s">
        <v>2794</v>
      </c>
      <c r="B4178" s="67" t="s">
        <v>6430</v>
      </c>
      <c r="C4178" s="71" t="s">
        <v>15194</v>
      </c>
      <c r="D4178" s="71" t="s">
        <v>15195</v>
      </c>
      <c r="E4178" s="71" t="s">
        <v>15196</v>
      </c>
      <c r="F4178" s="71" t="s">
        <v>125</v>
      </c>
    </row>
    <row r="4179" spans="1:6" x14ac:dyDescent="0.25">
      <c r="A4179" s="67" t="s">
        <v>2794</v>
      </c>
      <c r="B4179" s="67" t="s">
        <v>6434</v>
      </c>
      <c r="C4179" s="71" t="s">
        <v>15197</v>
      </c>
      <c r="D4179" s="71" t="s">
        <v>15198</v>
      </c>
      <c r="E4179" s="71" t="s">
        <v>15199</v>
      </c>
      <c r="F4179" s="71" t="s">
        <v>125</v>
      </c>
    </row>
    <row r="4180" spans="1:6" x14ac:dyDescent="0.25">
      <c r="A4180" s="67" t="s">
        <v>2794</v>
      </c>
      <c r="B4180" s="67" t="s">
        <v>6462</v>
      </c>
      <c r="C4180" s="71" t="s">
        <v>15200</v>
      </c>
      <c r="D4180" s="71" t="s">
        <v>15201</v>
      </c>
      <c r="E4180" s="71" t="s">
        <v>15202</v>
      </c>
      <c r="F4180" s="71" t="s">
        <v>125</v>
      </c>
    </row>
    <row r="4181" spans="1:6" x14ac:dyDescent="0.25">
      <c r="A4181" s="67" t="s">
        <v>2794</v>
      </c>
      <c r="B4181" s="67" t="s">
        <v>6466</v>
      </c>
      <c r="C4181" s="71" t="s">
        <v>15203</v>
      </c>
      <c r="D4181" s="71" t="s">
        <v>15204</v>
      </c>
      <c r="E4181" s="71" t="s">
        <v>15205</v>
      </c>
      <c r="F4181" s="71" t="s">
        <v>125</v>
      </c>
    </row>
    <row r="4182" spans="1:6" x14ac:dyDescent="0.25">
      <c r="A4182" s="67" t="s">
        <v>2794</v>
      </c>
      <c r="B4182" s="67" t="s">
        <v>6494</v>
      </c>
      <c r="C4182" s="71" t="s">
        <v>15206</v>
      </c>
      <c r="D4182" s="71" t="s">
        <v>15207</v>
      </c>
      <c r="E4182" s="71" t="s">
        <v>15208</v>
      </c>
      <c r="F4182" s="71" t="s">
        <v>125</v>
      </c>
    </row>
    <row r="4183" spans="1:6" x14ac:dyDescent="0.25">
      <c r="A4183" s="67" t="s">
        <v>2794</v>
      </c>
      <c r="B4183" s="67" t="s">
        <v>15209</v>
      </c>
      <c r="C4183" s="71" t="s">
        <v>15210</v>
      </c>
      <c r="D4183" s="71" t="s">
        <v>15211</v>
      </c>
      <c r="E4183" s="71" t="s">
        <v>15212</v>
      </c>
      <c r="F4183" s="71" t="s">
        <v>125</v>
      </c>
    </row>
    <row r="4184" spans="1:6" x14ac:dyDescent="0.25">
      <c r="A4184" s="67" t="s">
        <v>2794</v>
      </c>
      <c r="B4184" s="67" t="s">
        <v>15213</v>
      </c>
      <c r="C4184" s="71" t="s">
        <v>15214</v>
      </c>
      <c r="D4184" s="71" t="s">
        <v>15215</v>
      </c>
      <c r="E4184" s="71" t="s">
        <v>15216</v>
      </c>
      <c r="F4184" s="71" t="s">
        <v>125</v>
      </c>
    </row>
    <row r="4185" spans="1:6" x14ac:dyDescent="0.25">
      <c r="A4185" s="67" t="s">
        <v>2794</v>
      </c>
      <c r="B4185" s="67" t="s">
        <v>6526</v>
      </c>
      <c r="C4185" s="71" t="s">
        <v>15217</v>
      </c>
      <c r="D4185" s="71" t="s">
        <v>15218</v>
      </c>
      <c r="E4185" s="71" t="s">
        <v>15219</v>
      </c>
      <c r="F4185" s="71" t="s">
        <v>125</v>
      </c>
    </row>
    <row r="4186" spans="1:6" x14ac:dyDescent="0.25">
      <c r="A4186" s="67" t="s">
        <v>2794</v>
      </c>
      <c r="B4186" s="67" t="s">
        <v>6530</v>
      </c>
      <c r="C4186" s="71" t="s">
        <v>15220</v>
      </c>
      <c r="D4186" s="71" t="s">
        <v>15221</v>
      </c>
      <c r="E4186" s="71" t="s">
        <v>15222</v>
      </c>
      <c r="F4186" s="71" t="s">
        <v>125</v>
      </c>
    </row>
    <row r="4187" spans="1:6" x14ac:dyDescent="0.25">
      <c r="A4187" s="67" t="s">
        <v>2794</v>
      </c>
      <c r="B4187" s="67" t="s">
        <v>6534</v>
      </c>
      <c r="C4187" s="71" t="s">
        <v>15223</v>
      </c>
      <c r="D4187" s="71" t="s">
        <v>15224</v>
      </c>
      <c r="E4187" s="71" t="s">
        <v>15225</v>
      </c>
      <c r="F4187" s="71" t="s">
        <v>125</v>
      </c>
    </row>
    <row r="4188" spans="1:6" x14ac:dyDescent="0.25">
      <c r="A4188" s="67" t="s">
        <v>2794</v>
      </c>
      <c r="B4188" s="67" t="s">
        <v>6538</v>
      </c>
      <c r="C4188" s="71" t="s">
        <v>15226</v>
      </c>
      <c r="D4188" s="71" t="s">
        <v>15227</v>
      </c>
      <c r="E4188" s="71" t="s">
        <v>15228</v>
      </c>
      <c r="F4188" s="71" t="s">
        <v>125</v>
      </c>
    </row>
    <row r="4189" spans="1:6" x14ac:dyDescent="0.25">
      <c r="A4189" s="67" t="s">
        <v>2794</v>
      </c>
      <c r="B4189" s="67" t="s">
        <v>6542</v>
      </c>
      <c r="C4189" s="71" t="s">
        <v>15229</v>
      </c>
      <c r="D4189" s="71" t="s">
        <v>15230</v>
      </c>
      <c r="E4189" s="71" t="s">
        <v>15231</v>
      </c>
      <c r="F4189" s="71" t="s">
        <v>125</v>
      </c>
    </row>
    <row r="4190" spans="1:6" x14ac:dyDescent="0.25">
      <c r="A4190" s="67" t="s">
        <v>2794</v>
      </c>
      <c r="B4190" s="67" t="s">
        <v>6546</v>
      </c>
      <c r="C4190" s="71" t="s">
        <v>15232</v>
      </c>
      <c r="D4190" s="71" t="s">
        <v>15233</v>
      </c>
      <c r="E4190" s="71" t="s">
        <v>15234</v>
      </c>
      <c r="F4190" s="71" t="s">
        <v>125</v>
      </c>
    </row>
    <row r="4191" spans="1:6" x14ac:dyDescent="0.25">
      <c r="A4191" s="67" t="s">
        <v>2794</v>
      </c>
      <c r="B4191" s="67" t="s">
        <v>6550</v>
      </c>
      <c r="C4191" s="71" t="s">
        <v>15235</v>
      </c>
      <c r="D4191" s="71" t="s">
        <v>15236</v>
      </c>
      <c r="E4191" s="71" t="s">
        <v>15237</v>
      </c>
      <c r="F4191" s="71" t="s">
        <v>125</v>
      </c>
    </row>
    <row r="4192" spans="1:6" x14ac:dyDescent="0.25">
      <c r="A4192" s="67" t="s">
        <v>2794</v>
      </c>
      <c r="B4192" s="67" t="s">
        <v>6554</v>
      </c>
      <c r="C4192" s="71" t="s">
        <v>15238</v>
      </c>
      <c r="D4192" s="71" t="s">
        <v>15239</v>
      </c>
      <c r="E4192" s="71" t="s">
        <v>15240</v>
      </c>
      <c r="F4192" s="71" t="s">
        <v>125</v>
      </c>
    </row>
    <row r="4193" spans="1:6" x14ac:dyDescent="0.25">
      <c r="A4193" s="67" t="s">
        <v>2794</v>
      </c>
      <c r="B4193" s="67" t="s">
        <v>6558</v>
      </c>
      <c r="C4193" s="71" t="s">
        <v>15241</v>
      </c>
      <c r="D4193" s="71" t="s">
        <v>15242</v>
      </c>
      <c r="E4193" s="71" t="s">
        <v>15243</v>
      </c>
      <c r="F4193" s="71" t="s">
        <v>125</v>
      </c>
    </row>
    <row r="4194" spans="1:6" x14ac:dyDescent="0.25">
      <c r="A4194" s="67" t="s">
        <v>2794</v>
      </c>
      <c r="B4194" s="67" t="s">
        <v>6562</v>
      </c>
      <c r="C4194" s="71" t="s">
        <v>15244</v>
      </c>
      <c r="D4194" s="71" t="s">
        <v>15245</v>
      </c>
      <c r="E4194" s="71" t="s">
        <v>15246</v>
      </c>
      <c r="F4194" s="71" t="s">
        <v>125</v>
      </c>
    </row>
    <row r="4195" spans="1:6" x14ac:dyDescent="0.25">
      <c r="A4195" s="67" t="s">
        <v>2794</v>
      </c>
      <c r="B4195" s="67" t="s">
        <v>6566</v>
      </c>
      <c r="C4195" s="71" t="s">
        <v>15247</v>
      </c>
      <c r="D4195" s="71" t="s">
        <v>15248</v>
      </c>
      <c r="E4195" s="71" t="s">
        <v>15249</v>
      </c>
      <c r="F4195" s="71" t="s">
        <v>125</v>
      </c>
    </row>
    <row r="4196" spans="1:6" x14ac:dyDescent="0.25">
      <c r="A4196" s="67" t="s">
        <v>2794</v>
      </c>
      <c r="B4196" s="67" t="s">
        <v>6570</v>
      </c>
      <c r="C4196" s="71" t="s">
        <v>15250</v>
      </c>
      <c r="D4196" s="71" t="s">
        <v>15251</v>
      </c>
      <c r="E4196" s="71" t="s">
        <v>15252</v>
      </c>
      <c r="F4196" s="71" t="s">
        <v>125</v>
      </c>
    </row>
    <row r="4197" spans="1:6" x14ac:dyDescent="0.25">
      <c r="A4197" s="67" t="s">
        <v>2794</v>
      </c>
      <c r="B4197" s="67" t="s">
        <v>6574</v>
      </c>
      <c r="C4197" s="71" t="s">
        <v>15253</v>
      </c>
      <c r="D4197" s="71" t="s">
        <v>15254</v>
      </c>
      <c r="E4197" s="71" t="s">
        <v>15255</v>
      </c>
      <c r="F4197" s="71" t="s">
        <v>125</v>
      </c>
    </row>
    <row r="4198" spans="1:6" x14ac:dyDescent="0.25">
      <c r="A4198" s="67" t="s">
        <v>2794</v>
      </c>
      <c r="B4198" s="67" t="s">
        <v>6578</v>
      </c>
      <c r="C4198" s="71" t="s">
        <v>15256</v>
      </c>
      <c r="D4198" s="71" t="s">
        <v>15257</v>
      </c>
      <c r="E4198" s="71" t="s">
        <v>15258</v>
      </c>
      <c r="F4198" s="71" t="s">
        <v>125</v>
      </c>
    </row>
    <row r="4199" spans="1:6" x14ac:dyDescent="0.25">
      <c r="A4199" s="67" t="s">
        <v>2794</v>
      </c>
      <c r="B4199" s="67" t="s">
        <v>6582</v>
      </c>
      <c r="C4199" s="71" t="s">
        <v>15259</v>
      </c>
      <c r="D4199" s="71" t="s">
        <v>15260</v>
      </c>
      <c r="E4199" s="71" t="s">
        <v>15261</v>
      </c>
      <c r="F4199" s="71" t="s">
        <v>125</v>
      </c>
    </row>
    <row r="4200" spans="1:6" x14ac:dyDescent="0.25">
      <c r="A4200" s="67" t="s">
        <v>2794</v>
      </c>
      <c r="B4200" s="67" t="s">
        <v>6586</v>
      </c>
      <c r="C4200" s="71" t="s">
        <v>15262</v>
      </c>
      <c r="D4200" s="71" t="s">
        <v>15263</v>
      </c>
      <c r="E4200" s="71" t="s">
        <v>15264</v>
      </c>
      <c r="F4200" s="71" t="s">
        <v>125</v>
      </c>
    </row>
    <row r="4201" spans="1:6" x14ac:dyDescent="0.25">
      <c r="A4201" s="67" t="s">
        <v>2794</v>
      </c>
      <c r="B4201" s="67" t="s">
        <v>6590</v>
      </c>
      <c r="C4201" s="71" t="s">
        <v>15265</v>
      </c>
      <c r="D4201" s="71" t="s">
        <v>15266</v>
      </c>
      <c r="E4201" s="71" t="s">
        <v>15267</v>
      </c>
      <c r="F4201" s="71" t="s">
        <v>125</v>
      </c>
    </row>
    <row r="4202" spans="1:6" x14ac:dyDescent="0.25">
      <c r="A4202" s="67" t="s">
        <v>2794</v>
      </c>
      <c r="B4202" s="67" t="s">
        <v>6594</v>
      </c>
      <c r="C4202" s="71" t="s">
        <v>15268</v>
      </c>
      <c r="D4202" s="71" t="s">
        <v>15269</v>
      </c>
      <c r="E4202" s="71" t="s">
        <v>15270</v>
      </c>
      <c r="F4202" s="71" t="s">
        <v>125</v>
      </c>
    </row>
    <row r="4203" spans="1:6" x14ac:dyDescent="0.25">
      <c r="A4203" s="67" t="s">
        <v>2794</v>
      </c>
      <c r="B4203" s="67" t="s">
        <v>6598</v>
      </c>
      <c r="C4203" s="71" t="s">
        <v>15271</v>
      </c>
      <c r="D4203" s="71" t="s">
        <v>15272</v>
      </c>
      <c r="E4203" s="71" t="s">
        <v>15273</v>
      </c>
      <c r="F4203" s="71" t="s">
        <v>125</v>
      </c>
    </row>
    <row r="4204" spans="1:6" x14ac:dyDescent="0.25">
      <c r="A4204" s="67" t="s">
        <v>2794</v>
      </c>
      <c r="B4204" s="67" t="s">
        <v>6602</v>
      </c>
      <c r="C4204" s="71" t="s">
        <v>15274</v>
      </c>
      <c r="D4204" s="71" t="s">
        <v>15275</v>
      </c>
      <c r="E4204" s="71" t="s">
        <v>15276</v>
      </c>
      <c r="F4204" s="71" t="s">
        <v>125</v>
      </c>
    </row>
    <row r="4205" spans="1:6" x14ac:dyDescent="0.25">
      <c r="A4205" s="67" t="s">
        <v>2794</v>
      </c>
      <c r="B4205" s="67" t="s">
        <v>6606</v>
      </c>
      <c r="C4205" s="71" t="s">
        <v>15277</v>
      </c>
      <c r="D4205" s="71" t="s">
        <v>15278</v>
      </c>
      <c r="E4205" s="71" t="s">
        <v>15279</v>
      </c>
      <c r="F4205" s="71" t="s">
        <v>125</v>
      </c>
    </row>
    <row r="4206" spans="1:6" x14ac:dyDescent="0.25">
      <c r="A4206" s="67" t="s">
        <v>2794</v>
      </c>
      <c r="B4206" s="67" t="s">
        <v>6610</v>
      </c>
      <c r="C4206" s="71" t="s">
        <v>15280</v>
      </c>
      <c r="D4206" s="71" t="s">
        <v>15281</v>
      </c>
      <c r="E4206" s="71" t="s">
        <v>15282</v>
      </c>
      <c r="F4206" s="71" t="s">
        <v>125</v>
      </c>
    </row>
    <row r="4207" spans="1:6" x14ac:dyDescent="0.25">
      <c r="A4207" s="67" t="s">
        <v>2794</v>
      </c>
      <c r="B4207" s="67" t="s">
        <v>6614</v>
      </c>
      <c r="C4207" s="71" t="s">
        <v>15283</v>
      </c>
      <c r="D4207" s="71" t="s">
        <v>15284</v>
      </c>
      <c r="E4207" s="71" t="s">
        <v>15285</v>
      </c>
      <c r="F4207" s="71" t="s">
        <v>125</v>
      </c>
    </row>
    <row r="4208" spans="1:6" x14ac:dyDescent="0.25">
      <c r="A4208" s="67" t="s">
        <v>2794</v>
      </c>
      <c r="B4208" s="67" t="s">
        <v>6618</v>
      </c>
      <c r="C4208" s="71" t="s">
        <v>15286</v>
      </c>
      <c r="D4208" s="71" t="s">
        <v>15287</v>
      </c>
      <c r="E4208" s="71" t="s">
        <v>15288</v>
      </c>
      <c r="F4208" s="71" t="s">
        <v>125</v>
      </c>
    </row>
    <row r="4209" spans="1:6" x14ac:dyDescent="0.25">
      <c r="A4209" s="67" t="s">
        <v>2794</v>
      </c>
      <c r="B4209" s="67" t="s">
        <v>6630</v>
      </c>
      <c r="C4209" s="71" t="s">
        <v>15289</v>
      </c>
      <c r="D4209" s="71" t="s">
        <v>15290</v>
      </c>
      <c r="E4209" s="71" t="s">
        <v>15291</v>
      </c>
      <c r="F4209" s="71" t="s">
        <v>125</v>
      </c>
    </row>
    <row r="4210" spans="1:6" x14ac:dyDescent="0.25">
      <c r="A4210" s="67" t="s">
        <v>2794</v>
      </c>
      <c r="B4210" s="67" t="s">
        <v>6634</v>
      </c>
      <c r="C4210" s="71" t="s">
        <v>15292</v>
      </c>
      <c r="D4210" s="71" t="s">
        <v>15293</v>
      </c>
      <c r="E4210" s="71" t="s">
        <v>15294</v>
      </c>
      <c r="F4210" s="71" t="s">
        <v>125</v>
      </c>
    </row>
    <row r="4211" spans="1:6" x14ac:dyDescent="0.25">
      <c r="A4211" s="67" t="s">
        <v>2794</v>
      </c>
      <c r="B4211" s="67" t="s">
        <v>6650</v>
      </c>
      <c r="C4211" s="71" t="s">
        <v>15295</v>
      </c>
      <c r="D4211" s="71" t="s">
        <v>15296</v>
      </c>
      <c r="E4211" s="71" t="s">
        <v>15297</v>
      </c>
      <c r="F4211" s="71" t="s">
        <v>125</v>
      </c>
    </row>
    <row r="4212" spans="1:6" x14ac:dyDescent="0.25">
      <c r="A4212" s="67" t="s">
        <v>2794</v>
      </c>
      <c r="B4212" s="67" t="s">
        <v>6654</v>
      </c>
      <c r="C4212" s="71" t="s">
        <v>15298</v>
      </c>
      <c r="D4212" s="71" t="s">
        <v>15299</v>
      </c>
      <c r="E4212" s="71" t="s">
        <v>15300</v>
      </c>
      <c r="F4212" s="71" t="s">
        <v>125</v>
      </c>
    </row>
    <row r="4213" spans="1:6" x14ac:dyDescent="0.25">
      <c r="A4213" s="67" t="s">
        <v>2794</v>
      </c>
      <c r="B4213" s="67" t="s">
        <v>6662</v>
      </c>
      <c r="C4213" s="71" t="s">
        <v>15301</v>
      </c>
      <c r="D4213" s="71" t="s">
        <v>15302</v>
      </c>
      <c r="E4213" s="71" t="s">
        <v>15303</v>
      </c>
      <c r="F4213" s="71" t="s">
        <v>125</v>
      </c>
    </row>
    <row r="4214" spans="1:6" x14ac:dyDescent="0.25">
      <c r="A4214" s="67" t="s">
        <v>2794</v>
      </c>
      <c r="B4214" s="67" t="s">
        <v>6666</v>
      </c>
      <c r="C4214" s="71" t="s">
        <v>15304</v>
      </c>
      <c r="D4214" s="71" t="s">
        <v>15305</v>
      </c>
      <c r="E4214" s="71" t="s">
        <v>15306</v>
      </c>
      <c r="F4214" s="71" t="s">
        <v>125</v>
      </c>
    </row>
    <row r="4215" spans="1:6" x14ac:dyDescent="0.25">
      <c r="A4215" s="67" t="s">
        <v>2794</v>
      </c>
      <c r="B4215" s="67" t="s">
        <v>6670</v>
      </c>
      <c r="C4215" s="71" t="s">
        <v>15307</v>
      </c>
      <c r="D4215" s="71" t="s">
        <v>15308</v>
      </c>
      <c r="E4215" s="71" t="s">
        <v>15309</v>
      </c>
      <c r="F4215" s="71" t="s">
        <v>125</v>
      </c>
    </row>
    <row r="4216" spans="1:6" x14ac:dyDescent="0.25">
      <c r="A4216" s="67" t="s">
        <v>2794</v>
      </c>
      <c r="B4216" s="67" t="s">
        <v>6674</v>
      </c>
      <c r="C4216" s="71" t="s">
        <v>15310</v>
      </c>
      <c r="D4216" s="71" t="s">
        <v>15311</v>
      </c>
      <c r="E4216" s="71" t="s">
        <v>15312</v>
      </c>
      <c r="F4216" s="71" t="s">
        <v>125</v>
      </c>
    </row>
    <row r="4217" spans="1:6" x14ac:dyDescent="0.25">
      <c r="A4217" s="67" t="s">
        <v>2794</v>
      </c>
      <c r="B4217" s="67" t="s">
        <v>15313</v>
      </c>
      <c r="C4217" s="71" t="s">
        <v>15314</v>
      </c>
      <c r="D4217" s="71" t="s">
        <v>15315</v>
      </c>
      <c r="E4217" s="71" t="s">
        <v>15316</v>
      </c>
      <c r="F4217" s="71" t="s">
        <v>125</v>
      </c>
    </row>
    <row r="4218" spans="1:6" x14ac:dyDescent="0.25">
      <c r="A4218" s="67" t="s">
        <v>2794</v>
      </c>
      <c r="B4218" s="67" t="s">
        <v>15317</v>
      </c>
      <c r="C4218" s="71" t="s">
        <v>15318</v>
      </c>
      <c r="D4218" s="71" t="s">
        <v>15319</v>
      </c>
      <c r="E4218" s="71" t="s">
        <v>15320</v>
      </c>
      <c r="F4218" s="71" t="s">
        <v>125</v>
      </c>
    </row>
    <row r="4219" spans="1:6" x14ac:dyDescent="0.25">
      <c r="A4219" s="67" t="s">
        <v>2794</v>
      </c>
      <c r="B4219" s="67" t="s">
        <v>15321</v>
      </c>
      <c r="C4219" s="71" t="s">
        <v>15322</v>
      </c>
      <c r="D4219" s="71" t="s">
        <v>15323</v>
      </c>
      <c r="E4219" s="71" t="s">
        <v>15324</v>
      </c>
      <c r="F4219" s="71" t="s">
        <v>125</v>
      </c>
    </row>
    <row r="4220" spans="1:6" x14ac:dyDescent="0.25">
      <c r="A4220" s="67" t="s">
        <v>2794</v>
      </c>
      <c r="B4220" s="67" t="s">
        <v>15325</v>
      </c>
      <c r="C4220" s="71" t="s">
        <v>15326</v>
      </c>
      <c r="D4220" s="71" t="s">
        <v>15327</v>
      </c>
      <c r="E4220" s="71" t="s">
        <v>15328</v>
      </c>
      <c r="F4220" s="71" t="s">
        <v>125</v>
      </c>
    </row>
    <row r="4221" spans="1:6" x14ac:dyDescent="0.25">
      <c r="A4221" s="67" t="s">
        <v>2794</v>
      </c>
      <c r="B4221" s="67" t="s">
        <v>15329</v>
      </c>
      <c r="C4221" s="71" t="s">
        <v>15330</v>
      </c>
      <c r="D4221" s="71" t="s">
        <v>15331</v>
      </c>
      <c r="E4221" s="71" t="s">
        <v>15332</v>
      </c>
      <c r="F4221" s="71" t="s">
        <v>125</v>
      </c>
    </row>
    <row r="4222" spans="1:6" x14ac:dyDescent="0.25">
      <c r="A4222" s="67" t="s">
        <v>2794</v>
      </c>
      <c r="B4222" s="67" t="s">
        <v>15333</v>
      </c>
      <c r="C4222" s="71" t="s">
        <v>15334</v>
      </c>
      <c r="D4222" s="71" t="s">
        <v>15335</v>
      </c>
      <c r="E4222" s="71" t="s">
        <v>15336</v>
      </c>
      <c r="F4222" s="71" t="s">
        <v>125</v>
      </c>
    </row>
    <row r="4223" spans="1:6" x14ac:dyDescent="0.25">
      <c r="A4223" s="67" t="s">
        <v>2794</v>
      </c>
      <c r="B4223" s="67" t="s">
        <v>15337</v>
      </c>
      <c r="C4223" s="71" t="s">
        <v>15338</v>
      </c>
      <c r="D4223" s="71" t="s">
        <v>15339</v>
      </c>
      <c r="E4223" s="71" t="s">
        <v>15340</v>
      </c>
      <c r="F4223" s="71" t="s">
        <v>125</v>
      </c>
    </row>
    <row r="4224" spans="1:6" x14ac:dyDescent="0.25">
      <c r="A4224" s="67" t="s">
        <v>2794</v>
      </c>
      <c r="B4224" s="67" t="s">
        <v>15341</v>
      </c>
      <c r="C4224" s="71" t="s">
        <v>15342</v>
      </c>
      <c r="D4224" s="71" t="s">
        <v>15343</v>
      </c>
      <c r="E4224" s="71" t="s">
        <v>15344</v>
      </c>
      <c r="F4224" s="71" t="s">
        <v>125</v>
      </c>
    </row>
    <row r="4225" spans="1:6" x14ac:dyDescent="0.25">
      <c r="A4225" s="67" t="s">
        <v>2794</v>
      </c>
      <c r="B4225" s="67" t="s">
        <v>15345</v>
      </c>
      <c r="C4225" s="71" t="s">
        <v>15346</v>
      </c>
      <c r="D4225" s="71" t="s">
        <v>15347</v>
      </c>
      <c r="E4225" s="71" t="s">
        <v>15348</v>
      </c>
      <c r="F4225" s="71" t="s">
        <v>125</v>
      </c>
    </row>
    <row r="4226" spans="1:6" x14ac:dyDescent="0.25">
      <c r="A4226" s="67" t="s">
        <v>2794</v>
      </c>
      <c r="B4226" s="67" t="s">
        <v>6698</v>
      </c>
      <c r="C4226" s="71" t="s">
        <v>15349</v>
      </c>
      <c r="D4226" s="71" t="s">
        <v>15350</v>
      </c>
      <c r="E4226" s="71" t="s">
        <v>15351</v>
      </c>
      <c r="F4226" s="71" t="s">
        <v>125</v>
      </c>
    </row>
    <row r="4227" spans="1:6" x14ac:dyDescent="0.25">
      <c r="A4227" s="67" t="s">
        <v>2794</v>
      </c>
      <c r="B4227" s="67" t="s">
        <v>6702</v>
      </c>
      <c r="C4227" s="71" t="s">
        <v>15352</v>
      </c>
      <c r="D4227" s="71" t="s">
        <v>15353</v>
      </c>
      <c r="E4227" s="71" t="s">
        <v>15354</v>
      </c>
      <c r="F4227" s="71" t="s">
        <v>125</v>
      </c>
    </row>
    <row r="4228" spans="1:6" x14ac:dyDescent="0.25">
      <c r="A4228" s="67" t="s">
        <v>2794</v>
      </c>
      <c r="B4228" s="67" t="s">
        <v>15355</v>
      </c>
      <c r="C4228" s="71" t="s">
        <v>15356</v>
      </c>
      <c r="D4228" s="71" t="s">
        <v>15357</v>
      </c>
      <c r="E4228" s="71" t="s">
        <v>15358</v>
      </c>
      <c r="F4228" s="71" t="s">
        <v>125</v>
      </c>
    </row>
    <row r="4229" spans="1:6" x14ac:dyDescent="0.25">
      <c r="A4229" s="67" t="s">
        <v>2794</v>
      </c>
      <c r="B4229" s="67" t="s">
        <v>6798</v>
      </c>
      <c r="C4229" s="71" t="s">
        <v>15359</v>
      </c>
      <c r="D4229" s="71" t="s">
        <v>15360</v>
      </c>
      <c r="E4229" s="71" t="s">
        <v>15361</v>
      </c>
      <c r="F4229" s="71" t="s">
        <v>125</v>
      </c>
    </row>
    <row r="4230" spans="1:6" x14ac:dyDescent="0.25">
      <c r="A4230" s="67" t="s">
        <v>2794</v>
      </c>
      <c r="B4230" s="67" t="s">
        <v>15362</v>
      </c>
      <c r="C4230" s="71" t="s">
        <v>15363</v>
      </c>
      <c r="D4230" s="71" t="s">
        <v>15364</v>
      </c>
      <c r="E4230" s="71" t="s">
        <v>15365</v>
      </c>
      <c r="F4230" s="71" t="s">
        <v>125</v>
      </c>
    </row>
    <row r="4231" spans="1:6" x14ac:dyDescent="0.25">
      <c r="A4231" s="67" t="s">
        <v>2794</v>
      </c>
      <c r="B4231" s="67" t="s">
        <v>15366</v>
      </c>
      <c r="C4231" s="71" t="s">
        <v>15367</v>
      </c>
      <c r="D4231" s="71" t="s">
        <v>15368</v>
      </c>
      <c r="E4231" s="71" t="s">
        <v>15369</v>
      </c>
      <c r="F4231" s="71" t="s">
        <v>125</v>
      </c>
    </row>
    <row r="4232" spans="1:6" x14ac:dyDescent="0.25">
      <c r="A4232" s="67" t="s">
        <v>2794</v>
      </c>
      <c r="B4232" s="67" t="s">
        <v>15370</v>
      </c>
      <c r="C4232" s="71" t="s">
        <v>15371</v>
      </c>
      <c r="D4232" s="71" t="s">
        <v>15372</v>
      </c>
      <c r="E4232" s="71" t="s">
        <v>15373</v>
      </c>
      <c r="F4232" s="71" t="s">
        <v>125</v>
      </c>
    </row>
    <row r="4233" spans="1:6" x14ac:dyDescent="0.25">
      <c r="A4233" s="67" t="s">
        <v>2794</v>
      </c>
      <c r="B4233" s="67" t="s">
        <v>15374</v>
      </c>
      <c r="C4233" s="71" t="s">
        <v>15375</v>
      </c>
      <c r="D4233" s="71" t="s">
        <v>15376</v>
      </c>
      <c r="E4233" s="71" t="s">
        <v>15377</v>
      </c>
      <c r="F4233" s="71" t="s">
        <v>125</v>
      </c>
    </row>
    <row r="4234" spans="1:6" x14ac:dyDescent="0.25">
      <c r="A4234" s="67" t="s">
        <v>2794</v>
      </c>
      <c r="B4234" s="67" t="s">
        <v>6858</v>
      </c>
      <c r="C4234" s="71" t="s">
        <v>15378</v>
      </c>
      <c r="D4234" s="71" t="s">
        <v>15379</v>
      </c>
      <c r="E4234" s="71" t="s">
        <v>15380</v>
      </c>
      <c r="F4234" s="71" t="s">
        <v>125</v>
      </c>
    </row>
    <row r="4235" spans="1:6" x14ac:dyDescent="0.25">
      <c r="A4235" s="67" t="s">
        <v>2794</v>
      </c>
      <c r="B4235" s="67" t="s">
        <v>15381</v>
      </c>
      <c r="C4235" s="71" t="s">
        <v>15382</v>
      </c>
      <c r="D4235" s="71" t="s">
        <v>15383</v>
      </c>
      <c r="E4235" s="71" t="s">
        <v>15384</v>
      </c>
      <c r="F4235" s="71" t="s">
        <v>125</v>
      </c>
    </row>
    <row r="4236" spans="1:6" x14ac:dyDescent="0.25">
      <c r="A4236" s="67" t="s">
        <v>2794</v>
      </c>
      <c r="B4236" s="67" t="s">
        <v>6862</v>
      </c>
      <c r="C4236" s="71" t="s">
        <v>15385</v>
      </c>
      <c r="D4236" s="71" t="s">
        <v>15386</v>
      </c>
      <c r="E4236" s="71" t="s">
        <v>15387</v>
      </c>
      <c r="F4236" s="71" t="s">
        <v>125</v>
      </c>
    </row>
    <row r="4237" spans="1:6" x14ac:dyDescent="0.25">
      <c r="A4237" s="67" t="s">
        <v>2794</v>
      </c>
      <c r="B4237" s="67" t="s">
        <v>6866</v>
      </c>
      <c r="C4237" s="71" t="s">
        <v>15388</v>
      </c>
      <c r="D4237" s="71" t="s">
        <v>15389</v>
      </c>
      <c r="E4237" s="71" t="s">
        <v>15390</v>
      </c>
      <c r="F4237" s="71" t="s">
        <v>125</v>
      </c>
    </row>
    <row r="4238" spans="1:6" x14ac:dyDescent="0.25">
      <c r="A4238" s="67" t="s">
        <v>2794</v>
      </c>
      <c r="B4238" s="67" t="s">
        <v>6870</v>
      </c>
      <c r="C4238" s="71" t="s">
        <v>15391</v>
      </c>
      <c r="D4238" s="71" t="s">
        <v>15392</v>
      </c>
      <c r="E4238" s="71" t="s">
        <v>15393</v>
      </c>
      <c r="F4238" s="71" t="s">
        <v>125</v>
      </c>
    </row>
    <row r="4239" spans="1:6" x14ac:dyDescent="0.25">
      <c r="A4239" s="67" t="s">
        <v>2794</v>
      </c>
      <c r="B4239" s="67" t="s">
        <v>15394</v>
      </c>
      <c r="C4239" s="71" t="s">
        <v>15395</v>
      </c>
      <c r="D4239" s="71" t="s">
        <v>15396</v>
      </c>
      <c r="E4239" s="71" t="s">
        <v>15397</v>
      </c>
      <c r="F4239" s="71" t="s">
        <v>125</v>
      </c>
    </row>
    <row r="4240" spans="1:6" x14ac:dyDescent="0.25">
      <c r="A4240" s="67" t="s">
        <v>2794</v>
      </c>
      <c r="B4240" s="67" t="s">
        <v>15398</v>
      </c>
      <c r="C4240" s="71" t="s">
        <v>15399</v>
      </c>
      <c r="D4240" s="71" t="s">
        <v>15400</v>
      </c>
      <c r="E4240" s="71" t="s">
        <v>15401</v>
      </c>
      <c r="F4240" s="71" t="s">
        <v>125</v>
      </c>
    </row>
    <row r="4241" spans="1:6" x14ac:dyDescent="0.25">
      <c r="A4241" s="67" t="s">
        <v>2794</v>
      </c>
      <c r="B4241" s="67" t="s">
        <v>15402</v>
      </c>
      <c r="C4241" s="71" t="s">
        <v>15403</v>
      </c>
      <c r="D4241" s="71" t="s">
        <v>15404</v>
      </c>
      <c r="E4241" s="71" t="s">
        <v>15405</v>
      </c>
      <c r="F4241" s="71" t="s">
        <v>125</v>
      </c>
    </row>
    <row r="4242" spans="1:6" x14ac:dyDescent="0.25">
      <c r="A4242" s="67" t="s">
        <v>2794</v>
      </c>
      <c r="B4242" s="67" t="s">
        <v>15406</v>
      </c>
      <c r="C4242" s="71" t="s">
        <v>15407</v>
      </c>
      <c r="D4242" s="71" t="s">
        <v>15408</v>
      </c>
      <c r="E4242" s="71" t="s">
        <v>15409</v>
      </c>
      <c r="F4242" s="71" t="s">
        <v>125</v>
      </c>
    </row>
    <row r="4243" spans="1:6" x14ac:dyDescent="0.25">
      <c r="A4243" s="67" t="s">
        <v>2794</v>
      </c>
      <c r="B4243" s="67" t="s">
        <v>6874</v>
      </c>
      <c r="C4243" s="71" t="s">
        <v>15410</v>
      </c>
      <c r="D4243" s="71" t="s">
        <v>15411</v>
      </c>
      <c r="E4243" s="71" t="s">
        <v>15412</v>
      </c>
      <c r="F4243" s="71" t="s">
        <v>125</v>
      </c>
    </row>
    <row r="4244" spans="1:6" x14ac:dyDescent="0.25">
      <c r="A4244" s="67" t="s">
        <v>2794</v>
      </c>
      <c r="B4244" s="67" t="s">
        <v>15413</v>
      </c>
      <c r="C4244" s="71" t="s">
        <v>15414</v>
      </c>
      <c r="D4244" s="71" t="s">
        <v>15415</v>
      </c>
      <c r="E4244" s="71" t="s">
        <v>15416</v>
      </c>
      <c r="F4244" s="71" t="s">
        <v>125</v>
      </c>
    </row>
    <row r="4245" spans="1:6" x14ac:dyDescent="0.25">
      <c r="A4245" s="67" t="s">
        <v>2794</v>
      </c>
      <c r="B4245" s="67" t="s">
        <v>15417</v>
      </c>
      <c r="C4245" s="71" t="s">
        <v>15418</v>
      </c>
      <c r="D4245" s="71" t="s">
        <v>15419</v>
      </c>
      <c r="E4245" s="71" t="s">
        <v>15420</v>
      </c>
      <c r="F4245" s="71" t="s">
        <v>125</v>
      </c>
    </row>
    <row r="4246" spans="1:6" x14ac:dyDescent="0.25">
      <c r="A4246" s="67" t="s">
        <v>2794</v>
      </c>
      <c r="B4246" s="67" t="s">
        <v>15421</v>
      </c>
      <c r="C4246" s="71" t="s">
        <v>15422</v>
      </c>
      <c r="D4246" s="71" t="s">
        <v>15423</v>
      </c>
      <c r="E4246" s="71" t="s">
        <v>15424</v>
      </c>
      <c r="F4246" s="71" t="s">
        <v>125</v>
      </c>
    </row>
    <row r="4247" spans="1:6" x14ac:dyDescent="0.25">
      <c r="A4247" s="67" t="s">
        <v>2794</v>
      </c>
      <c r="B4247" s="67" t="s">
        <v>15425</v>
      </c>
      <c r="C4247" s="71" t="s">
        <v>15426</v>
      </c>
      <c r="D4247" s="71" t="s">
        <v>15427</v>
      </c>
      <c r="E4247" s="71" t="s">
        <v>15428</v>
      </c>
      <c r="F4247" s="71" t="s">
        <v>125</v>
      </c>
    </row>
    <row r="4248" spans="1:6" x14ac:dyDescent="0.25">
      <c r="A4248" s="67" t="s">
        <v>2794</v>
      </c>
      <c r="B4248" s="67" t="s">
        <v>6878</v>
      </c>
      <c r="C4248" s="71" t="s">
        <v>15429</v>
      </c>
      <c r="D4248" s="71" t="s">
        <v>15430</v>
      </c>
      <c r="E4248" s="71" t="s">
        <v>15431</v>
      </c>
      <c r="F4248" s="71" t="s">
        <v>125</v>
      </c>
    </row>
    <row r="4249" spans="1:6" x14ac:dyDescent="0.25">
      <c r="A4249" s="67" t="s">
        <v>2794</v>
      </c>
      <c r="B4249" s="67" t="s">
        <v>15432</v>
      </c>
      <c r="C4249" s="71" t="s">
        <v>15433</v>
      </c>
      <c r="D4249" s="71" t="s">
        <v>15434</v>
      </c>
      <c r="E4249" s="71" t="s">
        <v>15435</v>
      </c>
      <c r="F4249" s="71" t="s">
        <v>125</v>
      </c>
    </row>
    <row r="4250" spans="1:6" x14ac:dyDescent="0.25">
      <c r="A4250" s="67" t="s">
        <v>2794</v>
      </c>
      <c r="B4250" s="67" t="s">
        <v>15436</v>
      </c>
      <c r="C4250" s="71" t="s">
        <v>15437</v>
      </c>
      <c r="D4250" s="71" t="s">
        <v>15438</v>
      </c>
      <c r="E4250" s="71" t="s">
        <v>15439</v>
      </c>
      <c r="F4250" s="71" t="s">
        <v>125</v>
      </c>
    </row>
    <row r="4251" spans="1:6" x14ac:dyDescent="0.25">
      <c r="A4251" s="67" t="s">
        <v>2794</v>
      </c>
      <c r="B4251" s="67" t="s">
        <v>15440</v>
      </c>
      <c r="C4251" s="71" t="s">
        <v>15441</v>
      </c>
      <c r="D4251" s="71" t="s">
        <v>15442</v>
      </c>
      <c r="E4251" s="71" t="s">
        <v>15443</v>
      </c>
      <c r="F4251" s="71" t="s">
        <v>125</v>
      </c>
    </row>
    <row r="4252" spans="1:6" x14ac:dyDescent="0.25">
      <c r="A4252" s="67" t="s">
        <v>2794</v>
      </c>
      <c r="B4252" s="67" t="s">
        <v>15444</v>
      </c>
      <c r="C4252" s="71" t="s">
        <v>15445</v>
      </c>
      <c r="D4252" s="71" t="s">
        <v>15446</v>
      </c>
      <c r="E4252" s="71" t="s">
        <v>15447</v>
      </c>
      <c r="F4252" s="71" t="s">
        <v>125</v>
      </c>
    </row>
    <row r="4253" spans="1:6" x14ac:dyDescent="0.25">
      <c r="A4253" s="67" t="s">
        <v>2794</v>
      </c>
      <c r="B4253" s="67" t="s">
        <v>15448</v>
      </c>
      <c r="C4253" s="71" t="s">
        <v>15449</v>
      </c>
      <c r="D4253" s="71" t="s">
        <v>15450</v>
      </c>
      <c r="E4253" s="71" t="s">
        <v>15451</v>
      </c>
      <c r="F4253" s="71" t="s">
        <v>125</v>
      </c>
    </row>
    <row r="4254" spans="1:6" x14ac:dyDescent="0.25">
      <c r="A4254" s="67" t="s">
        <v>2794</v>
      </c>
      <c r="B4254" s="67" t="s">
        <v>15452</v>
      </c>
      <c r="C4254" s="71" t="s">
        <v>15453</v>
      </c>
      <c r="D4254" s="71" t="s">
        <v>15454</v>
      </c>
      <c r="E4254" s="71" t="s">
        <v>15455</v>
      </c>
      <c r="F4254" s="71" t="s">
        <v>125</v>
      </c>
    </row>
    <row r="4255" spans="1:6" x14ac:dyDescent="0.25">
      <c r="A4255" s="67" t="s">
        <v>2794</v>
      </c>
      <c r="B4255" s="67" t="s">
        <v>15456</v>
      </c>
      <c r="C4255" s="71" t="s">
        <v>15457</v>
      </c>
      <c r="D4255" s="71" t="s">
        <v>15458</v>
      </c>
      <c r="E4255" s="71" t="s">
        <v>15459</v>
      </c>
      <c r="F4255" s="71" t="s">
        <v>125</v>
      </c>
    </row>
    <row r="4256" spans="1:6" x14ac:dyDescent="0.25">
      <c r="A4256" s="67" t="s">
        <v>2794</v>
      </c>
      <c r="B4256" s="67" t="s">
        <v>15460</v>
      </c>
      <c r="C4256" s="71" t="s">
        <v>15461</v>
      </c>
      <c r="D4256" s="71" t="s">
        <v>15462</v>
      </c>
      <c r="E4256" s="71" t="s">
        <v>15463</v>
      </c>
      <c r="F4256" s="71" t="s">
        <v>125</v>
      </c>
    </row>
    <row r="4257" spans="1:6" x14ac:dyDescent="0.25">
      <c r="A4257" s="67" t="s">
        <v>2794</v>
      </c>
      <c r="B4257" s="67" t="s">
        <v>15464</v>
      </c>
      <c r="C4257" s="71" t="s">
        <v>15465</v>
      </c>
      <c r="D4257" s="71" t="s">
        <v>15466</v>
      </c>
      <c r="E4257" s="71" t="s">
        <v>15467</v>
      </c>
      <c r="F4257" s="71" t="s">
        <v>125</v>
      </c>
    </row>
    <row r="4258" spans="1:6" x14ac:dyDescent="0.25">
      <c r="A4258" s="67" t="s">
        <v>2794</v>
      </c>
      <c r="B4258" s="67" t="s">
        <v>15468</v>
      </c>
      <c r="C4258" s="71" t="s">
        <v>15469</v>
      </c>
      <c r="D4258" s="71" t="s">
        <v>15470</v>
      </c>
      <c r="E4258" s="71" t="s">
        <v>15471</v>
      </c>
      <c r="F4258" s="71" t="s">
        <v>125</v>
      </c>
    </row>
    <row r="4259" spans="1:6" x14ac:dyDescent="0.25">
      <c r="A4259" s="67" t="s">
        <v>2794</v>
      </c>
      <c r="B4259" s="67" t="s">
        <v>15472</v>
      </c>
      <c r="C4259" s="71" t="s">
        <v>15473</v>
      </c>
      <c r="D4259" s="71" t="s">
        <v>15474</v>
      </c>
      <c r="E4259" s="71" t="s">
        <v>15475</v>
      </c>
      <c r="F4259" s="71" t="s">
        <v>125</v>
      </c>
    </row>
    <row r="4260" spans="1:6" x14ac:dyDescent="0.25">
      <c r="A4260" s="67" t="s">
        <v>2794</v>
      </c>
      <c r="B4260" s="67" t="s">
        <v>15476</v>
      </c>
      <c r="C4260" s="71" t="s">
        <v>15477</v>
      </c>
      <c r="D4260" s="71" t="s">
        <v>15478</v>
      </c>
      <c r="E4260" s="71" t="s">
        <v>15479</v>
      </c>
      <c r="F4260" s="71" t="s">
        <v>125</v>
      </c>
    </row>
    <row r="4261" spans="1:6" x14ac:dyDescent="0.25">
      <c r="A4261" s="67" t="s">
        <v>2794</v>
      </c>
      <c r="B4261" s="67" t="s">
        <v>15480</v>
      </c>
      <c r="C4261" s="71" t="s">
        <v>15481</v>
      </c>
      <c r="D4261" s="71" t="s">
        <v>15482</v>
      </c>
      <c r="E4261" s="71" t="s">
        <v>15483</v>
      </c>
      <c r="F4261" s="71" t="s">
        <v>125</v>
      </c>
    </row>
    <row r="4262" spans="1:6" x14ac:dyDescent="0.25">
      <c r="A4262" s="67" t="s">
        <v>2794</v>
      </c>
      <c r="B4262" s="67" t="s">
        <v>15484</v>
      </c>
      <c r="C4262" s="71" t="s">
        <v>15485</v>
      </c>
      <c r="D4262" s="71" t="s">
        <v>15486</v>
      </c>
      <c r="E4262" s="71" t="s">
        <v>15487</v>
      </c>
      <c r="F4262" s="71" t="s">
        <v>125</v>
      </c>
    </row>
    <row r="4263" spans="1:6" x14ac:dyDescent="0.25">
      <c r="A4263" s="67" t="s">
        <v>2794</v>
      </c>
      <c r="B4263" s="67" t="s">
        <v>6910</v>
      </c>
      <c r="C4263" s="71" t="s">
        <v>15488</v>
      </c>
      <c r="D4263" s="71" t="s">
        <v>15489</v>
      </c>
      <c r="E4263" s="71" t="s">
        <v>15490</v>
      </c>
      <c r="F4263" s="71" t="s">
        <v>125</v>
      </c>
    </row>
    <row r="4264" spans="1:6" x14ac:dyDescent="0.25">
      <c r="A4264" s="67" t="s">
        <v>2794</v>
      </c>
      <c r="B4264" s="67" t="s">
        <v>15491</v>
      </c>
      <c r="C4264" s="71" t="s">
        <v>15492</v>
      </c>
      <c r="D4264" s="71" t="s">
        <v>15493</v>
      </c>
      <c r="E4264" s="71" t="s">
        <v>15494</v>
      </c>
      <c r="F4264" s="71" t="s">
        <v>125</v>
      </c>
    </row>
    <row r="4265" spans="1:6" x14ac:dyDescent="0.25">
      <c r="A4265" s="67" t="s">
        <v>2794</v>
      </c>
      <c r="B4265" s="67" t="s">
        <v>6918</v>
      </c>
      <c r="C4265" s="71" t="s">
        <v>15495</v>
      </c>
      <c r="D4265" s="71" t="s">
        <v>15496</v>
      </c>
      <c r="E4265" s="71" t="s">
        <v>15497</v>
      </c>
      <c r="F4265" s="71" t="s">
        <v>125</v>
      </c>
    </row>
    <row r="4266" spans="1:6" x14ac:dyDescent="0.25">
      <c r="A4266" s="67" t="s">
        <v>2794</v>
      </c>
      <c r="B4266" s="67" t="s">
        <v>12565</v>
      </c>
      <c r="C4266" s="71" t="s">
        <v>15498</v>
      </c>
      <c r="D4266" s="71" t="s">
        <v>15499</v>
      </c>
      <c r="E4266" s="71" t="s">
        <v>15500</v>
      </c>
      <c r="F4266" s="71" t="s">
        <v>125</v>
      </c>
    </row>
    <row r="4267" spans="1:6" x14ac:dyDescent="0.25">
      <c r="A4267" s="67" t="s">
        <v>2794</v>
      </c>
      <c r="B4267" s="67" t="s">
        <v>12579</v>
      </c>
      <c r="C4267" s="71" t="s">
        <v>15501</v>
      </c>
      <c r="D4267" s="71" t="s">
        <v>15502</v>
      </c>
      <c r="E4267" s="71" t="s">
        <v>15503</v>
      </c>
      <c r="F4267" s="71" t="s">
        <v>125</v>
      </c>
    </row>
    <row r="4268" spans="1:6" x14ac:dyDescent="0.25">
      <c r="A4268" s="67" t="s">
        <v>2794</v>
      </c>
      <c r="B4268" s="67" t="s">
        <v>6934</v>
      </c>
      <c r="C4268" s="71" t="s">
        <v>15504</v>
      </c>
      <c r="D4268" s="71" t="s">
        <v>15505</v>
      </c>
      <c r="E4268" s="71" t="s">
        <v>15506</v>
      </c>
      <c r="F4268" s="71" t="s">
        <v>125</v>
      </c>
    </row>
    <row r="4269" spans="1:6" x14ac:dyDescent="0.25">
      <c r="A4269" s="67" t="s">
        <v>2794</v>
      </c>
      <c r="B4269" s="67" t="s">
        <v>6938</v>
      </c>
      <c r="C4269" s="71" t="s">
        <v>15507</v>
      </c>
      <c r="D4269" s="71" t="s">
        <v>15508</v>
      </c>
      <c r="E4269" s="71" t="s">
        <v>15509</v>
      </c>
      <c r="F4269" s="71" t="s">
        <v>125</v>
      </c>
    </row>
    <row r="4270" spans="1:6" x14ac:dyDescent="0.25">
      <c r="A4270" s="67" t="s">
        <v>2794</v>
      </c>
      <c r="B4270" s="67" t="s">
        <v>12586</v>
      </c>
      <c r="C4270" s="71" t="s">
        <v>15510</v>
      </c>
      <c r="D4270" s="71" t="s">
        <v>15511</v>
      </c>
      <c r="E4270" s="71" t="s">
        <v>15512</v>
      </c>
      <c r="F4270" s="71" t="s">
        <v>125</v>
      </c>
    </row>
    <row r="4271" spans="1:6" x14ac:dyDescent="0.25">
      <c r="A4271" s="67" t="s">
        <v>2794</v>
      </c>
      <c r="B4271" s="67" t="s">
        <v>12597</v>
      </c>
      <c r="C4271" s="71" t="s">
        <v>15513</v>
      </c>
      <c r="D4271" s="71" t="s">
        <v>15514</v>
      </c>
      <c r="E4271" s="71" t="s">
        <v>15515</v>
      </c>
      <c r="F4271" s="71" t="s">
        <v>125</v>
      </c>
    </row>
    <row r="4272" spans="1:6" x14ac:dyDescent="0.25">
      <c r="A4272" s="67" t="s">
        <v>2794</v>
      </c>
      <c r="B4272" s="67" t="s">
        <v>6946</v>
      </c>
      <c r="C4272" s="71" t="s">
        <v>15516</v>
      </c>
      <c r="D4272" s="71" t="s">
        <v>15517</v>
      </c>
      <c r="E4272" s="71" t="s">
        <v>15518</v>
      </c>
      <c r="F4272" s="71" t="s">
        <v>125</v>
      </c>
    </row>
    <row r="4273" spans="1:6" x14ac:dyDescent="0.25">
      <c r="A4273" s="67" t="s">
        <v>2794</v>
      </c>
      <c r="B4273" s="67" t="s">
        <v>6954</v>
      </c>
      <c r="C4273" s="71" t="s">
        <v>15519</v>
      </c>
      <c r="D4273" s="71" t="s">
        <v>15520</v>
      </c>
      <c r="E4273" s="71" t="s">
        <v>15521</v>
      </c>
      <c r="F4273" s="71" t="s">
        <v>125</v>
      </c>
    </row>
    <row r="4274" spans="1:6" x14ac:dyDescent="0.25">
      <c r="A4274" s="67" t="s">
        <v>2794</v>
      </c>
      <c r="B4274" s="67" t="s">
        <v>6958</v>
      </c>
      <c r="C4274" s="71" t="s">
        <v>15522</v>
      </c>
      <c r="D4274" s="71" t="s">
        <v>15523</v>
      </c>
      <c r="E4274" s="71" t="s">
        <v>15524</v>
      </c>
      <c r="F4274" s="71" t="s">
        <v>125</v>
      </c>
    </row>
    <row r="4275" spans="1:6" x14ac:dyDescent="0.25">
      <c r="A4275" s="67" t="s">
        <v>2794</v>
      </c>
      <c r="B4275" s="67" t="s">
        <v>6962</v>
      </c>
      <c r="C4275" s="71" t="s">
        <v>15525</v>
      </c>
      <c r="D4275" s="71" t="s">
        <v>15526</v>
      </c>
      <c r="E4275" s="71" t="s">
        <v>15527</v>
      </c>
      <c r="F4275" s="71" t="s">
        <v>125</v>
      </c>
    </row>
    <row r="4276" spans="1:6" x14ac:dyDescent="0.25">
      <c r="A4276" s="67" t="s">
        <v>2794</v>
      </c>
      <c r="B4276" s="67" t="s">
        <v>6994</v>
      </c>
      <c r="C4276" s="71" t="s">
        <v>15528</v>
      </c>
      <c r="D4276" s="71" t="s">
        <v>15529</v>
      </c>
      <c r="E4276" s="71" t="s">
        <v>15530</v>
      </c>
      <c r="F4276" s="71" t="s">
        <v>125</v>
      </c>
    </row>
    <row r="4277" spans="1:6" x14ac:dyDescent="0.25">
      <c r="A4277" s="67" t="s">
        <v>2794</v>
      </c>
      <c r="B4277" s="67" t="s">
        <v>7002</v>
      </c>
      <c r="C4277" s="71" t="s">
        <v>15531</v>
      </c>
      <c r="D4277" s="71" t="s">
        <v>15532</v>
      </c>
      <c r="E4277" s="71" t="s">
        <v>15533</v>
      </c>
      <c r="F4277" s="71" t="s">
        <v>125</v>
      </c>
    </row>
    <row r="4278" spans="1:6" x14ac:dyDescent="0.25">
      <c r="A4278" s="67" t="s">
        <v>2794</v>
      </c>
      <c r="B4278" s="67" t="s">
        <v>7010</v>
      </c>
      <c r="C4278" s="71" t="s">
        <v>15534</v>
      </c>
      <c r="D4278" s="71" t="s">
        <v>15535</v>
      </c>
      <c r="E4278" s="71" t="s">
        <v>15536</v>
      </c>
      <c r="F4278" s="71" t="s">
        <v>125</v>
      </c>
    </row>
    <row r="4279" spans="1:6" x14ac:dyDescent="0.25">
      <c r="A4279" s="67" t="s">
        <v>2794</v>
      </c>
      <c r="B4279" s="67" t="s">
        <v>7018</v>
      </c>
      <c r="C4279" s="71" t="s">
        <v>15537</v>
      </c>
      <c r="D4279" s="71" t="s">
        <v>15538</v>
      </c>
      <c r="E4279" s="71" t="s">
        <v>15539</v>
      </c>
      <c r="F4279" s="71" t="s">
        <v>125</v>
      </c>
    </row>
    <row r="4280" spans="1:6" x14ac:dyDescent="0.25">
      <c r="A4280" s="67" t="s">
        <v>2794</v>
      </c>
      <c r="B4280" s="67" t="s">
        <v>7022</v>
      </c>
      <c r="C4280" s="71" t="s">
        <v>15540</v>
      </c>
      <c r="D4280" s="71" t="s">
        <v>15541</v>
      </c>
      <c r="E4280" s="71" t="s">
        <v>15542</v>
      </c>
      <c r="F4280" s="71" t="s">
        <v>125</v>
      </c>
    </row>
    <row r="4281" spans="1:6" x14ac:dyDescent="0.25">
      <c r="A4281" s="67" t="s">
        <v>2794</v>
      </c>
      <c r="B4281" s="67" t="s">
        <v>7026</v>
      </c>
      <c r="C4281" s="71" t="s">
        <v>15543</v>
      </c>
      <c r="D4281" s="71" t="s">
        <v>15544</v>
      </c>
      <c r="E4281" s="71" t="s">
        <v>15545</v>
      </c>
      <c r="F4281" s="71" t="s">
        <v>125</v>
      </c>
    </row>
    <row r="4282" spans="1:6" x14ac:dyDescent="0.25">
      <c r="A4282" s="67" t="s">
        <v>2794</v>
      </c>
      <c r="B4282" s="67" t="s">
        <v>7034</v>
      </c>
      <c r="C4282" s="71" t="s">
        <v>15546</v>
      </c>
      <c r="D4282" s="71" t="s">
        <v>15547</v>
      </c>
      <c r="E4282" s="71" t="s">
        <v>15548</v>
      </c>
      <c r="F4282" s="71" t="s">
        <v>125</v>
      </c>
    </row>
    <row r="4283" spans="1:6" x14ac:dyDescent="0.25">
      <c r="A4283" s="67" t="s">
        <v>2794</v>
      </c>
      <c r="B4283" s="67" t="s">
        <v>7042</v>
      </c>
      <c r="C4283" s="71" t="s">
        <v>15549</v>
      </c>
      <c r="D4283" s="71" t="s">
        <v>15550</v>
      </c>
      <c r="E4283" s="71" t="s">
        <v>15551</v>
      </c>
      <c r="F4283" s="71" t="s">
        <v>125</v>
      </c>
    </row>
    <row r="4284" spans="1:6" x14ac:dyDescent="0.25">
      <c r="A4284" s="67" t="s">
        <v>2794</v>
      </c>
      <c r="B4284" s="67" t="s">
        <v>7050</v>
      </c>
      <c r="C4284" s="71" t="s">
        <v>15552</v>
      </c>
      <c r="D4284" s="71" t="s">
        <v>15553</v>
      </c>
      <c r="E4284" s="71" t="s">
        <v>15554</v>
      </c>
      <c r="F4284" s="71" t="s">
        <v>125</v>
      </c>
    </row>
    <row r="4285" spans="1:6" x14ac:dyDescent="0.25">
      <c r="A4285" s="67" t="s">
        <v>2794</v>
      </c>
      <c r="B4285" s="67" t="s">
        <v>7054</v>
      </c>
      <c r="C4285" s="71" t="s">
        <v>15555</v>
      </c>
      <c r="D4285" s="71" t="s">
        <v>15556</v>
      </c>
      <c r="E4285" s="71" t="s">
        <v>15557</v>
      </c>
      <c r="F4285" s="71" t="s">
        <v>125</v>
      </c>
    </row>
    <row r="4286" spans="1:6" x14ac:dyDescent="0.25">
      <c r="A4286" s="67" t="s">
        <v>2794</v>
      </c>
      <c r="B4286" s="67" t="s">
        <v>7058</v>
      </c>
      <c r="C4286" s="71" t="s">
        <v>15558</v>
      </c>
      <c r="D4286" s="71" t="s">
        <v>15559</v>
      </c>
      <c r="E4286" s="71" t="s">
        <v>15560</v>
      </c>
      <c r="F4286" s="71" t="s">
        <v>125</v>
      </c>
    </row>
    <row r="4287" spans="1:6" x14ac:dyDescent="0.25">
      <c r="A4287" s="67" t="s">
        <v>2794</v>
      </c>
      <c r="B4287" s="67" t="s">
        <v>7062</v>
      </c>
      <c r="C4287" s="71" t="s">
        <v>15561</v>
      </c>
      <c r="D4287" s="71" t="s">
        <v>15562</v>
      </c>
      <c r="E4287" s="71" t="s">
        <v>15563</v>
      </c>
      <c r="F4287" s="71" t="s">
        <v>125</v>
      </c>
    </row>
    <row r="4288" spans="1:6" x14ac:dyDescent="0.25">
      <c r="A4288" s="67" t="s">
        <v>2794</v>
      </c>
      <c r="B4288" s="67" t="s">
        <v>7066</v>
      </c>
      <c r="C4288" s="71" t="s">
        <v>15564</v>
      </c>
      <c r="D4288" s="71" t="s">
        <v>15565</v>
      </c>
      <c r="E4288" s="71" t="s">
        <v>15566</v>
      </c>
      <c r="F4288" s="71" t="s">
        <v>125</v>
      </c>
    </row>
    <row r="4289" spans="1:6" x14ac:dyDescent="0.25">
      <c r="A4289" s="67" t="s">
        <v>2794</v>
      </c>
      <c r="B4289" s="67" t="s">
        <v>7070</v>
      </c>
      <c r="C4289" s="71" t="s">
        <v>15567</v>
      </c>
      <c r="D4289" s="71" t="s">
        <v>15568</v>
      </c>
      <c r="E4289" s="71" t="s">
        <v>15569</v>
      </c>
      <c r="F4289" s="71" t="s">
        <v>125</v>
      </c>
    </row>
    <row r="4290" spans="1:6" x14ac:dyDescent="0.25">
      <c r="A4290" s="67" t="s">
        <v>2794</v>
      </c>
      <c r="B4290" s="67" t="s">
        <v>7074</v>
      </c>
      <c r="C4290" s="71" t="s">
        <v>15570</v>
      </c>
      <c r="D4290" s="71" t="s">
        <v>15571</v>
      </c>
      <c r="E4290" s="71" t="s">
        <v>15572</v>
      </c>
      <c r="F4290" s="71" t="s">
        <v>125</v>
      </c>
    </row>
    <row r="4291" spans="1:6" x14ac:dyDescent="0.25">
      <c r="A4291" s="67" t="s">
        <v>2794</v>
      </c>
      <c r="B4291" s="67" t="s">
        <v>7078</v>
      </c>
      <c r="C4291" s="71" t="s">
        <v>15573</v>
      </c>
      <c r="D4291" s="71" t="s">
        <v>15574</v>
      </c>
      <c r="E4291" s="71" t="s">
        <v>15575</v>
      </c>
      <c r="F4291" s="71" t="s">
        <v>125</v>
      </c>
    </row>
    <row r="4292" spans="1:6" x14ac:dyDescent="0.25">
      <c r="A4292" s="67" t="s">
        <v>2794</v>
      </c>
      <c r="B4292" s="67" t="s">
        <v>7090</v>
      </c>
      <c r="C4292" s="71" t="s">
        <v>15576</v>
      </c>
      <c r="D4292" s="71" t="s">
        <v>15577</v>
      </c>
      <c r="E4292" s="71" t="s">
        <v>15578</v>
      </c>
      <c r="F4292" s="71" t="s">
        <v>125</v>
      </c>
    </row>
    <row r="4293" spans="1:6" x14ac:dyDescent="0.25">
      <c r="A4293" s="67" t="s">
        <v>2794</v>
      </c>
      <c r="B4293" s="67" t="s">
        <v>7094</v>
      </c>
      <c r="C4293" s="71" t="s">
        <v>15579</v>
      </c>
      <c r="D4293" s="71" t="s">
        <v>15580</v>
      </c>
      <c r="E4293" s="71" t="s">
        <v>15581</v>
      </c>
      <c r="F4293" s="71" t="s">
        <v>125</v>
      </c>
    </row>
    <row r="4294" spans="1:6" x14ac:dyDescent="0.25">
      <c r="A4294" s="67" t="s">
        <v>2794</v>
      </c>
      <c r="B4294" s="67" t="s">
        <v>7102</v>
      </c>
      <c r="C4294" s="71" t="s">
        <v>15582</v>
      </c>
      <c r="D4294" s="71" t="s">
        <v>15583</v>
      </c>
      <c r="E4294" s="71" t="s">
        <v>15584</v>
      </c>
      <c r="F4294" s="71" t="s">
        <v>125</v>
      </c>
    </row>
    <row r="4295" spans="1:6" x14ac:dyDescent="0.25">
      <c r="A4295" s="67" t="s">
        <v>2794</v>
      </c>
      <c r="B4295" s="67" t="s">
        <v>7110</v>
      </c>
      <c r="C4295" s="71" t="s">
        <v>15585</v>
      </c>
      <c r="D4295" s="71" t="s">
        <v>15586</v>
      </c>
      <c r="E4295" s="71" t="s">
        <v>15587</v>
      </c>
      <c r="F4295" s="71" t="s">
        <v>125</v>
      </c>
    </row>
    <row r="4296" spans="1:6" x14ac:dyDescent="0.25">
      <c r="A4296" s="67" t="s">
        <v>2794</v>
      </c>
      <c r="B4296" s="67" t="s">
        <v>7114</v>
      </c>
      <c r="C4296" s="71" t="s">
        <v>15588</v>
      </c>
      <c r="D4296" s="71" t="s">
        <v>15589</v>
      </c>
      <c r="E4296" s="71" t="s">
        <v>15590</v>
      </c>
      <c r="F4296" s="71" t="s">
        <v>125</v>
      </c>
    </row>
    <row r="4297" spans="1:6" x14ac:dyDescent="0.25">
      <c r="A4297" s="67" t="s">
        <v>2794</v>
      </c>
      <c r="B4297" s="67" t="s">
        <v>7118</v>
      </c>
      <c r="C4297" s="71" t="s">
        <v>15591</v>
      </c>
      <c r="D4297" s="71" t="s">
        <v>15592</v>
      </c>
      <c r="E4297" s="71" t="s">
        <v>15593</v>
      </c>
      <c r="F4297" s="71" t="s">
        <v>125</v>
      </c>
    </row>
    <row r="4298" spans="1:6" x14ac:dyDescent="0.25">
      <c r="A4298" s="67" t="s">
        <v>2794</v>
      </c>
      <c r="B4298" s="67" t="s">
        <v>7122</v>
      </c>
      <c r="C4298" s="71" t="s">
        <v>15594</v>
      </c>
      <c r="D4298" s="71" t="s">
        <v>15595</v>
      </c>
      <c r="E4298" s="71" t="s">
        <v>15596</v>
      </c>
      <c r="F4298" s="71" t="s">
        <v>125</v>
      </c>
    </row>
    <row r="4299" spans="1:6" x14ac:dyDescent="0.25">
      <c r="A4299" s="67" t="s">
        <v>2794</v>
      </c>
      <c r="B4299" s="67" t="s">
        <v>7130</v>
      </c>
      <c r="C4299" s="71" t="s">
        <v>15597</v>
      </c>
      <c r="D4299" s="71" t="s">
        <v>15598</v>
      </c>
      <c r="E4299" s="71" t="s">
        <v>15599</v>
      </c>
      <c r="F4299" s="71" t="s">
        <v>125</v>
      </c>
    </row>
    <row r="4300" spans="1:6" x14ac:dyDescent="0.25">
      <c r="A4300" s="67" t="s">
        <v>2794</v>
      </c>
      <c r="B4300" s="67" t="s">
        <v>7134</v>
      </c>
      <c r="C4300" s="71" t="s">
        <v>15600</v>
      </c>
      <c r="D4300" s="71" t="s">
        <v>15601</v>
      </c>
      <c r="E4300" s="71" t="s">
        <v>15602</v>
      </c>
      <c r="F4300" s="71" t="s">
        <v>125</v>
      </c>
    </row>
    <row r="4301" spans="1:6" x14ac:dyDescent="0.25">
      <c r="A4301" s="67" t="s">
        <v>2794</v>
      </c>
      <c r="B4301" s="67" t="s">
        <v>7138</v>
      </c>
      <c r="C4301" s="71" t="s">
        <v>15603</v>
      </c>
      <c r="D4301" s="71" t="s">
        <v>15604</v>
      </c>
      <c r="E4301" s="71" t="s">
        <v>15605</v>
      </c>
      <c r="F4301" s="71" t="s">
        <v>125</v>
      </c>
    </row>
    <row r="4302" spans="1:6" x14ac:dyDescent="0.25">
      <c r="A4302" s="67" t="s">
        <v>2794</v>
      </c>
      <c r="B4302" s="67" t="s">
        <v>7142</v>
      </c>
      <c r="C4302" s="71" t="s">
        <v>15606</v>
      </c>
      <c r="D4302" s="71" t="s">
        <v>15607</v>
      </c>
      <c r="E4302" s="71" t="s">
        <v>15608</v>
      </c>
      <c r="F4302" s="71" t="s">
        <v>125</v>
      </c>
    </row>
    <row r="4303" spans="1:6" x14ac:dyDescent="0.25">
      <c r="A4303" s="67" t="s">
        <v>2794</v>
      </c>
      <c r="B4303" s="67" t="s">
        <v>7146</v>
      </c>
      <c r="C4303" s="71" t="s">
        <v>15609</v>
      </c>
      <c r="D4303" s="71" t="s">
        <v>15610</v>
      </c>
      <c r="E4303" s="71" t="s">
        <v>15611</v>
      </c>
      <c r="F4303" s="71" t="s">
        <v>125</v>
      </c>
    </row>
    <row r="4304" spans="1:6" x14ac:dyDescent="0.25">
      <c r="A4304" s="67" t="s">
        <v>2794</v>
      </c>
      <c r="B4304" s="67" t="s">
        <v>7150</v>
      </c>
      <c r="C4304" s="71" t="s">
        <v>15612</v>
      </c>
      <c r="D4304" s="71" t="s">
        <v>15613</v>
      </c>
      <c r="E4304" s="71" t="s">
        <v>15614</v>
      </c>
      <c r="F4304" s="71" t="s">
        <v>125</v>
      </c>
    </row>
    <row r="4305" spans="1:6" x14ac:dyDescent="0.25">
      <c r="A4305" s="67" t="s">
        <v>2794</v>
      </c>
      <c r="B4305" s="67" t="s">
        <v>7154</v>
      </c>
      <c r="C4305" s="71" t="s">
        <v>15615</v>
      </c>
      <c r="D4305" s="71" t="s">
        <v>15616</v>
      </c>
      <c r="E4305" s="71" t="s">
        <v>15617</v>
      </c>
      <c r="F4305" s="71" t="s">
        <v>125</v>
      </c>
    </row>
    <row r="4306" spans="1:6" x14ac:dyDescent="0.25">
      <c r="A4306" s="67" t="s">
        <v>2794</v>
      </c>
      <c r="B4306" s="67" t="s">
        <v>15618</v>
      </c>
      <c r="C4306" s="71" t="s">
        <v>15619</v>
      </c>
      <c r="D4306" s="71" t="s">
        <v>15620</v>
      </c>
      <c r="E4306" s="71" t="s">
        <v>15621</v>
      </c>
      <c r="F4306" s="71" t="s">
        <v>125</v>
      </c>
    </row>
    <row r="4307" spans="1:6" x14ac:dyDescent="0.25">
      <c r="A4307" s="67" t="s">
        <v>2794</v>
      </c>
      <c r="B4307" s="67" t="s">
        <v>7158</v>
      </c>
      <c r="C4307" s="71" t="s">
        <v>15622</v>
      </c>
      <c r="D4307" s="71" t="s">
        <v>15623</v>
      </c>
      <c r="E4307" s="71" t="s">
        <v>15624</v>
      </c>
      <c r="F4307" s="71" t="s">
        <v>125</v>
      </c>
    </row>
    <row r="4308" spans="1:6" x14ac:dyDescent="0.25">
      <c r="A4308" s="67" t="s">
        <v>2794</v>
      </c>
      <c r="B4308" s="67" t="s">
        <v>15625</v>
      </c>
      <c r="C4308" s="71" t="s">
        <v>15626</v>
      </c>
      <c r="D4308" s="71" t="s">
        <v>15627</v>
      </c>
      <c r="E4308" s="71" t="s">
        <v>15628</v>
      </c>
      <c r="F4308" s="71" t="s">
        <v>125</v>
      </c>
    </row>
    <row r="4309" spans="1:6" x14ac:dyDescent="0.25">
      <c r="A4309" s="67" t="s">
        <v>2794</v>
      </c>
      <c r="B4309" s="67" t="s">
        <v>15629</v>
      </c>
      <c r="C4309" s="71" t="s">
        <v>15630</v>
      </c>
      <c r="D4309" s="71" t="s">
        <v>15631</v>
      </c>
      <c r="E4309" s="71" t="s">
        <v>15632</v>
      </c>
      <c r="F4309" s="71" t="s">
        <v>125</v>
      </c>
    </row>
    <row r="4310" spans="1:6" x14ac:dyDescent="0.25">
      <c r="A4310" s="67" t="s">
        <v>2794</v>
      </c>
      <c r="B4310" s="67" t="s">
        <v>7170</v>
      </c>
      <c r="C4310" s="71" t="s">
        <v>15633</v>
      </c>
      <c r="D4310" s="71" t="s">
        <v>15634</v>
      </c>
      <c r="E4310" s="71" t="s">
        <v>15635</v>
      </c>
      <c r="F4310" s="71" t="s">
        <v>125</v>
      </c>
    </row>
    <row r="4311" spans="1:6" x14ac:dyDescent="0.25">
      <c r="A4311" s="67" t="s">
        <v>2794</v>
      </c>
      <c r="B4311" s="67" t="s">
        <v>12708</v>
      </c>
      <c r="C4311" s="71" t="s">
        <v>15636</v>
      </c>
      <c r="D4311" s="71" t="s">
        <v>15637</v>
      </c>
      <c r="E4311" s="71" t="s">
        <v>15638</v>
      </c>
      <c r="F4311" s="71" t="s">
        <v>125</v>
      </c>
    </row>
    <row r="4312" spans="1:6" x14ac:dyDescent="0.25">
      <c r="A4312" s="67" t="s">
        <v>2794</v>
      </c>
      <c r="B4312" s="67" t="s">
        <v>7178</v>
      </c>
      <c r="C4312" s="71" t="s">
        <v>15639</v>
      </c>
      <c r="D4312" s="71" t="s">
        <v>15640</v>
      </c>
      <c r="E4312" s="71" t="s">
        <v>15641</v>
      </c>
      <c r="F4312" s="71" t="s">
        <v>125</v>
      </c>
    </row>
    <row r="4313" spans="1:6" x14ac:dyDescent="0.25">
      <c r="A4313" s="67" t="s">
        <v>2794</v>
      </c>
      <c r="B4313" s="67" t="s">
        <v>7182</v>
      </c>
      <c r="C4313" s="71" t="s">
        <v>15642</v>
      </c>
      <c r="D4313" s="71" t="s">
        <v>15643</v>
      </c>
      <c r="E4313" s="71" t="s">
        <v>15644</v>
      </c>
      <c r="F4313" s="71" t="s">
        <v>125</v>
      </c>
    </row>
    <row r="4314" spans="1:6" x14ac:dyDescent="0.25">
      <c r="A4314" s="67" t="s">
        <v>2794</v>
      </c>
      <c r="B4314" s="67" t="s">
        <v>7190</v>
      </c>
      <c r="C4314" s="71" t="s">
        <v>15645</v>
      </c>
      <c r="D4314" s="71" t="s">
        <v>15646</v>
      </c>
      <c r="E4314" s="71" t="s">
        <v>15647</v>
      </c>
      <c r="F4314" s="71" t="s">
        <v>125</v>
      </c>
    </row>
    <row r="4315" spans="1:6" x14ac:dyDescent="0.25">
      <c r="A4315" s="67" t="s">
        <v>2794</v>
      </c>
      <c r="B4315" s="67" t="s">
        <v>7194</v>
      </c>
      <c r="C4315" s="71" t="s">
        <v>15648</v>
      </c>
      <c r="D4315" s="71" t="s">
        <v>15649</v>
      </c>
      <c r="E4315" s="71" t="s">
        <v>15650</v>
      </c>
      <c r="F4315" s="71" t="s">
        <v>125</v>
      </c>
    </row>
    <row r="4316" spans="1:6" x14ac:dyDescent="0.25">
      <c r="A4316" s="67" t="s">
        <v>2794</v>
      </c>
      <c r="B4316" s="67" t="s">
        <v>7198</v>
      </c>
      <c r="C4316" s="71" t="s">
        <v>15651</v>
      </c>
      <c r="D4316" s="71" t="s">
        <v>15652</v>
      </c>
      <c r="E4316" s="71" t="s">
        <v>15653</v>
      </c>
      <c r="F4316" s="71" t="s">
        <v>125</v>
      </c>
    </row>
    <row r="4317" spans="1:6" x14ac:dyDescent="0.25">
      <c r="A4317" s="67" t="s">
        <v>2794</v>
      </c>
      <c r="B4317" s="67" t="s">
        <v>7202</v>
      </c>
      <c r="C4317" s="71" t="s">
        <v>15654</v>
      </c>
      <c r="D4317" s="71" t="s">
        <v>15655</v>
      </c>
      <c r="E4317" s="71" t="s">
        <v>15656</v>
      </c>
      <c r="F4317" s="71" t="s">
        <v>125</v>
      </c>
    </row>
    <row r="4318" spans="1:6" x14ac:dyDescent="0.25">
      <c r="A4318" s="67" t="s">
        <v>2794</v>
      </c>
      <c r="B4318" s="67" t="s">
        <v>7210</v>
      </c>
      <c r="C4318" s="71" t="s">
        <v>15657</v>
      </c>
      <c r="D4318" s="71" t="s">
        <v>15658</v>
      </c>
      <c r="E4318" s="71" t="s">
        <v>15659</v>
      </c>
      <c r="F4318" s="71" t="s">
        <v>125</v>
      </c>
    </row>
    <row r="4319" spans="1:6" x14ac:dyDescent="0.25">
      <c r="A4319" s="67" t="s">
        <v>2794</v>
      </c>
      <c r="B4319" s="67" t="s">
        <v>7262</v>
      </c>
      <c r="C4319" s="71" t="s">
        <v>15660</v>
      </c>
      <c r="D4319" s="71" t="s">
        <v>15661</v>
      </c>
      <c r="E4319" s="71" t="s">
        <v>15662</v>
      </c>
      <c r="F4319" s="71" t="s">
        <v>125</v>
      </c>
    </row>
    <row r="4320" spans="1:6" x14ac:dyDescent="0.25">
      <c r="A4320" s="67" t="s">
        <v>2794</v>
      </c>
      <c r="B4320" s="67" t="s">
        <v>7510</v>
      </c>
      <c r="C4320" s="71" t="s">
        <v>15663</v>
      </c>
      <c r="D4320" s="71" t="s">
        <v>15664</v>
      </c>
      <c r="E4320" s="71" t="s">
        <v>15665</v>
      </c>
      <c r="F4320" s="71" t="s">
        <v>125</v>
      </c>
    </row>
    <row r="4321" spans="1:6" x14ac:dyDescent="0.25">
      <c r="A4321" s="67" t="s">
        <v>2794</v>
      </c>
      <c r="B4321" s="67" t="s">
        <v>7522</v>
      </c>
      <c r="C4321" s="71" t="s">
        <v>15666</v>
      </c>
      <c r="D4321" s="71" t="s">
        <v>15667</v>
      </c>
      <c r="E4321" s="71" t="s">
        <v>15668</v>
      </c>
      <c r="F4321" s="71" t="s">
        <v>125</v>
      </c>
    </row>
    <row r="4322" spans="1:6" x14ac:dyDescent="0.25">
      <c r="A4322" s="67" t="s">
        <v>2794</v>
      </c>
      <c r="B4322" s="67" t="s">
        <v>7534</v>
      </c>
      <c r="C4322" s="71" t="s">
        <v>15669</v>
      </c>
      <c r="D4322" s="71" t="s">
        <v>15670</v>
      </c>
      <c r="E4322" s="71" t="s">
        <v>15671</v>
      </c>
      <c r="F4322" s="71" t="s">
        <v>125</v>
      </c>
    </row>
    <row r="4323" spans="1:6" x14ac:dyDescent="0.25">
      <c r="A4323" s="67" t="s">
        <v>2794</v>
      </c>
      <c r="B4323" s="67" t="s">
        <v>7538</v>
      </c>
      <c r="C4323" s="71" t="s">
        <v>15672</v>
      </c>
      <c r="D4323" s="71" t="s">
        <v>15673</v>
      </c>
      <c r="E4323" s="71" t="s">
        <v>15674</v>
      </c>
      <c r="F4323" s="71" t="s">
        <v>125</v>
      </c>
    </row>
    <row r="4324" spans="1:6" x14ac:dyDescent="0.25">
      <c r="A4324" s="67" t="s">
        <v>2794</v>
      </c>
      <c r="B4324" s="67" t="s">
        <v>7542</v>
      </c>
      <c r="C4324" s="71" t="s">
        <v>15675</v>
      </c>
      <c r="D4324" s="71" t="s">
        <v>15676</v>
      </c>
      <c r="E4324" s="71" t="s">
        <v>15677</v>
      </c>
      <c r="F4324" s="71" t="s">
        <v>125</v>
      </c>
    </row>
    <row r="4325" spans="1:6" x14ac:dyDescent="0.25">
      <c r="A4325" s="67" t="s">
        <v>2794</v>
      </c>
      <c r="B4325" s="67" t="s">
        <v>7554</v>
      </c>
      <c r="C4325" s="71" t="s">
        <v>15678</v>
      </c>
      <c r="D4325" s="71" t="s">
        <v>15679</v>
      </c>
      <c r="E4325" s="71" t="s">
        <v>15680</v>
      </c>
      <c r="F4325" s="71" t="s">
        <v>125</v>
      </c>
    </row>
    <row r="4326" spans="1:6" x14ac:dyDescent="0.25">
      <c r="A4326" s="67" t="s">
        <v>2794</v>
      </c>
      <c r="B4326" s="67" t="s">
        <v>7558</v>
      </c>
      <c r="C4326" s="71" t="s">
        <v>15681</v>
      </c>
      <c r="D4326" s="71" t="s">
        <v>15682</v>
      </c>
      <c r="E4326" s="71" t="s">
        <v>15683</v>
      </c>
      <c r="F4326" s="71" t="s">
        <v>125</v>
      </c>
    </row>
    <row r="4327" spans="1:6" x14ac:dyDescent="0.25">
      <c r="A4327" s="67" t="s">
        <v>2794</v>
      </c>
      <c r="B4327" s="67" t="s">
        <v>7562</v>
      </c>
      <c r="C4327" s="71" t="s">
        <v>15684</v>
      </c>
      <c r="D4327" s="71" t="s">
        <v>15685</v>
      </c>
      <c r="E4327" s="71" t="s">
        <v>15686</v>
      </c>
      <c r="F4327" s="71" t="s">
        <v>125</v>
      </c>
    </row>
    <row r="4328" spans="1:6" x14ac:dyDescent="0.25">
      <c r="A4328" s="67" t="s">
        <v>2794</v>
      </c>
      <c r="B4328" s="67" t="s">
        <v>7566</v>
      </c>
      <c r="C4328" s="71" t="s">
        <v>15687</v>
      </c>
      <c r="D4328" s="71" t="s">
        <v>15688</v>
      </c>
      <c r="E4328" s="71" t="s">
        <v>15689</v>
      </c>
      <c r="F4328" s="71" t="s">
        <v>125</v>
      </c>
    </row>
    <row r="4329" spans="1:6" x14ac:dyDescent="0.25">
      <c r="A4329" s="67" t="s">
        <v>2794</v>
      </c>
      <c r="B4329" s="67" t="s">
        <v>7570</v>
      </c>
      <c r="C4329" s="71" t="s">
        <v>15690</v>
      </c>
      <c r="D4329" s="71" t="s">
        <v>15691</v>
      </c>
      <c r="E4329" s="71" t="s">
        <v>15692</v>
      </c>
      <c r="F4329" s="71" t="s">
        <v>125</v>
      </c>
    </row>
    <row r="4330" spans="1:6" x14ac:dyDescent="0.25">
      <c r="A4330" s="67" t="s">
        <v>2794</v>
      </c>
      <c r="B4330" s="67" t="s">
        <v>7574</v>
      </c>
      <c r="C4330" s="71" t="s">
        <v>15693</v>
      </c>
      <c r="D4330" s="71" t="s">
        <v>15694</v>
      </c>
      <c r="E4330" s="71" t="s">
        <v>15695</v>
      </c>
      <c r="F4330" s="71" t="s">
        <v>125</v>
      </c>
    </row>
    <row r="4331" spans="1:6" x14ac:dyDescent="0.25">
      <c r="A4331" s="67" t="s">
        <v>2794</v>
      </c>
      <c r="B4331" s="67" t="s">
        <v>7578</v>
      </c>
      <c r="C4331" s="71" t="s">
        <v>15696</v>
      </c>
      <c r="D4331" s="71" t="s">
        <v>15697</v>
      </c>
      <c r="E4331" s="71" t="s">
        <v>15698</v>
      </c>
      <c r="F4331" s="71" t="s">
        <v>125</v>
      </c>
    </row>
    <row r="4332" spans="1:6" x14ac:dyDescent="0.25">
      <c r="A4332" s="67" t="s">
        <v>2794</v>
      </c>
      <c r="B4332" s="67" t="s">
        <v>7582</v>
      </c>
      <c r="C4332" s="71" t="s">
        <v>15699</v>
      </c>
      <c r="D4332" s="71" t="s">
        <v>15700</v>
      </c>
      <c r="E4332" s="71" t="s">
        <v>15701</v>
      </c>
      <c r="F4332" s="71" t="s">
        <v>125</v>
      </c>
    </row>
    <row r="4333" spans="1:6" x14ac:dyDescent="0.25">
      <c r="A4333" s="67" t="s">
        <v>2794</v>
      </c>
      <c r="B4333" s="67" t="s">
        <v>7586</v>
      </c>
      <c r="C4333" s="71" t="s">
        <v>15702</v>
      </c>
      <c r="D4333" s="71" t="s">
        <v>15703</v>
      </c>
      <c r="E4333" s="71" t="s">
        <v>15704</v>
      </c>
      <c r="F4333" s="71" t="s">
        <v>125</v>
      </c>
    </row>
    <row r="4334" spans="1:6" x14ac:dyDescent="0.25">
      <c r="A4334" s="67" t="s">
        <v>2794</v>
      </c>
      <c r="B4334" s="67" t="s">
        <v>7594</v>
      </c>
      <c r="C4334" s="71" t="s">
        <v>15705</v>
      </c>
      <c r="D4334" s="71" t="s">
        <v>15706</v>
      </c>
      <c r="E4334" s="71" t="s">
        <v>15707</v>
      </c>
      <c r="F4334" s="71" t="s">
        <v>125</v>
      </c>
    </row>
    <row r="4335" spans="1:6" x14ac:dyDescent="0.25">
      <c r="A4335" s="67" t="s">
        <v>2794</v>
      </c>
      <c r="B4335" s="67" t="s">
        <v>7598</v>
      </c>
      <c r="C4335" s="71" t="s">
        <v>15708</v>
      </c>
      <c r="D4335" s="71" t="s">
        <v>15709</v>
      </c>
      <c r="E4335" s="71" t="s">
        <v>15710</v>
      </c>
      <c r="F4335" s="71" t="s">
        <v>125</v>
      </c>
    </row>
    <row r="4336" spans="1:6" x14ac:dyDescent="0.25">
      <c r="A4336" s="67" t="s">
        <v>2794</v>
      </c>
      <c r="B4336" s="67" t="s">
        <v>7602</v>
      </c>
      <c r="C4336" s="71" t="s">
        <v>15711</v>
      </c>
      <c r="D4336" s="71" t="s">
        <v>15712</v>
      </c>
      <c r="E4336" s="71" t="s">
        <v>15713</v>
      </c>
      <c r="F4336" s="71" t="s">
        <v>125</v>
      </c>
    </row>
    <row r="4337" spans="1:6" x14ac:dyDescent="0.25">
      <c r="A4337" s="67" t="s">
        <v>2794</v>
      </c>
      <c r="B4337" s="67" t="s">
        <v>7610</v>
      </c>
      <c r="C4337" s="71" t="s">
        <v>15714</v>
      </c>
      <c r="D4337" s="71" t="s">
        <v>15715</v>
      </c>
      <c r="E4337" s="71" t="s">
        <v>15716</v>
      </c>
      <c r="F4337" s="71" t="s">
        <v>125</v>
      </c>
    </row>
    <row r="4338" spans="1:6" x14ac:dyDescent="0.25">
      <c r="A4338" s="67" t="s">
        <v>2794</v>
      </c>
      <c r="B4338" s="67" t="s">
        <v>10488</v>
      </c>
      <c r="C4338" s="71" t="s">
        <v>15717</v>
      </c>
      <c r="D4338" s="71" t="s">
        <v>15718</v>
      </c>
      <c r="E4338" s="71" t="s">
        <v>15719</v>
      </c>
      <c r="F4338" s="71" t="s">
        <v>125</v>
      </c>
    </row>
    <row r="4339" spans="1:6" x14ac:dyDescent="0.25">
      <c r="A4339" s="67" t="s">
        <v>2794</v>
      </c>
      <c r="B4339" s="67" t="s">
        <v>7614</v>
      </c>
      <c r="C4339" s="71" t="s">
        <v>15720</v>
      </c>
      <c r="D4339" s="71" t="s">
        <v>15721</v>
      </c>
      <c r="E4339" s="71" t="s">
        <v>15722</v>
      </c>
      <c r="F4339" s="71" t="s">
        <v>125</v>
      </c>
    </row>
    <row r="4340" spans="1:6" x14ac:dyDescent="0.25">
      <c r="A4340" s="67" t="s">
        <v>2794</v>
      </c>
      <c r="B4340" s="67" t="s">
        <v>7618</v>
      </c>
      <c r="C4340" s="71" t="s">
        <v>15723</v>
      </c>
      <c r="D4340" s="71" t="s">
        <v>15724</v>
      </c>
      <c r="E4340" s="71" t="s">
        <v>15725</v>
      </c>
      <c r="F4340" s="71" t="s">
        <v>125</v>
      </c>
    </row>
    <row r="4341" spans="1:6" x14ac:dyDescent="0.25">
      <c r="A4341" s="67" t="s">
        <v>2794</v>
      </c>
      <c r="B4341" s="67" t="s">
        <v>7622</v>
      </c>
      <c r="C4341" s="71" t="s">
        <v>15726</v>
      </c>
      <c r="D4341" s="71" t="s">
        <v>15727</v>
      </c>
      <c r="E4341" s="71" t="s">
        <v>15728</v>
      </c>
      <c r="F4341" s="71" t="s">
        <v>125</v>
      </c>
    </row>
    <row r="4342" spans="1:6" x14ac:dyDescent="0.25">
      <c r="A4342" s="67" t="s">
        <v>2794</v>
      </c>
      <c r="B4342" s="67" t="s">
        <v>7626</v>
      </c>
      <c r="C4342" s="71" t="s">
        <v>15729</v>
      </c>
      <c r="D4342" s="71" t="s">
        <v>15730</v>
      </c>
      <c r="E4342" s="71" t="s">
        <v>15731</v>
      </c>
      <c r="F4342" s="71" t="s">
        <v>125</v>
      </c>
    </row>
    <row r="4343" spans="1:6" x14ac:dyDescent="0.25">
      <c r="A4343" s="67" t="s">
        <v>2794</v>
      </c>
      <c r="B4343" s="67" t="s">
        <v>7630</v>
      </c>
      <c r="C4343" s="71" t="s">
        <v>15732</v>
      </c>
      <c r="D4343" s="71" t="s">
        <v>15733</v>
      </c>
      <c r="E4343" s="71" t="s">
        <v>15734</v>
      </c>
      <c r="F4343" s="71" t="s">
        <v>125</v>
      </c>
    </row>
    <row r="4344" spans="1:6" x14ac:dyDescent="0.25">
      <c r="A4344" s="67" t="s">
        <v>2794</v>
      </c>
      <c r="B4344" s="67" t="s">
        <v>7634</v>
      </c>
      <c r="C4344" s="71" t="s">
        <v>15735</v>
      </c>
      <c r="D4344" s="71" t="s">
        <v>15736</v>
      </c>
      <c r="E4344" s="71" t="s">
        <v>15737</v>
      </c>
      <c r="F4344" s="71" t="s">
        <v>125</v>
      </c>
    </row>
    <row r="4345" spans="1:6" x14ac:dyDescent="0.25">
      <c r="A4345" s="67" t="s">
        <v>2794</v>
      </c>
      <c r="B4345" s="67" t="s">
        <v>7650</v>
      </c>
      <c r="C4345" s="71" t="s">
        <v>15738</v>
      </c>
      <c r="D4345" s="71" t="s">
        <v>15739</v>
      </c>
      <c r="E4345" s="71" t="s">
        <v>15740</v>
      </c>
      <c r="F4345" s="71" t="s">
        <v>125</v>
      </c>
    </row>
    <row r="4346" spans="1:6" x14ac:dyDescent="0.25">
      <c r="A4346" s="67" t="s">
        <v>2794</v>
      </c>
      <c r="B4346" s="67" t="s">
        <v>7658</v>
      </c>
      <c r="C4346" s="71" t="s">
        <v>15741</v>
      </c>
      <c r="D4346" s="71" t="s">
        <v>15742</v>
      </c>
      <c r="E4346" s="71" t="s">
        <v>15743</v>
      </c>
      <c r="F4346" s="71" t="s">
        <v>125</v>
      </c>
    </row>
    <row r="4347" spans="1:6" x14ac:dyDescent="0.25">
      <c r="A4347" s="67" t="s">
        <v>2794</v>
      </c>
      <c r="B4347" s="67" t="s">
        <v>7670</v>
      </c>
      <c r="C4347" s="71" t="s">
        <v>15744</v>
      </c>
      <c r="D4347" s="71" t="s">
        <v>15745</v>
      </c>
      <c r="E4347" s="71" t="s">
        <v>15746</v>
      </c>
      <c r="F4347" s="71" t="s">
        <v>125</v>
      </c>
    </row>
    <row r="4348" spans="1:6" x14ac:dyDescent="0.25">
      <c r="A4348" s="67" t="s">
        <v>2794</v>
      </c>
      <c r="B4348" s="67" t="s">
        <v>7674</v>
      </c>
      <c r="C4348" s="71" t="s">
        <v>15747</v>
      </c>
      <c r="D4348" s="71" t="s">
        <v>15748</v>
      </c>
      <c r="E4348" s="71" t="s">
        <v>15749</v>
      </c>
      <c r="F4348" s="71" t="s">
        <v>125</v>
      </c>
    </row>
    <row r="4349" spans="1:6" x14ac:dyDescent="0.25">
      <c r="A4349" s="67" t="s">
        <v>2794</v>
      </c>
      <c r="B4349" s="67" t="s">
        <v>7678</v>
      </c>
      <c r="C4349" s="71" t="s">
        <v>15750</v>
      </c>
      <c r="D4349" s="71" t="s">
        <v>15751</v>
      </c>
      <c r="E4349" s="71" t="s">
        <v>15752</v>
      </c>
      <c r="F4349" s="71" t="s">
        <v>125</v>
      </c>
    </row>
    <row r="4350" spans="1:6" x14ac:dyDescent="0.25">
      <c r="A4350" s="67" t="s">
        <v>2794</v>
      </c>
      <c r="B4350" s="67" t="s">
        <v>7682</v>
      </c>
      <c r="C4350" s="71" t="s">
        <v>15753</v>
      </c>
      <c r="D4350" s="71" t="s">
        <v>15754</v>
      </c>
      <c r="E4350" s="71" t="s">
        <v>15755</v>
      </c>
      <c r="F4350" s="71" t="s">
        <v>125</v>
      </c>
    </row>
    <row r="4351" spans="1:6" x14ac:dyDescent="0.25">
      <c r="A4351" s="67" t="s">
        <v>2794</v>
      </c>
      <c r="B4351" s="67" t="s">
        <v>7690</v>
      </c>
      <c r="C4351" s="71" t="s">
        <v>15756</v>
      </c>
      <c r="D4351" s="71" t="s">
        <v>15757</v>
      </c>
      <c r="E4351" s="71" t="s">
        <v>15758</v>
      </c>
      <c r="F4351" s="71" t="s">
        <v>125</v>
      </c>
    </row>
    <row r="4352" spans="1:6" x14ac:dyDescent="0.25">
      <c r="A4352" s="67" t="s">
        <v>2794</v>
      </c>
      <c r="B4352" s="67" t="s">
        <v>7694</v>
      </c>
      <c r="C4352" s="71" t="s">
        <v>15759</v>
      </c>
      <c r="D4352" s="71" t="s">
        <v>15760</v>
      </c>
      <c r="E4352" s="71" t="s">
        <v>15761</v>
      </c>
      <c r="F4352" s="71" t="s">
        <v>125</v>
      </c>
    </row>
    <row r="4353" spans="1:6" x14ac:dyDescent="0.25">
      <c r="A4353" s="67" t="s">
        <v>2794</v>
      </c>
      <c r="B4353" s="67" t="s">
        <v>7698</v>
      </c>
      <c r="C4353" s="71" t="s">
        <v>15762</v>
      </c>
      <c r="D4353" s="71" t="s">
        <v>15763</v>
      </c>
      <c r="E4353" s="71" t="s">
        <v>15764</v>
      </c>
      <c r="F4353" s="71" t="s">
        <v>125</v>
      </c>
    </row>
    <row r="4354" spans="1:6" x14ac:dyDescent="0.25">
      <c r="A4354" s="67" t="s">
        <v>2794</v>
      </c>
      <c r="B4354" s="67" t="s">
        <v>7702</v>
      </c>
      <c r="C4354" s="71" t="s">
        <v>15765</v>
      </c>
      <c r="D4354" s="71" t="s">
        <v>15766</v>
      </c>
      <c r="E4354" s="71" t="s">
        <v>15767</v>
      </c>
      <c r="F4354" s="71" t="s">
        <v>125</v>
      </c>
    </row>
    <row r="4355" spans="1:6" x14ac:dyDescent="0.25">
      <c r="A4355" s="67" t="s">
        <v>2794</v>
      </c>
      <c r="B4355" s="67" t="s">
        <v>7706</v>
      </c>
      <c r="C4355" s="71" t="s">
        <v>15768</v>
      </c>
      <c r="D4355" s="71" t="s">
        <v>15769</v>
      </c>
      <c r="E4355" s="71" t="s">
        <v>15770</v>
      </c>
      <c r="F4355" s="71" t="s">
        <v>125</v>
      </c>
    </row>
    <row r="4356" spans="1:6" x14ac:dyDescent="0.25">
      <c r="A4356" s="67" t="s">
        <v>2794</v>
      </c>
      <c r="B4356" s="67" t="s">
        <v>7710</v>
      </c>
      <c r="C4356" s="71" t="s">
        <v>15771</v>
      </c>
      <c r="D4356" s="71" t="s">
        <v>15772</v>
      </c>
      <c r="E4356" s="71" t="s">
        <v>15773</v>
      </c>
      <c r="F4356" s="71" t="s">
        <v>125</v>
      </c>
    </row>
    <row r="4357" spans="1:6" x14ac:dyDescent="0.25">
      <c r="A4357" s="67" t="s">
        <v>2794</v>
      </c>
      <c r="B4357" s="67" t="s">
        <v>7733</v>
      </c>
      <c r="C4357" s="71" t="s">
        <v>15774</v>
      </c>
      <c r="D4357" s="71" t="s">
        <v>15775</v>
      </c>
      <c r="E4357" s="71" t="s">
        <v>15776</v>
      </c>
      <c r="F4357" s="71" t="s">
        <v>125</v>
      </c>
    </row>
    <row r="4358" spans="1:6" x14ac:dyDescent="0.25">
      <c r="A4358" s="67" t="s">
        <v>2794</v>
      </c>
      <c r="B4358" s="67" t="s">
        <v>7737</v>
      </c>
      <c r="C4358" s="71" t="s">
        <v>15777</v>
      </c>
      <c r="D4358" s="71" t="s">
        <v>15778</v>
      </c>
      <c r="E4358" s="71" t="s">
        <v>15779</v>
      </c>
      <c r="F4358" s="71" t="s">
        <v>125</v>
      </c>
    </row>
    <row r="4359" spans="1:6" x14ac:dyDescent="0.25">
      <c r="A4359" s="67" t="s">
        <v>2794</v>
      </c>
      <c r="B4359" s="67" t="s">
        <v>7765</v>
      </c>
      <c r="C4359" s="71" t="s">
        <v>15780</v>
      </c>
      <c r="D4359" s="71" t="s">
        <v>15781</v>
      </c>
      <c r="E4359" s="71" t="s">
        <v>15782</v>
      </c>
      <c r="F4359" s="71" t="s">
        <v>125</v>
      </c>
    </row>
    <row r="4360" spans="1:6" x14ac:dyDescent="0.25">
      <c r="A4360" s="67" t="s">
        <v>2794</v>
      </c>
      <c r="B4360" s="67" t="s">
        <v>7769</v>
      </c>
      <c r="C4360" s="71" t="s">
        <v>15783</v>
      </c>
      <c r="D4360" s="71" t="s">
        <v>15784</v>
      </c>
      <c r="E4360" s="71" t="s">
        <v>15785</v>
      </c>
      <c r="F4360" s="71" t="s">
        <v>125</v>
      </c>
    </row>
    <row r="4361" spans="1:6" x14ac:dyDescent="0.25">
      <c r="A4361" s="67" t="s">
        <v>2794</v>
      </c>
      <c r="B4361" s="67" t="s">
        <v>7773</v>
      </c>
      <c r="C4361" s="71" t="s">
        <v>15786</v>
      </c>
      <c r="D4361" s="71" t="s">
        <v>15787</v>
      </c>
      <c r="E4361" s="71" t="s">
        <v>15788</v>
      </c>
      <c r="F4361" s="71" t="s">
        <v>125</v>
      </c>
    </row>
    <row r="4362" spans="1:6" x14ac:dyDescent="0.25">
      <c r="A4362" s="67" t="s">
        <v>2794</v>
      </c>
      <c r="B4362" s="67" t="s">
        <v>7777</v>
      </c>
      <c r="C4362" s="71" t="s">
        <v>15789</v>
      </c>
      <c r="D4362" s="71" t="s">
        <v>15790</v>
      </c>
      <c r="E4362" s="71" t="s">
        <v>15791</v>
      </c>
      <c r="F4362" s="71" t="s">
        <v>125</v>
      </c>
    </row>
    <row r="4363" spans="1:6" x14ac:dyDescent="0.25">
      <c r="A4363" s="67" t="s">
        <v>2794</v>
      </c>
      <c r="B4363" s="67" t="s">
        <v>7785</v>
      </c>
      <c r="C4363" s="71" t="s">
        <v>15792</v>
      </c>
      <c r="D4363" s="71" t="s">
        <v>15793</v>
      </c>
      <c r="E4363" s="71" t="s">
        <v>15794</v>
      </c>
      <c r="F4363" s="71" t="s">
        <v>125</v>
      </c>
    </row>
    <row r="4364" spans="1:6" x14ac:dyDescent="0.25">
      <c r="A4364" s="67" t="s">
        <v>2794</v>
      </c>
      <c r="B4364" s="67" t="s">
        <v>7789</v>
      </c>
      <c r="C4364" s="71" t="s">
        <v>15795</v>
      </c>
      <c r="D4364" s="71" t="s">
        <v>15796</v>
      </c>
      <c r="E4364" s="71" t="s">
        <v>15797</v>
      </c>
      <c r="F4364" s="71" t="s">
        <v>125</v>
      </c>
    </row>
    <row r="4365" spans="1:6" x14ac:dyDescent="0.25">
      <c r="A4365" s="67" t="s">
        <v>2794</v>
      </c>
      <c r="B4365" s="67" t="s">
        <v>7793</v>
      </c>
      <c r="C4365" s="71" t="s">
        <v>15798</v>
      </c>
      <c r="D4365" s="71" t="s">
        <v>15799</v>
      </c>
      <c r="E4365" s="71" t="s">
        <v>15800</v>
      </c>
      <c r="F4365" s="71" t="s">
        <v>125</v>
      </c>
    </row>
    <row r="4366" spans="1:6" x14ac:dyDescent="0.25">
      <c r="A4366" s="67" t="s">
        <v>2794</v>
      </c>
      <c r="B4366" s="67" t="s">
        <v>7797</v>
      </c>
      <c r="C4366" s="71" t="s">
        <v>15801</v>
      </c>
      <c r="D4366" s="71" t="s">
        <v>15802</v>
      </c>
      <c r="E4366" s="71" t="s">
        <v>15803</v>
      </c>
      <c r="F4366" s="71" t="s">
        <v>125</v>
      </c>
    </row>
    <row r="4367" spans="1:6" x14ac:dyDescent="0.25">
      <c r="A4367" s="67" t="s">
        <v>2794</v>
      </c>
      <c r="B4367" s="67" t="s">
        <v>7801</v>
      </c>
      <c r="C4367" s="71" t="s">
        <v>15804</v>
      </c>
      <c r="D4367" s="71" t="s">
        <v>15805</v>
      </c>
      <c r="E4367" s="71" t="s">
        <v>15806</v>
      </c>
      <c r="F4367" s="71" t="s">
        <v>125</v>
      </c>
    </row>
    <row r="4368" spans="1:6" x14ac:dyDescent="0.25">
      <c r="A4368" s="67" t="s">
        <v>2794</v>
      </c>
      <c r="B4368" s="67" t="s">
        <v>7805</v>
      </c>
      <c r="C4368" s="71" t="s">
        <v>15807</v>
      </c>
      <c r="D4368" s="71" t="s">
        <v>15808</v>
      </c>
      <c r="E4368" s="71" t="s">
        <v>15809</v>
      </c>
      <c r="F4368" s="71" t="s">
        <v>125</v>
      </c>
    </row>
    <row r="4369" spans="1:6" x14ac:dyDescent="0.25">
      <c r="A4369" s="67" t="s">
        <v>2794</v>
      </c>
      <c r="B4369" s="67" t="s">
        <v>7809</v>
      </c>
      <c r="C4369" s="71" t="s">
        <v>15810</v>
      </c>
      <c r="D4369" s="71" t="s">
        <v>15811</v>
      </c>
      <c r="E4369" s="71" t="s">
        <v>15812</v>
      </c>
      <c r="F4369" s="71" t="s">
        <v>125</v>
      </c>
    </row>
    <row r="4370" spans="1:6" x14ac:dyDescent="0.25">
      <c r="A4370" s="67" t="s">
        <v>2794</v>
      </c>
      <c r="B4370" s="67" t="s">
        <v>7813</v>
      </c>
      <c r="C4370" s="71" t="s">
        <v>15813</v>
      </c>
      <c r="D4370" s="71" t="s">
        <v>15814</v>
      </c>
      <c r="E4370" s="71" t="s">
        <v>15815</v>
      </c>
      <c r="F4370" s="71" t="s">
        <v>125</v>
      </c>
    </row>
    <row r="4371" spans="1:6" x14ac:dyDescent="0.25">
      <c r="A4371" s="67" t="s">
        <v>2794</v>
      </c>
      <c r="B4371" s="67" t="s">
        <v>7817</v>
      </c>
      <c r="C4371" s="71" t="s">
        <v>15816</v>
      </c>
      <c r="D4371" s="71" t="s">
        <v>15817</v>
      </c>
      <c r="E4371" s="71" t="s">
        <v>15818</v>
      </c>
      <c r="F4371" s="71" t="s">
        <v>125</v>
      </c>
    </row>
    <row r="4372" spans="1:6" x14ac:dyDescent="0.25">
      <c r="A4372" s="67" t="s">
        <v>2794</v>
      </c>
      <c r="B4372" s="67" t="s">
        <v>2790</v>
      </c>
      <c r="C4372" s="71" t="s">
        <v>15819</v>
      </c>
      <c r="D4372" s="71" t="s">
        <v>15820</v>
      </c>
      <c r="E4372" s="71" t="s">
        <v>15821</v>
      </c>
      <c r="F4372" s="71" t="s">
        <v>125</v>
      </c>
    </row>
    <row r="4373" spans="1:6" x14ac:dyDescent="0.25">
      <c r="A4373" s="67" t="s">
        <v>2794</v>
      </c>
      <c r="B4373" s="67" t="s">
        <v>7824</v>
      </c>
      <c r="C4373" s="71" t="s">
        <v>15822</v>
      </c>
      <c r="D4373" s="71" t="s">
        <v>15823</v>
      </c>
      <c r="E4373" s="71" t="s">
        <v>15824</v>
      </c>
      <c r="F4373" s="71" t="s">
        <v>125</v>
      </c>
    </row>
    <row r="4374" spans="1:6" x14ac:dyDescent="0.25">
      <c r="A4374" s="67" t="s">
        <v>2794</v>
      </c>
      <c r="B4374" s="67" t="s">
        <v>7828</v>
      </c>
      <c r="C4374" s="71" t="s">
        <v>15825</v>
      </c>
      <c r="D4374" s="71" t="s">
        <v>15826</v>
      </c>
      <c r="E4374" s="71" t="s">
        <v>15827</v>
      </c>
      <c r="F4374" s="71" t="s">
        <v>125</v>
      </c>
    </row>
    <row r="4375" spans="1:6" x14ac:dyDescent="0.25">
      <c r="A4375" s="67" t="s">
        <v>2794</v>
      </c>
      <c r="B4375" s="67" t="s">
        <v>7832</v>
      </c>
      <c r="C4375" s="71" t="s">
        <v>15828</v>
      </c>
      <c r="D4375" s="71" t="s">
        <v>15829</v>
      </c>
      <c r="E4375" s="71" t="s">
        <v>15830</v>
      </c>
      <c r="F4375" s="71" t="s">
        <v>125</v>
      </c>
    </row>
    <row r="4376" spans="1:6" x14ac:dyDescent="0.25">
      <c r="A4376" s="67" t="s">
        <v>2794</v>
      </c>
      <c r="B4376" s="67" t="s">
        <v>7836</v>
      </c>
      <c r="C4376" s="71" t="s">
        <v>15831</v>
      </c>
      <c r="D4376" s="71" t="s">
        <v>15832</v>
      </c>
      <c r="E4376" s="71" t="s">
        <v>15833</v>
      </c>
      <c r="F4376" s="71" t="s">
        <v>125</v>
      </c>
    </row>
    <row r="4377" spans="1:6" x14ac:dyDescent="0.25">
      <c r="A4377" s="67" t="s">
        <v>2794</v>
      </c>
      <c r="B4377" s="67" t="s">
        <v>7840</v>
      </c>
      <c r="C4377" s="71" t="s">
        <v>15834</v>
      </c>
      <c r="D4377" s="71" t="s">
        <v>15835</v>
      </c>
      <c r="E4377" s="71" t="s">
        <v>15836</v>
      </c>
      <c r="F4377" s="71" t="s">
        <v>125</v>
      </c>
    </row>
    <row r="4378" spans="1:6" x14ac:dyDescent="0.25">
      <c r="A4378" s="67" t="s">
        <v>2794</v>
      </c>
      <c r="B4378" s="67" t="s">
        <v>7844</v>
      </c>
      <c r="C4378" s="71" t="s">
        <v>15837</v>
      </c>
      <c r="D4378" s="71" t="s">
        <v>15838</v>
      </c>
      <c r="E4378" s="71" t="s">
        <v>15839</v>
      </c>
      <c r="F4378" s="71" t="s">
        <v>125</v>
      </c>
    </row>
    <row r="4379" spans="1:6" x14ac:dyDescent="0.25">
      <c r="A4379" s="67" t="s">
        <v>2794</v>
      </c>
      <c r="B4379" s="67" t="s">
        <v>7848</v>
      </c>
      <c r="C4379" s="71" t="s">
        <v>15840</v>
      </c>
      <c r="D4379" s="71" t="s">
        <v>15841</v>
      </c>
      <c r="E4379" s="71" t="s">
        <v>15842</v>
      </c>
      <c r="F4379" s="71" t="s">
        <v>125</v>
      </c>
    </row>
    <row r="4380" spans="1:6" x14ac:dyDescent="0.25">
      <c r="A4380" s="67" t="s">
        <v>2794</v>
      </c>
      <c r="B4380" s="67" t="s">
        <v>7852</v>
      </c>
      <c r="C4380" s="71" t="s">
        <v>15843</v>
      </c>
      <c r="D4380" s="71" t="s">
        <v>15844</v>
      </c>
      <c r="E4380" s="71" t="s">
        <v>15845</v>
      </c>
      <c r="F4380" s="71" t="s">
        <v>125</v>
      </c>
    </row>
    <row r="4381" spans="1:6" x14ac:dyDescent="0.25">
      <c r="A4381" s="67" t="s">
        <v>2794</v>
      </c>
      <c r="B4381" s="67" t="s">
        <v>7856</v>
      </c>
      <c r="C4381" s="71" t="s">
        <v>15846</v>
      </c>
      <c r="D4381" s="71" t="s">
        <v>15847</v>
      </c>
      <c r="E4381" s="71" t="s">
        <v>15848</v>
      </c>
      <c r="F4381" s="71" t="s">
        <v>125</v>
      </c>
    </row>
    <row r="4382" spans="1:6" x14ac:dyDescent="0.25">
      <c r="A4382" s="67" t="s">
        <v>2794</v>
      </c>
      <c r="B4382" s="67" t="s">
        <v>7860</v>
      </c>
      <c r="C4382" s="71" t="s">
        <v>15849</v>
      </c>
      <c r="D4382" s="71" t="s">
        <v>15850</v>
      </c>
      <c r="E4382" s="71" t="s">
        <v>15851</v>
      </c>
      <c r="F4382" s="71" t="s">
        <v>125</v>
      </c>
    </row>
    <row r="4383" spans="1:6" x14ac:dyDescent="0.25">
      <c r="A4383" s="67" t="s">
        <v>2794</v>
      </c>
      <c r="B4383" s="67" t="s">
        <v>7864</v>
      </c>
      <c r="C4383" s="71" t="s">
        <v>15852</v>
      </c>
      <c r="D4383" s="71" t="s">
        <v>15853</v>
      </c>
      <c r="E4383" s="71" t="s">
        <v>15854</v>
      </c>
      <c r="F4383" s="71" t="s">
        <v>125</v>
      </c>
    </row>
    <row r="4384" spans="1:6" x14ac:dyDescent="0.25">
      <c r="A4384" s="67" t="s">
        <v>2794</v>
      </c>
      <c r="B4384" s="67" t="s">
        <v>7872</v>
      </c>
      <c r="C4384" s="71" t="s">
        <v>15855</v>
      </c>
      <c r="D4384" s="71" t="s">
        <v>15856</v>
      </c>
      <c r="E4384" s="71" t="s">
        <v>15857</v>
      </c>
      <c r="F4384" s="71" t="s">
        <v>125</v>
      </c>
    </row>
    <row r="4385" spans="1:6" x14ac:dyDescent="0.25">
      <c r="A4385" s="67" t="s">
        <v>2794</v>
      </c>
      <c r="B4385" s="67" t="s">
        <v>15858</v>
      </c>
      <c r="C4385" s="71" t="s">
        <v>15859</v>
      </c>
      <c r="D4385" s="71" t="s">
        <v>15860</v>
      </c>
      <c r="E4385" s="71" t="s">
        <v>15861</v>
      </c>
      <c r="F4385" s="71" t="s">
        <v>125</v>
      </c>
    </row>
    <row r="4386" spans="1:6" x14ac:dyDescent="0.25">
      <c r="A4386" s="67" t="s">
        <v>3055</v>
      </c>
      <c r="B4386" s="67" t="s">
        <v>94</v>
      </c>
      <c r="C4386" s="71" t="s">
        <v>15862</v>
      </c>
      <c r="D4386" s="71" t="s">
        <v>15863</v>
      </c>
      <c r="E4386" s="71" t="s">
        <v>15864</v>
      </c>
      <c r="F4386" s="71" t="s">
        <v>125</v>
      </c>
    </row>
    <row r="4387" spans="1:6" x14ac:dyDescent="0.25">
      <c r="A4387" s="67" t="s">
        <v>3055</v>
      </c>
      <c r="B4387" s="67" t="s">
        <v>101</v>
      </c>
      <c r="C4387" s="71" t="s">
        <v>15865</v>
      </c>
      <c r="D4387" s="71" t="s">
        <v>15866</v>
      </c>
      <c r="E4387" s="71" t="s">
        <v>15867</v>
      </c>
      <c r="F4387" s="71" t="s">
        <v>125</v>
      </c>
    </row>
    <row r="4388" spans="1:6" x14ac:dyDescent="0.25">
      <c r="A4388" s="67" t="s">
        <v>3055</v>
      </c>
      <c r="B4388" s="67" t="s">
        <v>106</v>
      </c>
      <c r="C4388" s="71" t="s">
        <v>15868</v>
      </c>
      <c r="D4388" s="71" t="s">
        <v>15869</v>
      </c>
      <c r="E4388" s="71" t="s">
        <v>15870</v>
      </c>
      <c r="F4388" s="71" t="s">
        <v>125</v>
      </c>
    </row>
    <row r="4389" spans="1:6" x14ac:dyDescent="0.25">
      <c r="A4389" s="67" t="s">
        <v>3055</v>
      </c>
      <c r="B4389" s="67" t="s">
        <v>111</v>
      </c>
      <c r="C4389" s="71" t="s">
        <v>15871</v>
      </c>
      <c r="D4389" s="71" t="s">
        <v>15872</v>
      </c>
      <c r="E4389" s="71" t="s">
        <v>15873</v>
      </c>
      <c r="F4389" s="71" t="s">
        <v>125</v>
      </c>
    </row>
    <row r="4390" spans="1:6" x14ac:dyDescent="0.25">
      <c r="A4390" s="67" t="s">
        <v>3055</v>
      </c>
      <c r="B4390" s="67" t="s">
        <v>121</v>
      </c>
      <c r="C4390" s="71" t="s">
        <v>15874</v>
      </c>
      <c r="D4390" s="71" t="s">
        <v>15875</v>
      </c>
      <c r="E4390" s="71" t="s">
        <v>15876</v>
      </c>
      <c r="F4390" s="71" t="s">
        <v>125</v>
      </c>
    </row>
    <row r="4391" spans="1:6" x14ac:dyDescent="0.25">
      <c r="A4391" s="67" t="s">
        <v>3055</v>
      </c>
      <c r="B4391" s="67" t="s">
        <v>126</v>
      </c>
      <c r="C4391" s="71" t="s">
        <v>15877</v>
      </c>
      <c r="D4391" s="71" t="s">
        <v>15878</v>
      </c>
      <c r="E4391" s="71" t="s">
        <v>15879</v>
      </c>
      <c r="F4391" s="71" t="s">
        <v>125</v>
      </c>
    </row>
    <row r="4392" spans="1:6" x14ac:dyDescent="0.25">
      <c r="A4392" s="67" t="s">
        <v>3055</v>
      </c>
      <c r="B4392" s="67" t="s">
        <v>136</v>
      </c>
      <c r="C4392" s="71" t="s">
        <v>15880</v>
      </c>
      <c r="D4392" s="71" t="s">
        <v>15881</v>
      </c>
      <c r="E4392" s="71" t="s">
        <v>15882</v>
      </c>
      <c r="F4392" s="71" t="s">
        <v>125</v>
      </c>
    </row>
    <row r="4393" spans="1:6" x14ac:dyDescent="0.25">
      <c r="A4393" s="67" t="s">
        <v>3055</v>
      </c>
      <c r="B4393" s="67" t="s">
        <v>141</v>
      </c>
      <c r="C4393" s="71" t="s">
        <v>15883</v>
      </c>
      <c r="D4393" s="71" t="s">
        <v>15884</v>
      </c>
      <c r="E4393" s="71" t="s">
        <v>15885</v>
      </c>
      <c r="F4393" s="71" t="s">
        <v>125</v>
      </c>
    </row>
    <row r="4394" spans="1:6" x14ac:dyDescent="0.25">
      <c r="A4394" s="67" t="s">
        <v>3055</v>
      </c>
      <c r="B4394" s="67" t="s">
        <v>146</v>
      </c>
      <c r="C4394" s="71" t="s">
        <v>15886</v>
      </c>
      <c r="D4394" s="71" t="s">
        <v>15887</v>
      </c>
      <c r="E4394" s="71" t="s">
        <v>15888</v>
      </c>
      <c r="F4394" s="71" t="s">
        <v>125</v>
      </c>
    </row>
    <row r="4395" spans="1:6" x14ac:dyDescent="0.25">
      <c r="A4395" s="67" t="s">
        <v>3055</v>
      </c>
      <c r="B4395" s="67" t="s">
        <v>151</v>
      </c>
      <c r="C4395" s="71" t="s">
        <v>15889</v>
      </c>
      <c r="D4395" s="71" t="s">
        <v>15890</v>
      </c>
      <c r="E4395" s="71" t="s">
        <v>15891</v>
      </c>
      <c r="F4395" s="71" t="s">
        <v>125</v>
      </c>
    </row>
    <row r="4396" spans="1:6" x14ac:dyDescent="0.25">
      <c r="A4396" s="67" t="s">
        <v>3055</v>
      </c>
      <c r="B4396" s="67" t="s">
        <v>156</v>
      </c>
      <c r="C4396" s="71" t="s">
        <v>15892</v>
      </c>
      <c r="D4396" s="71" t="s">
        <v>15893</v>
      </c>
      <c r="E4396" s="71" t="s">
        <v>15894</v>
      </c>
      <c r="F4396" s="71" t="s">
        <v>125</v>
      </c>
    </row>
    <row r="4397" spans="1:6" x14ac:dyDescent="0.25">
      <c r="A4397" s="67" t="s">
        <v>3055</v>
      </c>
      <c r="B4397" s="67" t="s">
        <v>161</v>
      </c>
      <c r="C4397" s="71" t="s">
        <v>15895</v>
      </c>
      <c r="D4397" s="71" t="s">
        <v>15896</v>
      </c>
      <c r="E4397" s="71" t="s">
        <v>15897</v>
      </c>
      <c r="F4397" s="71" t="s">
        <v>125</v>
      </c>
    </row>
    <row r="4398" spans="1:6" x14ac:dyDescent="0.25">
      <c r="A4398" s="67" t="s">
        <v>3055</v>
      </c>
      <c r="B4398" s="67" t="s">
        <v>166</v>
      </c>
      <c r="C4398" s="71" t="s">
        <v>15898</v>
      </c>
      <c r="D4398" s="71" t="s">
        <v>15899</v>
      </c>
      <c r="E4398" s="71" t="s">
        <v>15900</v>
      </c>
      <c r="F4398" s="71" t="s">
        <v>125</v>
      </c>
    </row>
    <row r="4399" spans="1:6" x14ac:dyDescent="0.25">
      <c r="A4399" s="67" t="s">
        <v>3055</v>
      </c>
      <c r="B4399" s="67" t="s">
        <v>171</v>
      </c>
      <c r="C4399" s="71" t="s">
        <v>15901</v>
      </c>
      <c r="D4399" s="71" t="s">
        <v>15902</v>
      </c>
      <c r="E4399" s="71" t="s">
        <v>15903</v>
      </c>
      <c r="F4399" s="71" t="s">
        <v>125</v>
      </c>
    </row>
    <row r="4400" spans="1:6" x14ac:dyDescent="0.25">
      <c r="A4400" s="67" t="s">
        <v>3055</v>
      </c>
      <c r="B4400" s="67" t="s">
        <v>15904</v>
      </c>
      <c r="C4400" s="71" t="s">
        <v>15905</v>
      </c>
      <c r="D4400" s="71" t="s">
        <v>15906</v>
      </c>
      <c r="E4400" s="71" t="s">
        <v>15907</v>
      </c>
      <c r="F4400" s="71" t="s">
        <v>125</v>
      </c>
    </row>
    <row r="4401" spans="1:6" x14ac:dyDescent="0.25">
      <c r="A4401" s="67" t="s">
        <v>3055</v>
      </c>
      <c r="B4401" s="67" t="s">
        <v>188</v>
      </c>
      <c r="C4401" s="71" t="s">
        <v>15908</v>
      </c>
      <c r="D4401" s="71" t="s">
        <v>15909</v>
      </c>
      <c r="E4401" s="71" t="s">
        <v>15910</v>
      </c>
      <c r="F4401" s="71" t="s">
        <v>125</v>
      </c>
    </row>
    <row r="4402" spans="1:6" x14ac:dyDescent="0.25">
      <c r="A4402" s="67" t="s">
        <v>3055</v>
      </c>
      <c r="B4402" s="67" t="s">
        <v>196</v>
      </c>
      <c r="C4402" s="71" t="s">
        <v>15911</v>
      </c>
      <c r="D4402" s="71" t="s">
        <v>15912</v>
      </c>
      <c r="E4402" s="71" t="s">
        <v>15913</v>
      </c>
      <c r="F4402" s="71" t="s">
        <v>125</v>
      </c>
    </row>
    <row r="4403" spans="1:6" x14ac:dyDescent="0.25">
      <c r="A4403" s="67" t="s">
        <v>3055</v>
      </c>
      <c r="B4403" s="67" t="s">
        <v>200</v>
      </c>
      <c r="C4403" s="71" t="s">
        <v>15914</v>
      </c>
      <c r="D4403" s="71" t="s">
        <v>15915</v>
      </c>
      <c r="E4403" s="71" t="s">
        <v>15916</v>
      </c>
      <c r="F4403" s="71" t="s">
        <v>125</v>
      </c>
    </row>
    <row r="4404" spans="1:6" x14ac:dyDescent="0.25">
      <c r="A4404" s="67" t="s">
        <v>3055</v>
      </c>
      <c r="B4404" s="67" t="s">
        <v>208</v>
      </c>
      <c r="C4404" s="71" t="s">
        <v>15917</v>
      </c>
      <c r="D4404" s="71" t="s">
        <v>15918</v>
      </c>
      <c r="E4404" s="71" t="s">
        <v>15919</v>
      </c>
      <c r="F4404" s="71" t="s">
        <v>125</v>
      </c>
    </row>
    <row r="4405" spans="1:6" x14ac:dyDescent="0.25">
      <c r="A4405" s="67" t="s">
        <v>3055</v>
      </c>
      <c r="B4405" s="67" t="s">
        <v>212</v>
      </c>
      <c r="C4405" s="71" t="s">
        <v>15920</v>
      </c>
      <c r="D4405" s="71" t="s">
        <v>15921</v>
      </c>
      <c r="E4405" s="71" t="s">
        <v>15922</v>
      </c>
      <c r="F4405" s="71" t="s">
        <v>125</v>
      </c>
    </row>
    <row r="4406" spans="1:6" x14ac:dyDescent="0.25">
      <c r="A4406" s="67" t="s">
        <v>3055</v>
      </c>
      <c r="B4406" s="67" t="s">
        <v>216</v>
      </c>
      <c r="C4406" s="71" t="s">
        <v>15923</v>
      </c>
      <c r="D4406" s="71" t="s">
        <v>15924</v>
      </c>
      <c r="E4406" s="71" t="s">
        <v>15925</v>
      </c>
      <c r="F4406" s="71" t="s">
        <v>125</v>
      </c>
    </row>
    <row r="4407" spans="1:6" x14ac:dyDescent="0.25">
      <c r="A4407" s="67" t="s">
        <v>3055</v>
      </c>
      <c r="B4407" s="67" t="s">
        <v>220</v>
      </c>
      <c r="C4407" s="71" t="s">
        <v>15926</v>
      </c>
      <c r="D4407" s="71" t="s">
        <v>15927</v>
      </c>
      <c r="E4407" s="71" t="s">
        <v>15928</v>
      </c>
      <c r="F4407" s="71" t="s">
        <v>125</v>
      </c>
    </row>
    <row r="4408" spans="1:6" x14ac:dyDescent="0.25">
      <c r="A4408" s="67" t="s">
        <v>3055</v>
      </c>
      <c r="B4408" s="67" t="s">
        <v>224</v>
      </c>
      <c r="C4408" s="71" t="s">
        <v>15929</v>
      </c>
      <c r="D4408" s="71" t="s">
        <v>15930</v>
      </c>
      <c r="E4408" s="71" t="s">
        <v>15931</v>
      </c>
      <c r="F4408" s="71" t="s">
        <v>125</v>
      </c>
    </row>
    <row r="4409" spans="1:6" x14ac:dyDescent="0.25">
      <c r="A4409" s="67" t="s">
        <v>3055</v>
      </c>
      <c r="B4409" s="67" t="s">
        <v>236</v>
      </c>
      <c r="C4409" s="71" t="s">
        <v>15932</v>
      </c>
      <c r="D4409" s="71" t="s">
        <v>15933</v>
      </c>
      <c r="E4409" s="71" t="s">
        <v>15934</v>
      </c>
      <c r="F4409" s="71" t="s">
        <v>125</v>
      </c>
    </row>
    <row r="4410" spans="1:6" x14ac:dyDescent="0.25">
      <c r="A4410" s="67" t="s">
        <v>3055</v>
      </c>
      <c r="B4410" s="67" t="s">
        <v>252</v>
      </c>
      <c r="C4410" s="71" t="s">
        <v>15935</v>
      </c>
      <c r="D4410" s="71" t="s">
        <v>15936</v>
      </c>
      <c r="E4410" s="71" t="s">
        <v>15937</v>
      </c>
      <c r="F4410" s="71" t="s">
        <v>125</v>
      </c>
    </row>
    <row r="4411" spans="1:6" x14ac:dyDescent="0.25">
      <c r="A4411" s="67" t="s">
        <v>3055</v>
      </c>
      <c r="B4411" s="67" t="s">
        <v>256</v>
      </c>
      <c r="C4411" s="71" t="s">
        <v>15938</v>
      </c>
      <c r="D4411" s="71" t="s">
        <v>15939</v>
      </c>
      <c r="E4411" s="71" t="s">
        <v>15940</v>
      </c>
      <c r="F4411" s="71" t="s">
        <v>125</v>
      </c>
    </row>
    <row r="4412" spans="1:6" x14ac:dyDescent="0.25">
      <c r="A4412" s="67" t="s">
        <v>3055</v>
      </c>
      <c r="B4412" s="67" t="s">
        <v>264</v>
      </c>
      <c r="C4412" s="71" t="s">
        <v>15941</v>
      </c>
      <c r="D4412" s="71" t="s">
        <v>15942</v>
      </c>
      <c r="E4412" s="71" t="s">
        <v>15943</v>
      </c>
      <c r="F4412" s="71" t="s">
        <v>125</v>
      </c>
    </row>
    <row r="4413" spans="1:6" x14ac:dyDescent="0.25">
      <c r="A4413" s="67" t="s">
        <v>3055</v>
      </c>
      <c r="B4413" s="67" t="s">
        <v>268</v>
      </c>
      <c r="C4413" s="71" t="s">
        <v>15944</v>
      </c>
      <c r="D4413" s="71" t="s">
        <v>15945</v>
      </c>
      <c r="E4413" s="71" t="s">
        <v>15946</v>
      </c>
      <c r="F4413" s="71" t="s">
        <v>125</v>
      </c>
    </row>
    <row r="4414" spans="1:6" x14ac:dyDescent="0.25">
      <c r="A4414" s="67" t="s">
        <v>3055</v>
      </c>
      <c r="B4414" s="67" t="s">
        <v>272</v>
      </c>
      <c r="C4414" s="71" t="s">
        <v>15947</v>
      </c>
      <c r="D4414" s="71" t="s">
        <v>15948</v>
      </c>
      <c r="E4414" s="71" t="s">
        <v>15949</v>
      </c>
      <c r="F4414" s="71" t="s">
        <v>125</v>
      </c>
    </row>
    <row r="4415" spans="1:6" x14ac:dyDescent="0.25">
      <c r="A4415" s="67" t="s">
        <v>3055</v>
      </c>
      <c r="B4415" s="67" t="s">
        <v>288</v>
      </c>
      <c r="C4415" s="71" t="s">
        <v>15950</v>
      </c>
      <c r="D4415" s="71" t="s">
        <v>15951</v>
      </c>
      <c r="E4415" s="71" t="s">
        <v>15952</v>
      </c>
      <c r="F4415" s="71" t="s">
        <v>125</v>
      </c>
    </row>
    <row r="4416" spans="1:6" x14ac:dyDescent="0.25">
      <c r="A4416" s="67" t="s">
        <v>3055</v>
      </c>
      <c r="B4416" s="67" t="s">
        <v>292</v>
      </c>
      <c r="C4416" s="71" t="s">
        <v>15953</v>
      </c>
      <c r="D4416" s="71" t="s">
        <v>15954</v>
      </c>
      <c r="E4416" s="71" t="s">
        <v>15955</v>
      </c>
      <c r="F4416" s="71" t="s">
        <v>125</v>
      </c>
    </row>
    <row r="4417" spans="1:6" x14ac:dyDescent="0.25">
      <c r="A4417" s="67" t="s">
        <v>3055</v>
      </c>
      <c r="B4417" s="67" t="s">
        <v>300</v>
      </c>
      <c r="C4417" s="71" t="s">
        <v>15956</v>
      </c>
      <c r="D4417" s="71" t="s">
        <v>15957</v>
      </c>
      <c r="E4417" s="71" t="s">
        <v>15958</v>
      </c>
      <c r="F4417" s="71" t="s">
        <v>125</v>
      </c>
    </row>
    <row r="4418" spans="1:6" x14ac:dyDescent="0.25">
      <c r="A4418" s="67" t="s">
        <v>3055</v>
      </c>
      <c r="B4418" s="67" t="s">
        <v>304</v>
      </c>
      <c r="C4418" s="71" t="s">
        <v>15959</v>
      </c>
      <c r="D4418" s="71" t="s">
        <v>15960</v>
      </c>
      <c r="E4418" s="71" t="s">
        <v>15961</v>
      </c>
      <c r="F4418" s="71" t="s">
        <v>125</v>
      </c>
    </row>
    <row r="4419" spans="1:6" x14ac:dyDescent="0.25">
      <c r="A4419" s="67" t="s">
        <v>3055</v>
      </c>
      <c r="B4419" s="67" t="s">
        <v>312</v>
      </c>
      <c r="C4419" s="71" t="s">
        <v>15962</v>
      </c>
      <c r="D4419" s="71" t="s">
        <v>15963</v>
      </c>
      <c r="E4419" s="71" t="s">
        <v>15964</v>
      </c>
      <c r="F4419" s="71" t="s">
        <v>125</v>
      </c>
    </row>
    <row r="4420" spans="1:6" x14ac:dyDescent="0.25">
      <c r="A4420" s="67" t="s">
        <v>3055</v>
      </c>
      <c r="B4420" s="67" t="s">
        <v>316</v>
      </c>
      <c r="C4420" s="71" t="s">
        <v>15965</v>
      </c>
      <c r="D4420" s="71" t="s">
        <v>15966</v>
      </c>
      <c r="E4420" s="71" t="s">
        <v>15967</v>
      </c>
      <c r="F4420" s="71" t="s">
        <v>125</v>
      </c>
    </row>
    <row r="4421" spans="1:6" x14ac:dyDescent="0.25">
      <c r="A4421" s="67" t="s">
        <v>3055</v>
      </c>
      <c r="B4421" s="67" t="s">
        <v>320</v>
      </c>
      <c r="C4421" s="71" t="s">
        <v>15968</v>
      </c>
      <c r="D4421" s="71" t="s">
        <v>15969</v>
      </c>
      <c r="E4421" s="71" t="s">
        <v>15970</v>
      </c>
      <c r="F4421" s="71" t="s">
        <v>125</v>
      </c>
    </row>
    <row r="4422" spans="1:6" x14ac:dyDescent="0.25">
      <c r="A4422" s="67" t="s">
        <v>3055</v>
      </c>
      <c r="B4422" s="67" t="s">
        <v>324</v>
      </c>
      <c r="C4422" s="71" t="s">
        <v>15971</v>
      </c>
      <c r="D4422" s="71" t="s">
        <v>15972</v>
      </c>
      <c r="E4422" s="71" t="s">
        <v>15973</v>
      </c>
      <c r="F4422" s="71" t="s">
        <v>125</v>
      </c>
    </row>
    <row r="4423" spans="1:6" x14ac:dyDescent="0.25">
      <c r="A4423" s="67" t="s">
        <v>3055</v>
      </c>
      <c r="B4423" s="67" t="s">
        <v>344</v>
      </c>
      <c r="C4423" s="71" t="s">
        <v>15974</v>
      </c>
      <c r="D4423" s="71" t="s">
        <v>15975</v>
      </c>
      <c r="E4423" s="71" t="s">
        <v>15976</v>
      </c>
      <c r="F4423" s="71" t="s">
        <v>125</v>
      </c>
    </row>
    <row r="4424" spans="1:6" x14ac:dyDescent="0.25">
      <c r="A4424" s="67" t="s">
        <v>3055</v>
      </c>
      <c r="B4424" s="67" t="s">
        <v>352</v>
      </c>
      <c r="C4424" s="71" t="s">
        <v>15977</v>
      </c>
      <c r="D4424" s="71" t="s">
        <v>15978</v>
      </c>
      <c r="E4424" s="71" t="s">
        <v>15979</v>
      </c>
      <c r="F4424" s="71" t="s">
        <v>125</v>
      </c>
    </row>
    <row r="4425" spans="1:6" x14ac:dyDescent="0.25">
      <c r="A4425" s="67" t="s">
        <v>3055</v>
      </c>
      <c r="B4425" s="67" t="s">
        <v>356</v>
      </c>
      <c r="C4425" s="71" t="s">
        <v>15980</v>
      </c>
      <c r="D4425" s="71" t="s">
        <v>15981</v>
      </c>
      <c r="E4425" s="71" t="s">
        <v>15982</v>
      </c>
      <c r="F4425" s="71" t="s">
        <v>125</v>
      </c>
    </row>
    <row r="4426" spans="1:6" x14ac:dyDescent="0.25">
      <c r="A4426" s="67" t="s">
        <v>3055</v>
      </c>
      <c r="B4426" s="67" t="s">
        <v>10550</v>
      </c>
      <c r="C4426" s="71" t="s">
        <v>15983</v>
      </c>
      <c r="D4426" s="71" t="s">
        <v>15984</v>
      </c>
      <c r="E4426" s="71" t="s">
        <v>15985</v>
      </c>
      <c r="F4426" s="71" t="s">
        <v>125</v>
      </c>
    </row>
    <row r="4427" spans="1:6" x14ac:dyDescent="0.25">
      <c r="A4427" s="67" t="s">
        <v>3055</v>
      </c>
      <c r="B4427" s="67" t="s">
        <v>360</v>
      </c>
      <c r="C4427" s="71" t="s">
        <v>15986</v>
      </c>
      <c r="D4427" s="71" t="s">
        <v>15987</v>
      </c>
      <c r="E4427" s="71" t="s">
        <v>15988</v>
      </c>
      <c r="F4427" s="71" t="s">
        <v>125</v>
      </c>
    </row>
    <row r="4428" spans="1:6" x14ac:dyDescent="0.25">
      <c r="A4428" s="67" t="s">
        <v>3055</v>
      </c>
      <c r="B4428" s="67" t="s">
        <v>364</v>
      </c>
      <c r="C4428" s="71" t="s">
        <v>15989</v>
      </c>
      <c r="D4428" s="71" t="s">
        <v>15990</v>
      </c>
      <c r="E4428" s="71" t="s">
        <v>15991</v>
      </c>
      <c r="F4428" s="71" t="s">
        <v>125</v>
      </c>
    </row>
    <row r="4429" spans="1:6" x14ac:dyDescent="0.25">
      <c r="A4429" s="67" t="s">
        <v>3055</v>
      </c>
      <c r="B4429" s="67" t="s">
        <v>368</v>
      </c>
      <c r="C4429" s="71" t="s">
        <v>15992</v>
      </c>
      <c r="D4429" s="71" t="s">
        <v>15993</v>
      </c>
      <c r="E4429" s="71" t="s">
        <v>15994</v>
      </c>
      <c r="F4429" s="71" t="s">
        <v>125</v>
      </c>
    </row>
    <row r="4430" spans="1:6" x14ac:dyDescent="0.25">
      <c r="A4430" s="67" t="s">
        <v>3055</v>
      </c>
      <c r="B4430" s="67" t="s">
        <v>372</v>
      </c>
      <c r="C4430" s="71" t="s">
        <v>15995</v>
      </c>
      <c r="D4430" s="71" t="s">
        <v>15996</v>
      </c>
      <c r="E4430" s="71" t="s">
        <v>15997</v>
      </c>
      <c r="F4430" s="71" t="s">
        <v>125</v>
      </c>
    </row>
    <row r="4431" spans="1:6" x14ac:dyDescent="0.25">
      <c r="A4431" s="67" t="s">
        <v>3055</v>
      </c>
      <c r="B4431" s="67" t="s">
        <v>376</v>
      </c>
      <c r="C4431" s="71" t="s">
        <v>15998</v>
      </c>
      <c r="D4431" s="71" t="s">
        <v>15999</v>
      </c>
      <c r="E4431" s="71" t="s">
        <v>16000</v>
      </c>
      <c r="F4431" s="71" t="s">
        <v>125</v>
      </c>
    </row>
    <row r="4432" spans="1:6" x14ac:dyDescent="0.25">
      <c r="A4432" s="67" t="s">
        <v>3055</v>
      </c>
      <c r="B4432" s="67" t="s">
        <v>380</v>
      </c>
      <c r="C4432" s="71" t="s">
        <v>16001</v>
      </c>
      <c r="D4432" s="71" t="s">
        <v>16002</v>
      </c>
      <c r="E4432" s="71" t="s">
        <v>16003</v>
      </c>
      <c r="F4432" s="71" t="s">
        <v>125</v>
      </c>
    </row>
    <row r="4433" spans="1:6" x14ac:dyDescent="0.25">
      <c r="A4433" s="67" t="s">
        <v>3055</v>
      </c>
      <c r="B4433" s="67" t="s">
        <v>384</v>
      </c>
      <c r="C4433" s="71" t="s">
        <v>16004</v>
      </c>
      <c r="D4433" s="71" t="s">
        <v>16005</v>
      </c>
      <c r="E4433" s="71" t="s">
        <v>16006</v>
      </c>
      <c r="F4433" s="71" t="s">
        <v>125</v>
      </c>
    </row>
    <row r="4434" spans="1:6" x14ac:dyDescent="0.25">
      <c r="A4434" s="67" t="s">
        <v>3055</v>
      </c>
      <c r="B4434" s="67" t="s">
        <v>388</v>
      </c>
      <c r="C4434" s="71" t="s">
        <v>16007</v>
      </c>
      <c r="D4434" s="71" t="s">
        <v>16008</v>
      </c>
      <c r="E4434" s="71" t="s">
        <v>16009</v>
      </c>
      <c r="F4434" s="71" t="s">
        <v>125</v>
      </c>
    </row>
    <row r="4435" spans="1:6" x14ac:dyDescent="0.25">
      <c r="A4435" s="67" t="s">
        <v>3055</v>
      </c>
      <c r="B4435" s="67" t="s">
        <v>392</v>
      </c>
      <c r="C4435" s="71" t="s">
        <v>16010</v>
      </c>
      <c r="D4435" s="71" t="s">
        <v>16011</v>
      </c>
      <c r="E4435" s="71" t="s">
        <v>16012</v>
      </c>
      <c r="F4435" s="71" t="s">
        <v>125</v>
      </c>
    </row>
    <row r="4436" spans="1:6" x14ac:dyDescent="0.25">
      <c r="A4436" s="67" t="s">
        <v>3055</v>
      </c>
      <c r="B4436" s="67" t="s">
        <v>396</v>
      </c>
      <c r="C4436" s="71" t="s">
        <v>16013</v>
      </c>
      <c r="D4436" s="71" t="s">
        <v>16014</v>
      </c>
      <c r="E4436" s="71" t="s">
        <v>16015</v>
      </c>
      <c r="F4436" s="71" t="s">
        <v>125</v>
      </c>
    </row>
    <row r="4437" spans="1:6" x14ac:dyDescent="0.25">
      <c r="A4437" s="67" t="s">
        <v>3055</v>
      </c>
      <c r="B4437" s="67" t="s">
        <v>404</v>
      </c>
      <c r="C4437" s="71" t="s">
        <v>16016</v>
      </c>
      <c r="D4437" s="71" t="s">
        <v>16017</v>
      </c>
      <c r="E4437" s="71" t="s">
        <v>16018</v>
      </c>
      <c r="F4437" s="71" t="s">
        <v>125</v>
      </c>
    </row>
    <row r="4438" spans="1:6" x14ac:dyDescent="0.25">
      <c r="A4438" s="67" t="s">
        <v>3055</v>
      </c>
      <c r="B4438" s="67" t="s">
        <v>432</v>
      </c>
      <c r="C4438" s="71" t="s">
        <v>16019</v>
      </c>
      <c r="D4438" s="71" t="s">
        <v>16020</v>
      </c>
      <c r="E4438" s="71" t="s">
        <v>16021</v>
      </c>
      <c r="F4438" s="71" t="s">
        <v>125</v>
      </c>
    </row>
    <row r="4439" spans="1:6" x14ac:dyDescent="0.25">
      <c r="A4439" s="67" t="s">
        <v>3055</v>
      </c>
      <c r="B4439" s="67" t="s">
        <v>436</v>
      </c>
      <c r="C4439" s="71" t="s">
        <v>16022</v>
      </c>
      <c r="D4439" s="71" t="s">
        <v>16023</v>
      </c>
      <c r="E4439" s="71" t="s">
        <v>16024</v>
      </c>
      <c r="F4439" s="71" t="s">
        <v>125</v>
      </c>
    </row>
    <row r="4440" spans="1:6" x14ac:dyDescent="0.25">
      <c r="A4440" s="67" t="s">
        <v>3055</v>
      </c>
      <c r="B4440" s="67" t="s">
        <v>440</v>
      </c>
      <c r="C4440" s="71" t="s">
        <v>16025</v>
      </c>
      <c r="D4440" s="71" t="s">
        <v>16026</v>
      </c>
      <c r="E4440" s="71" t="s">
        <v>16027</v>
      </c>
      <c r="F4440" s="71" t="s">
        <v>125</v>
      </c>
    </row>
    <row r="4441" spans="1:6" x14ac:dyDescent="0.25">
      <c r="A4441" s="67" t="s">
        <v>3055</v>
      </c>
      <c r="B4441" s="67" t="s">
        <v>448</v>
      </c>
      <c r="C4441" s="71" t="s">
        <v>16028</v>
      </c>
      <c r="D4441" s="71" t="s">
        <v>16029</v>
      </c>
      <c r="E4441" s="71" t="s">
        <v>16030</v>
      </c>
      <c r="F4441" s="71" t="s">
        <v>125</v>
      </c>
    </row>
    <row r="4442" spans="1:6" x14ac:dyDescent="0.25">
      <c r="A4442" s="67" t="s">
        <v>3055</v>
      </c>
      <c r="B4442" s="67" t="s">
        <v>464</v>
      </c>
      <c r="C4442" s="71" t="s">
        <v>16031</v>
      </c>
      <c r="D4442" s="71" t="s">
        <v>16032</v>
      </c>
      <c r="E4442" s="71" t="s">
        <v>16033</v>
      </c>
      <c r="F4442" s="71" t="s">
        <v>125</v>
      </c>
    </row>
    <row r="4443" spans="1:6" x14ac:dyDescent="0.25">
      <c r="A4443" s="67" t="s">
        <v>3055</v>
      </c>
      <c r="B4443" s="67" t="s">
        <v>468</v>
      </c>
      <c r="C4443" s="71" t="s">
        <v>16034</v>
      </c>
      <c r="D4443" s="71" t="s">
        <v>16035</v>
      </c>
      <c r="E4443" s="71" t="s">
        <v>16036</v>
      </c>
      <c r="F4443" s="71" t="s">
        <v>125</v>
      </c>
    </row>
    <row r="4444" spans="1:6" x14ac:dyDescent="0.25">
      <c r="A4444" s="67" t="s">
        <v>3055</v>
      </c>
      <c r="B4444" s="67" t="s">
        <v>480</v>
      </c>
      <c r="C4444" s="71" t="s">
        <v>16037</v>
      </c>
      <c r="D4444" s="71" t="s">
        <v>16038</v>
      </c>
      <c r="E4444" s="71" t="s">
        <v>16039</v>
      </c>
      <c r="F4444" s="71" t="s">
        <v>125</v>
      </c>
    </row>
    <row r="4445" spans="1:6" x14ac:dyDescent="0.25">
      <c r="A4445" s="67" t="s">
        <v>3055</v>
      </c>
      <c r="B4445" s="67" t="s">
        <v>484</v>
      </c>
      <c r="C4445" s="71" t="s">
        <v>16040</v>
      </c>
      <c r="D4445" s="71" t="s">
        <v>16041</v>
      </c>
      <c r="E4445" s="71" t="s">
        <v>16042</v>
      </c>
      <c r="F4445" s="71" t="s">
        <v>125</v>
      </c>
    </row>
    <row r="4446" spans="1:6" x14ac:dyDescent="0.25">
      <c r="A4446" s="67" t="s">
        <v>3055</v>
      </c>
      <c r="B4446" s="67" t="s">
        <v>492</v>
      </c>
      <c r="C4446" s="71" t="s">
        <v>16043</v>
      </c>
      <c r="D4446" s="71" t="s">
        <v>16044</v>
      </c>
      <c r="E4446" s="71" t="s">
        <v>16045</v>
      </c>
      <c r="F4446" s="71" t="s">
        <v>125</v>
      </c>
    </row>
    <row r="4447" spans="1:6" x14ac:dyDescent="0.25">
      <c r="A4447" s="67" t="s">
        <v>3055</v>
      </c>
      <c r="B4447" s="67" t="s">
        <v>496</v>
      </c>
      <c r="C4447" s="71" t="s">
        <v>16046</v>
      </c>
      <c r="D4447" s="71" t="s">
        <v>16047</v>
      </c>
      <c r="E4447" s="71" t="s">
        <v>16048</v>
      </c>
      <c r="F4447" s="71" t="s">
        <v>125</v>
      </c>
    </row>
    <row r="4448" spans="1:6" x14ac:dyDescent="0.25">
      <c r="A4448" s="67" t="s">
        <v>3055</v>
      </c>
      <c r="B4448" s="67" t="s">
        <v>504</v>
      </c>
      <c r="C4448" s="71" t="s">
        <v>16049</v>
      </c>
      <c r="D4448" s="71" t="s">
        <v>16050</v>
      </c>
      <c r="E4448" s="71" t="s">
        <v>16051</v>
      </c>
      <c r="F4448" s="71" t="s">
        <v>125</v>
      </c>
    </row>
    <row r="4449" spans="1:6" x14ac:dyDescent="0.25">
      <c r="A4449" s="67" t="s">
        <v>3055</v>
      </c>
      <c r="B4449" s="67" t="s">
        <v>512</v>
      </c>
      <c r="C4449" s="71" t="s">
        <v>16052</v>
      </c>
      <c r="D4449" s="71" t="s">
        <v>16053</v>
      </c>
      <c r="E4449" s="71" t="s">
        <v>16054</v>
      </c>
      <c r="F4449" s="71" t="s">
        <v>125</v>
      </c>
    </row>
    <row r="4450" spans="1:6" x14ac:dyDescent="0.25">
      <c r="A4450" s="67" t="s">
        <v>3055</v>
      </c>
      <c r="B4450" s="67" t="s">
        <v>516</v>
      </c>
      <c r="C4450" s="71" t="s">
        <v>16055</v>
      </c>
      <c r="D4450" s="71" t="s">
        <v>16056</v>
      </c>
      <c r="E4450" s="71" t="s">
        <v>16057</v>
      </c>
      <c r="F4450" s="71" t="s">
        <v>125</v>
      </c>
    </row>
    <row r="4451" spans="1:6" x14ac:dyDescent="0.25">
      <c r="A4451" s="67" t="s">
        <v>3055</v>
      </c>
      <c r="B4451" s="67" t="s">
        <v>520</v>
      </c>
      <c r="C4451" s="71" t="s">
        <v>16058</v>
      </c>
      <c r="D4451" s="71" t="s">
        <v>16059</v>
      </c>
      <c r="E4451" s="71" t="s">
        <v>16060</v>
      </c>
      <c r="F4451" s="71" t="s">
        <v>125</v>
      </c>
    </row>
    <row r="4452" spans="1:6" x14ac:dyDescent="0.25">
      <c r="A4452" s="67" t="s">
        <v>3055</v>
      </c>
      <c r="B4452" s="67" t="s">
        <v>528</v>
      </c>
      <c r="C4452" s="71" t="s">
        <v>16061</v>
      </c>
      <c r="D4452" s="71" t="s">
        <v>16062</v>
      </c>
      <c r="E4452" s="71" t="s">
        <v>16063</v>
      </c>
      <c r="F4452" s="71" t="s">
        <v>125</v>
      </c>
    </row>
    <row r="4453" spans="1:6" x14ac:dyDescent="0.25">
      <c r="A4453" s="67" t="s">
        <v>3055</v>
      </c>
      <c r="B4453" s="67" t="s">
        <v>532</v>
      </c>
      <c r="C4453" s="71" t="s">
        <v>16064</v>
      </c>
      <c r="D4453" s="71" t="s">
        <v>16065</v>
      </c>
      <c r="E4453" s="71" t="s">
        <v>16066</v>
      </c>
      <c r="F4453" s="71" t="s">
        <v>125</v>
      </c>
    </row>
    <row r="4454" spans="1:6" x14ac:dyDescent="0.25">
      <c r="A4454" s="67" t="s">
        <v>3055</v>
      </c>
      <c r="B4454" s="67" t="s">
        <v>540</v>
      </c>
      <c r="C4454" s="71" t="s">
        <v>16067</v>
      </c>
      <c r="D4454" s="71" t="s">
        <v>16068</v>
      </c>
      <c r="E4454" s="71" t="s">
        <v>16069</v>
      </c>
      <c r="F4454" s="71" t="s">
        <v>125</v>
      </c>
    </row>
    <row r="4455" spans="1:6" x14ac:dyDescent="0.25">
      <c r="A4455" s="67" t="s">
        <v>3055</v>
      </c>
      <c r="B4455" s="67" t="s">
        <v>544</v>
      </c>
      <c r="C4455" s="71" t="s">
        <v>16070</v>
      </c>
      <c r="D4455" s="71" t="s">
        <v>16071</v>
      </c>
      <c r="E4455" s="71" t="s">
        <v>16072</v>
      </c>
      <c r="F4455" s="71" t="s">
        <v>125</v>
      </c>
    </row>
    <row r="4456" spans="1:6" x14ac:dyDescent="0.25">
      <c r="A4456" s="67" t="s">
        <v>3055</v>
      </c>
      <c r="B4456" s="67" t="s">
        <v>548</v>
      </c>
      <c r="C4456" s="71" t="s">
        <v>16073</v>
      </c>
      <c r="D4456" s="71" t="s">
        <v>16074</v>
      </c>
      <c r="E4456" s="71" t="s">
        <v>16075</v>
      </c>
      <c r="F4456" s="71" t="s">
        <v>125</v>
      </c>
    </row>
    <row r="4457" spans="1:6" x14ac:dyDescent="0.25">
      <c r="A4457" s="67" t="s">
        <v>3055</v>
      </c>
      <c r="B4457" s="67" t="s">
        <v>552</v>
      </c>
      <c r="C4457" s="71" t="s">
        <v>16076</v>
      </c>
      <c r="D4457" s="71" t="s">
        <v>16077</v>
      </c>
      <c r="E4457" s="71" t="s">
        <v>16078</v>
      </c>
      <c r="F4457" s="71" t="s">
        <v>125</v>
      </c>
    </row>
    <row r="4458" spans="1:6" x14ac:dyDescent="0.25">
      <c r="A4458" s="67" t="s">
        <v>3055</v>
      </c>
      <c r="B4458" s="67" t="s">
        <v>556</v>
      </c>
      <c r="C4458" s="71" t="s">
        <v>16079</v>
      </c>
      <c r="D4458" s="71" t="s">
        <v>16080</v>
      </c>
      <c r="E4458" s="71" t="s">
        <v>16081</v>
      </c>
      <c r="F4458" s="71" t="s">
        <v>125</v>
      </c>
    </row>
    <row r="4459" spans="1:6" x14ac:dyDescent="0.25">
      <c r="A4459" s="67" t="s">
        <v>3055</v>
      </c>
      <c r="B4459" s="67" t="s">
        <v>560</v>
      </c>
      <c r="C4459" s="71" t="s">
        <v>16082</v>
      </c>
      <c r="D4459" s="71" t="s">
        <v>16083</v>
      </c>
      <c r="E4459" s="71" t="s">
        <v>16084</v>
      </c>
      <c r="F4459" s="71" t="s">
        <v>125</v>
      </c>
    </row>
    <row r="4460" spans="1:6" x14ac:dyDescent="0.25">
      <c r="A4460" s="67" t="s">
        <v>3055</v>
      </c>
      <c r="B4460" s="67" t="s">
        <v>564</v>
      </c>
      <c r="C4460" s="71" t="s">
        <v>16085</v>
      </c>
      <c r="D4460" s="71" t="s">
        <v>16086</v>
      </c>
      <c r="E4460" s="71" t="s">
        <v>16087</v>
      </c>
      <c r="F4460" s="71" t="s">
        <v>125</v>
      </c>
    </row>
    <row r="4461" spans="1:6" x14ac:dyDescent="0.25">
      <c r="A4461" s="67" t="s">
        <v>3055</v>
      </c>
      <c r="B4461" s="67" t="s">
        <v>568</v>
      </c>
      <c r="C4461" s="71" t="s">
        <v>16088</v>
      </c>
      <c r="D4461" s="71" t="s">
        <v>16089</v>
      </c>
      <c r="E4461" s="71" t="s">
        <v>16090</v>
      </c>
      <c r="F4461" s="71" t="s">
        <v>125</v>
      </c>
    </row>
    <row r="4462" spans="1:6" x14ac:dyDescent="0.25">
      <c r="A4462" s="67" t="s">
        <v>3055</v>
      </c>
      <c r="B4462" s="67" t="s">
        <v>572</v>
      </c>
      <c r="C4462" s="71" t="s">
        <v>16091</v>
      </c>
      <c r="D4462" s="71" t="s">
        <v>16092</v>
      </c>
      <c r="E4462" s="71" t="s">
        <v>16093</v>
      </c>
      <c r="F4462" s="71" t="s">
        <v>125</v>
      </c>
    </row>
    <row r="4463" spans="1:6" x14ac:dyDescent="0.25">
      <c r="A4463" s="67" t="s">
        <v>3055</v>
      </c>
      <c r="B4463" s="67" t="s">
        <v>580</v>
      </c>
      <c r="C4463" s="71" t="s">
        <v>16094</v>
      </c>
      <c r="D4463" s="71" t="s">
        <v>16095</v>
      </c>
      <c r="E4463" s="71" t="s">
        <v>16096</v>
      </c>
      <c r="F4463" s="71" t="s">
        <v>125</v>
      </c>
    </row>
    <row r="4464" spans="1:6" x14ac:dyDescent="0.25">
      <c r="A4464" s="67" t="s">
        <v>3055</v>
      </c>
      <c r="B4464" s="67" t="s">
        <v>584</v>
      </c>
      <c r="C4464" s="71" t="s">
        <v>16097</v>
      </c>
      <c r="D4464" s="71" t="s">
        <v>16098</v>
      </c>
      <c r="E4464" s="71" t="s">
        <v>16099</v>
      </c>
      <c r="F4464" s="71" t="s">
        <v>125</v>
      </c>
    </row>
    <row r="4465" spans="1:6" x14ac:dyDescent="0.25">
      <c r="A4465" s="67" t="s">
        <v>3055</v>
      </c>
      <c r="B4465" s="67" t="s">
        <v>588</v>
      </c>
      <c r="C4465" s="71" t="s">
        <v>16100</v>
      </c>
      <c r="D4465" s="71" t="s">
        <v>16101</v>
      </c>
      <c r="E4465" s="71" t="s">
        <v>16102</v>
      </c>
      <c r="F4465" s="71" t="s">
        <v>125</v>
      </c>
    </row>
    <row r="4466" spans="1:6" x14ac:dyDescent="0.25">
      <c r="A4466" s="67" t="s">
        <v>3055</v>
      </c>
      <c r="B4466" s="67" t="s">
        <v>592</v>
      </c>
      <c r="C4466" s="71" t="s">
        <v>16103</v>
      </c>
      <c r="D4466" s="71" t="s">
        <v>16104</v>
      </c>
      <c r="E4466" s="71" t="s">
        <v>16105</v>
      </c>
      <c r="F4466" s="71" t="s">
        <v>125</v>
      </c>
    </row>
    <row r="4467" spans="1:6" x14ac:dyDescent="0.25">
      <c r="A4467" s="67" t="s">
        <v>3055</v>
      </c>
      <c r="B4467" s="67" t="s">
        <v>596</v>
      </c>
      <c r="C4467" s="71" t="s">
        <v>16106</v>
      </c>
      <c r="D4467" s="71" t="s">
        <v>16107</v>
      </c>
      <c r="E4467" s="71" t="s">
        <v>16108</v>
      </c>
      <c r="F4467" s="71" t="s">
        <v>125</v>
      </c>
    </row>
    <row r="4468" spans="1:6" x14ac:dyDescent="0.25">
      <c r="A4468" s="67" t="s">
        <v>3055</v>
      </c>
      <c r="B4468" s="67" t="s">
        <v>600</v>
      </c>
      <c r="C4468" s="71" t="s">
        <v>16109</v>
      </c>
      <c r="D4468" s="71" t="s">
        <v>16110</v>
      </c>
      <c r="E4468" s="71" t="s">
        <v>16111</v>
      </c>
      <c r="F4468" s="71" t="s">
        <v>125</v>
      </c>
    </row>
    <row r="4469" spans="1:6" x14ac:dyDescent="0.25">
      <c r="A4469" s="67" t="s">
        <v>3055</v>
      </c>
      <c r="B4469" s="67" t="s">
        <v>612</v>
      </c>
      <c r="C4469" s="71" t="s">
        <v>16112</v>
      </c>
      <c r="D4469" s="71" t="s">
        <v>16113</v>
      </c>
      <c r="E4469" s="71" t="s">
        <v>16114</v>
      </c>
      <c r="F4469" s="71" t="s">
        <v>125</v>
      </c>
    </row>
    <row r="4470" spans="1:6" x14ac:dyDescent="0.25">
      <c r="A4470" s="67" t="s">
        <v>3055</v>
      </c>
      <c r="B4470" s="67" t="s">
        <v>616</v>
      </c>
      <c r="C4470" s="71" t="s">
        <v>16115</v>
      </c>
      <c r="D4470" s="71" t="s">
        <v>16116</v>
      </c>
      <c r="E4470" s="71" t="s">
        <v>16117</v>
      </c>
      <c r="F4470" s="71" t="s">
        <v>125</v>
      </c>
    </row>
    <row r="4471" spans="1:6" x14ac:dyDescent="0.25">
      <c r="A4471" s="67" t="s">
        <v>3055</v>
      </c>
      <c r="B4471" s="67" t="s">
        <v>624</v>
      </c>
      <c r="C4471" s="71" t="s">
        <v>16118</v>
      </c>
      <c r="D4471" s="71" t="s">
        <v>16119</v>
      </c>
      <c r="E4471" s="71" t="s">
        <v>16120</v>
      </c>
      <c r="F4471" s="71" t="s">
        <v>125</v>
      </c>
    </row>
    <row r="4472" spans="1:6" x14ac:dyDescent="0.25">
      <c r="A4472" s="67" t="s">
        <v>3055</v>
      </c>
      <c r="B4472" s="67" t="s">
        <v>628</v>
      </c>
      <c r="C4472" s="71" t="s">
        <v>16121</v>
      </c>
      <c r="D4472" s="71" t="s">
        <v>16122</v>
      </c>
      <c r="E4472" s="71" t="s">
        <v>16123</v>
      </c>
      <c r="F4472" s="71" t="s">
        <v>125</v>
      </c>
    </row>
    <row r="4473" spans="1:6" x14ac:dyDescent="0.25">
      <c r="A4473" s="67" t="s">
        <v>3055</v>
      </c>
      <c r="B4473" s="67" t="s">
        <v>632</v>
      </c>
      <c r="C4473" s="71" t="s">
        <v>16124</v>
      </c>
      <c r="D4473" s="71" t="s">
        <v>16125</v>
      </c>
      <c r="E4473" s="71" t="s">
        <v>16126</v>
      </c>
      <c r="F4473" s="71" t="s">
        <v>125</v>
      </c>
    </row>
    <row r="4474" spans="1:6" x14ac:dyDescent="0.25">
      <c r="A4474" s="67" t="s">
        <v>3055</v>
      </c>
      <c r="B4474" s="67" t="s">
        <v>636</v>
      </c>
      <c r="C4474" s="71" t="s">
        <v>16127</v>
      </c>
      <c r="D4474" s="71" t="s">
        <v>16128</v>
      </c>
      <c r="E4474" s="71" t="s">
        <v>16129</v>
      </c>
      <c r="F4474" s="71" t="s">
        <v>125</v>
      </c>
    </row>
    <row r="4475" spans="1:6" x14ac:dyDescent="0.25">
      <c r="A4475" s="67" t="s">
        <v>3055</v>
      </c>
      <c r="B4475" s="67" t="s">
        <v>648</v>
      </c>
      <c r="C4475" s="71" t="s">
        <v>16130</v>
      </c>
      <c r="D4475" s="71" t="s">
        <v>16131</v>
      </c>
      <c r="E4475" s="71" t="s">
        <v>16132</v>
      </c>
      <c r="F4475" s="71" t="s">
        <v>125</v>
      </c>
    </row>
    <row r="4476" spans="1:6" x14ac:dyDescent="0.25">
      <c r="A4476" s="67" t="s">
        <v>3055</v>
      </c>
      <c r="B4476" s="67" t="s">
        <v>652</v>
      </c>
      <c r="C4476" s="71" t="s">
        <v>16133</v>
      </c>
      <c r="D4476" s="71" t="s">
        <v>16134</v>
      </c>
      <c r="E4476" s="71" t="s">
        <v>16135</v>
      </c>
      <c r="F4476" s="71" t="s">
        <v>125</v>
      </c>
    </row>
    <row r="4477" spans="1:6" x14ac:dyDescent="0.25">
      <c r="A4477" s="67" t="s">
        <v>3055</v>
      </c>
      <c r="B4477" s="67" t="s">
        <v>668</v>
      </c>
      <c r="C4477" s="71" t="s">
        <v>16136</v>
      </c>
      <c r="D4477" s="71" t="s">
        <v>16137</v>
      </c>
      <c r="E4477" s="71" t="s">
        <v>16138</v>
      </c>
      <c r="F4477" s="71" t="s">
        <v>125</v>
      </c>
    </row>
    <row r="4478" spans="1:6" x14ac:dyDescent="0.25">
      <c r="A4478" s="67" t="s">
        <v>3055</v>
      </c>
      <c r="B4478" s="67" t="s">
        <v>672</v>
      </c>
      <c r="C4478" s="71" t="s">
        <v>16139</v>
      </c>
      <c r="D4478" s="71" t="s">
        <v>16140</v>
      </c>
      <c r="E4478" s="71" t="s">
        <v>16141</v>
      </c>
      <c r="F4478" s="71" t="s">
        <v>125</v>
      </c>
    </row>
    <row r="4479" spans="1:6" x14ac:dyDescent="0.25">
      <c r="A4479" s="67" t="s">
        <v>3055</v>
      </c>
      <c r="B4479" s="67" t="s">
        <v>676</v>
      </c>
      <c r="C4479" s="71" t="s">
        <v>16142</v>
      </c>
      <c r="D4479" s="71" t="s">
        <v>16143</v>
      </c>
      <c r="E4479" s="71" t="s">
        <v>16144</v>
      </c>
      <c r="F4479" s="71" t="s">
        <v>125</v>
      </c>
    </row>
    <row r="4480" spans="1:6" x14ac:dyDescent="0.25">
      <c r="A4480" s="67" t="s">
        <v>3055</v>
      </c>
      <c r="B4480" s="67" t="s">
        <v>684</v>
      </c>
      <c r="C4480" s="71" t="s">
        <v>16145</v>
      </c>
      <c r="D4480" s="71" t="s">
        <v>16146</v>
      </c>
      <c r="E4480" s="71" t="s">
        <v>16147</v>
      </c>
      <c r="F4480" s="71" t="s">
        <v>125</v>
      </c>
    </row>
    <row r="4481" spans="1:6" x14ac:dyDescent="0.25">
      <c r="A4481" s="67" t="s">
        <v>3055</v>
      </c>
      <c r="B4481" s="67" t="s">
        <v>692</v>
      </c>
      <c r="C4481" s="71" t="s">
        <v>16148</v>
      </c>
      <c r="D4481" s="71" t="s">
        <v>16149</v>
      </c>
      <c r="E4481" s="71" t="s">
        <v>16150</v>
      </c>
      <c r="F4481" s="71" t="s">
        <v>125</v>
      </c>
    </row>
    <row r="4482" spans="1:6" x14ac:dyDescent="0.25">
      <c r="A4482" s="67" t="s">
        <v>3055</v>
      </c>
      <c r="B4482" s="67" t="s">
        <v>696</v>
      </c>
      <c r="C4482" s="71" t="s">
        <v>16151</v>
      </c>
      <c r="D4482" s="71" t="s">
        <v>16152</v>
      </c>
      <c r="E4482" s="71" t="s">
        <v>16153</v>
      </c>
      <c r="F4482" s="71" t="s">
        <v>125</v>
      </c>
    </row>
    <row r="4483" spans="1:6" x14ac:dyDescent="0.25">
      <c r="A4483" s="67" t="s">
        <v>3055</v>
      </c>
      <c r="B4483" s="67" t="s">
        <v>700</v>
      </c>
      <c r="C4483" s="71" t="s">
        <v>16154</v>
      </c>
      <c r="D4483" s="71" t="s">
        <v>16155</v>
      </c>
      <c r="E4483" s="71" t="s">
        <v>16156</v>
      </c>
      <c r="F4483" s="71" t="s">
        <v>125</v>
      </c>
    </row>
    <row r="4484" spans="1:6" x14ac:dyDescent="0.25">
      <c r="A4484" s="67" t="s">
        <v>3055</v>
      </c>
      <c r="B4484" s="67" t="s">
        <v>704</v>
      </c>
      <c r="C4484" s="71" t="s">
        <v>16157</v>
      </c>
      <c r="D4484" s="71" t="s">
        <v>16158</v>
      </c>
      <c r="E4484" s="71" t="s">
        <v>16159</v>
      </c>
      <c r="F4484" s="71" t="s">
        <v>125</v>
      </c>
    </row>
    <row r="4485" spans="1:6" x14ac:dyDescent="0.25">
      <c r="A4485" s="67" t="s">
        <v>3055</v>
      </c>
      <c r="B4485" s="67" t="s">
        <v>708</v>
      </c>
      <c r="C4485" s="71" t="s">
        <v>16160</v>
      </c>
      <c r="D4485" s="71" t="s">
        <v>16161</v>
      </c>
      <c r="E4485" s="71" t="s">
        <v>16162</v>
      </c>
      <c r="F4485" s="71" t="s">
        <v>125</v>
      </c>
    </row>
    <row r="4486" spans="1:6" x14ac:dyDescent="0.25">
      <c r="A4486" s="67" t="s">
        <v>3055</v>
      </c>
      <c r="B4486" s="67" t="s">
        <v>712</v>
      </c>
      <c r="C4486" s="71" t="s">
        <v>16163</v>
      </c>
      <c r="D4486" s="71" t="s">
        <v>16164</v>
      </c>
      <c r="E4486" s="71" t="s">
        <v>16165</v>
      </c>
      <c r="F4486" s="71" t="s">
        <v>125</v>
      </c>
    </row>
    <row r="4487" spans="1:6" x14ac:dyDescent="0.25">
      <c r="A4487" s="67" t="s">
        <v>3055</v>
      </c>
      <c r="B4487" s="67" t="s">
        <v>728</v>
      </c>
      <c r="C4487" s="71" t="s">
        <v>16166</v>
      </c>
      <c r="D4487" s="71" t="s">
        <v>16167</v>
      </c>
      <c r="E4487" s="71" t="s">
        <v>16168</v>
      </c>
      <c r="F4487" s="71" t="s">
        <v>125</v>
      </c>
    </row>
    <row r="4488" spans="1:6" x14ac:dyDescent="0.25">
      <c r="A4488" s="67" t="s">
        <v>3055</v>
      </c>
      <c r="B4488" s="67" t="s">
        <v>732</v>
      </c>
      <c r="C4488" s="71" t="s">
        <v>16169</v>
      </c>
      <c r="D4488" s="71" t="s">
        <v>16170</v>
      </c>
      <c r="E4488" s="71" t="s">
        <v>16171</v>
      </c>
      <c r="F4488" s="71" t="s">
        <v>125</v>
      </c>
    </row>
    <row r="4489" spans="1:6" x14ac:dyDescent="0.25">
      <c r="A4489" s="67" t="s">
        <v>3055</v>
      </c>
      <c r="B4489" s="67" t="s">
        <v>744</v>
      </c>
      <c r="C4489" s="71" t="s">
        <v>16172</v>
      </c>
      <c r="D4489" s="71" t="s">
        <v>16173</v>
      </c>
      <c r="E4489" s="71" t="s">
        <v>16174</v>
      </c>
      <c r="F4489" s="71" t="s">
        <v>125</v>
      </c>
    </row>
    <row r="4490" spans="1:6" x14ac:dyDescent="0.25">
      <c r="A4490" s="67" t="s">
        <v>3055</v>
      </c>
      <c r="B4490" s="67" t="s">
        <v>748</v>
      </c>
      <c r="C4490" s="71" t="s">
        <v>16175</v>
      </c>
      <c r="D4490" s="71" t="s">
        <v>16176</v>
      </c>
      <c r="E4490" s="71" t="s">
        <v>16177</v>
      </c>
      <c r="F4490" s="71" t="s">
        <v>125</v>
      </c>
    </row>
    <row r="4491" spans="1:6" x14ac:dyDescent="0.25">
      <c r="A4491" s="67" t="s">
        <v>3055</v>
      </c>
      <c r="B4491" s="67" t="s">
        <v>752</v>
      </c>
      <c r="C4491" s="71" t="s">
        <v>16178</v>
      </c>
      <c r="D4491" s="71" t="s">
        <v>16179</v>
      </c>
      <c r="E4491" s="71" t="s">
        <v>16180</v>
      </c>
      <c r="F4491" s="71" t="s">
        <v>125</v>
      </c>
    </row>
    <row r="4492" spans="1:6" x14ac:dyDescent="0.25">
      <c r="A4492" s="67" t="s">
        <v>3055</v>
      </c>
      <c r="B4492" s="67" t="s">
        <v>776</v>
      </c>
      <c r="C4492" s="71" t="s">
        <v>16181</v>
      </c>
      <c r="D4492" s="71" t="s">
        <v>16182</v>
      </c>
      <c r="E4492" s="71" t="s">
        <v>16183</v>
      </c>
      <c r="F4492" s="71" t="s">
        <v>125</v>
      </c>
    </row>
    <row r="4493" spans="1:6" x14ac:dyDescent="0.25">
      <c r="A4493" s="67" t="s">
        <v>3055</v>
      </c>
      <c r="B4493" s="67" t="s">
        <v>780</v>
      </c>
      <c r="C4493" s="71" t="s">
        <v>16184</v>
      </c>
      <c r="D4493" s="71" t="s">
        <v>16185</v>
      </c>
      <c r="E4493" s="71" t="s">
        <v>16186</v>
      </c>
      <c r="F4493" s="71" t="s">
        <v>125</v>
      </c>
    </row>
    <row r="4494" spans="1:6" x14ac:dyDescent="0.25">
      <c r="A4494" s="67" t="s">
        <v>3055</v>
      </c>
      <c r="B4494" s="67" t="s">
        <v>784</v>
      </c>
      <c r="C4494" s="71" t="s">
        <v>16187</v>
      </c>
      <c r="D4494" s="71" t="s">
        <v>16188</v>
      </c>
      <c r="E4494" s="71" t="s">
        <v>16189</v>
      </c>
      <c r="F4494" s="71" t="s">
        <v>125</v>
      </c>
    </row>
    <row r="4495" spans="1:6" x14ac:dyDescent="0.25">
      <c r="A4495" s="67" t="s">
        <v>3055</v>
      </c>
      <c r="B4495" s="67" t="s">
        <v>788</v>
      </c>
      <c r="C4495" s="71" t="s">
        <v>16190</v>
      </c>
      <c r="D4495" s="71" t="s">
        <v>16191</v>
      </c>
      <c r="E4495" s="71" t="s">
        <v>16192</v>
      </c>
      <c r="F4495" s="71" t="s">
        <v>125</v>
      </c>
    </row>
    <row r="4496" spans="1:6" x14ac:dyDescent="0.25">
      <c r="A4496" s="67" t="s">
        <v>3055</v>
      </c>
      <c r="B4496" s="67" t="s">
        <v>792</v>
      </c>
      <c r="C4496" s="71" t="s">
        <v>16193</v>
      </c>
      <c r="D4496" s="71" t="s">
        <v>16194</v>
      </c>
      <c r="E4496" s="71" t="s">
        <v>16195</v>
      </c>
      <c r="F4496" s="71" t="s">
        <v>125</v>
      </c>
    </row>
    <row r="4497" spans="1:6" x14ac:dyDescent="0.25">
      <c r="A4497" s="67" t="s">
        <v>3055</v>
      </c>
      <c r="B4497" s="67" t="s">
        <v>796</v>
      </c>
      <c r="C4497" s="71" t="s">
        <v>16196</v>
      </c>
      <c r="D4497" s="71" t="s">
        <v>16197</v>
      </c>
      <c r="E4497" s="71" t="s">
        <v>16198</v>
      </c>
      <c r="F4497" s="71" t="s">
        <v>125</v>
      </c>
    </row>
    <row r="4498" spans="1:6" x14ac:dyDescent="0.25">
      <c r="A4498" s="67" t="s">
        <v>3055</v>
      </c>
      <c r="B4498" s="67" t="s">
        <v>800</v>
      </c>
      <c r="C4498" s="71" t="s">
        <v>16199</v>
      </c>
      <c r="D4498" s="71" t="s">
        <v>16200</v>
      </c>
      <c r="E4498" s="71" t="s">
        <v>16201</v>
      </c>
      <c r="F4498" s="71" t="s">
        <v>125</v>
      </c>
    </row>
    <row r="4499" spans="1:6" x14ac:dyDescent="0.25">
      <c r="A4499" s="67" t="s">
        <v>3055</v>
      </c>
      <c r="B4499" s="67" t="s">
        <v>804</v>
      </c>
      <c r="C4499" s="71" t="s">
        <v>16202</v>
      </c>
      <c r="D4499" s="71" t="s">
        <v>16203</v>
      </c>
      <c r="E4499" s="71" t="s">
        <v>16204</v>
      </c>
      <c r="F4499" s="71" t="s">
        <v>125</v>
      </c>
    </row>
    <row r="4500" spans="1:6" x14ac:dyDescent="0.25">
      <c r="A4500" s="67" t="s">
        <v>3055</v>
      </c>
      <c r="B4500" s="67" t="s">
        <v>808</v>
      </c>
      <c r="C4500" s="71" t="s">
        <v>16205</v>
      </c>
      <c r="D4500" s="71" t="s">
        <v>16206</v>
      </c>
      <c r="E4500" s="71" t="s">
        <v>16207</v>
      </c>
      <c r="F4500" s="71" t="s">
        <v>125</v>
      </c>
    </row>
    <row r="4501" spans="1:6" x14ac:dyDescent="0.25">
      <c r="A4501" s="67" t="s">
        <v>3055</v>
      </c>
      <c r="B4501" s="67" t="s">
        <v>812</v>
      </c>
      <c r="C4501" s="71" t="s">
        <v>16208</v>
      </c>
      <c r="D4501" s="71" t="s">
        <v>16209</v>
      </c>
      <c r="E4501" s="71" t="s">
        <v>16210</v>
      </c>
      <c r="F4501" s="71" t="s">
        <v>125</v>
      </c>
    </row>
    <row r="4502" spans="1:6" x14ac:dyDescent="0.25">
      <c r="A4502" s="67" t="s">
        <v>3055</v>
      </c>
      <c r="B4502" s="67" t="s">
        <v>816</v>
      </c>
      <c r="C4502" s="71" t="s">
        <v>16211</v>
      </c>
      <c r="D4502" s="71" t="s">
        <v>16212</v>
      </c>
      <c r="E4502" s="71" t="s">
        <v>16213</v>
      </c>
      <c r="F4502" s="71" t="s">
        <v>125</v>
      </c>
    </row>
    <row r="4503" spans="1:6" x14ac:dyDescent="0.25">
      <c r="A4503" s="67" t="s">
        <v>3055</v>
      </c>
      <c r="B4503" s="67" t="s">
        <v>820</v>
      </c>
      <c r="C4503" s="71" t="s">
        <v>16214</v>
      </c>
      <c r="D4503" s="71" t="s">
        <v>16215</v>
      </c>
      <c r="E4503" s="71" t="s">
        <v>16216</v>
      </c>
      <c r="F4503" s="71" t="s">
        <v>125</v>
      </c>
    </row>
    <row r="4504" spans="1:6" x14ac:dyDescent="0.25">
      <c r="A4504" s="67" t="s">
        <v>3055</v>
      </c>
      <c r="B4504" s="67" t="s">
        <v>824</v>
      </c>
      <c r="C4504" s="71" t="s">
        <v>16217</v>
      </c>
      <c r="D4504" s="71" t="s">
        <v>16218</v>
      </c>
      <c r="E4504" s="71" t="s">
        <v>16219</v>
      </c>
      <c r="F4504" s="71" t="s">
        <v>125</v>
      </c>
    </row>
    <row r="4505" spans="1:6" x14ac:dyDescent="0.25">
      <c r="A4505" s="67" t="s">
        <v>3055</v>
      </c>
      <c r="B4505" s="67" t="s">
        <v>828</v>
      </c>
      <c r="C4505" s="71" t="s">
        <v>16220</v>
      </c>
      <c r="D4505" s="71" t="s">
        <v>16221</v>
      </c>
      <c r="E4505" s="71" t="s">
        <v>16222</v>
      </c>
      <c r="F4505" s="71" t="s">
        <v>125</v>
      </c>
    </row>
    <row r="4506" spans="1:6" x14ac:dyDescent="0.25">
      <c r="A4506" s="67" t="s">
        <v>3055</v>
      </c>
      <c r="B4506" s="67" t="s">
        <v>832</v>
      </c>
      <c r="C4506" s="71" t="s">
        <v>16223</v>
      </c>
      <c r="D4506" s="71" t="s">
        <v>16224</v>
      </c>
      <c r="E4506" s="71" t="s">
        <v>16225</v>
      </c>
      <c r="F4506" s="71" t="s">
        <v>125</v>
      </c>
    </row>
    <row r="4507" spans="1:6" x14ac:dyDescent="0.25">
      <c r="A4507" s="67" t="s">
        <v>3055</v>
      </c>
      <c r="B4507" s="67" t="s">
        <v>13368</v>
      </c>
      <c r="C4507" s="71" t="s">
        <v>16226</v>
      </c>
      <c r="D4507" s="71" t="s">
        <v>16227</v>
      </c>
      <c r="E4507" s="71" t="s">
        <v>16228</v>
      </c>
      <c r="F4507" s="71" t="s">
        <v>125</v>
      </c>
    </row>
    <row r="4508" spans="1:6" x14ac:dyDescent="0.25">
      <c r="A4508" s="67" t="s">
        <v>3055</v>
      </c>
      <c r="B4508" s="67" t="s">
        <v>836</v>
      </c>
      <c r="C4508" s="71" t="s">
        <v>16229</v>
      </c>
      <c r="D4508" s="71" t="s">
        <v>16230</v>
      </c>
      <c r="E4508" s="71" t="s">
        <v>16231</v>
      </c>
      <c r="F4508" s="71" t="s">
        <v>125</v>
      </c>
    </row>
    <row r="4509" spans="1:6" x14ac:dyDescent="0.25">
      <c r="A4509" s="67" t="s">
        <v>3055</v>
      </c>
      <c r="B4509" s="67" t="s">
        <v>840</v>
      </c>
      <c r="C4509" s="71" t="s">
        <v>16232</v>
      </c>
      <c r="D4509" s="71" t="s">
        <v>16233</v>
      </c>
      <c r="E4509" s="71" t="s">
        <v>16234</v>
      </c>
      <c r="F4509" s="71" t="s">
        <v>125</v>
      </c>
    </row>
    <row r="4510" spans="1:6" x14ac:dyDescent="0.25">
      <c r="A4510" s="67" t="s">
        <v>3055</v>
      </c>
      <c r="B4510" s="67" t="s">
        <v>844</v>
      </c>
      <c r="C4510" s="71" t="s">
        <v>16235</v>
      </c>
      <c r="D4510" s="71" t="s">
        <v>16236</v>
      </c>
      <c r="E4510" s="71" t="s">
        <v>16237</v>
      </c>
      <c r="F4510" s="71" t="s">
        <v>125</v>
      </c>
    </row>
    <row r="4511" spans="1:6" x14ac:dyDescent="0.25">
      <c r="A4511" s="67" t="s">
        <v>3055</v>
      </c>
      <c r="B4511" s="67" t="s">
        <v>848</v>
      </c>
      <c r="C4511" s="71" t="s">
        <v>16238</v>
      </c>
      <c r="D4511" s="71" t="s">
        <v>16239</v>
      </c>
      <c r="E4511" s="71" t="s">
        <v>16240</v>
      </c>
      <c r="F4511" s="71" t="s">
        <v>125</v>
      </c>
    </row>
    <row r="4512" spans="1:6" x14ac:dyDescent="0.25">
      <c r="A4512" s="67" t="s">
        <v>3055</v>
      </c>
      <c r="B4512" s="67" t="s">
        <v>852</v>
      </c>
      <c r="C4512" s="71" t="s">
        <v>16241</v>
      </c>
      <c r="D4512" s="71" t="s">
        <v>16242</v>
      </c>
      <c r="E4512" s="71" t="s">
        <v>16243</v>
      </c>
      <c r="F4512" s="71" t="s">
        <v>125</v>
      </c>
    </row>
    <row r="4513" spans="1:6" x14ac:dyDescent="0.25">
      <c r="A4513" s="67" t="s">
        <v>3055</v>
      </c>
      <c r="B4513" s="67" t="s">
        <v>884</v>
      </c>
      <c r="C4513" s="71" t="s">
        <v>16244</v>
      </c>
      <c r="D4513" s="71" t="s">
        <v>16245</v>
      </c>
      <c r="E4513" s="71" t="s">
        <v>16246</v>
      </c>
      <c r="F4513" s="71" t="s">
        <v>125</v>
      </c>
    </row>
    <row r="4514" spans="1:6" x14ac:dyDescent="0.25">
      <c r="A4514" s="67" t="s">
        <v>3055</v>
      </c>
      <c r="B4514" s="67" t="s">
        <v>892</v>
      </c>
      <c r="C4514" s="71" t="s">
        <v>16247</v>
      </c>
      <c r="D4514" s="71" t="s">
        <v>16248</v>
      </c>
      <c r="E4514" s="71" t="s">
        <v>16249</v>
      </c>
      <c r="F4514" s="71" t="s">
        <v>125</v>
      </c>
    </row>
    <row r="4515" spans="1:6" x14ac:dyDescent="0.25">
      <c r="A4515" s="67" t="s">
        <v>3055</v>
      </c>
      <c r="B4515" s="67" t="s">
        <v>896</v>
      </c>
      <c r="C4515" s="71" t="s">
        <v>16250</v>
      </c>
      <c r="D4515" s="71" t="s">
        <v>16251</v>
      </c>
      <c r="E4515" s="71" t="s">
        <v>16252</v>
      </c>
      <c r="F4515" s="71" t="s">
        <v>125</v>
      </c>
    </row>
    <row r="4516" spans="1:6" x14ac:dyDescent="0.25">
      <c r="A4516" s="67" t="s">
        <v>3055</v>
      </c>
      <c r="B4516" s="67" t="s">
        <v>900</v>
      </c>
      <c r="C4516" s="71" t="s">
        <v>16253</v>
      </c>
      <c r="D4516" s="71" t="s">
        <v>16254</v>
      </c>
      <c r="E4516" s="71" t="s">
        <v>16255</v>
      </c>
      <c r="F4516" s="71" t="s">
        <v>125</v>
      </c>
    </row>
    <row r="4517" spans="1:6" x14ac:dyDescent="0.25">
      <c r="A4517" s="67" t="s">
        <v>3055</v>
      </c>
      <c r="B4517" s="67" t="s">
        <v>908</v>
      </c>
      <c r="C4517" s="71" t="s">
        <v>16256</v>
      </c>
      <c r="D4517" s="71" t="s">
        <v>16257</v>
      </c>
      <c r="E4517" s="71" t="s">
        <v>16258</v>
      </c>
      <c r="F4517" s="71" t="s">
        <v>125</v>
      </c>
    </row>
    <row r="4518" spans="1:6" x14ac:dyDescent="0.25">
      <c r="A4518" s="67" t="s">
        <v>3055</v>
      </c>
      <c r="B4518" s="67" t="s">
        <v>912</v>
      </c>
      <c r="C4518" s="71" t="s">
        <v>16259</v>
      </c>
      <c r="D4518" s="71" t="s">
        <v>16260</v>
      </c>
      <c r="E4518" s="71" t="s">
        <v>16261</v>
      </c>
      <c r="F4518" s="71" t="s">
        <v>125</v>
      </c>
    </row>
    <row r="4519" spans="1:6" x14ac:dyDescent="0.25">
      <c r="A4519" s="67" t="s">
        <v>3055</v>
      </c>
      <c r="B4519" s="67" t="s">
        <v>916</v>
      </c>
      <c r="C4519" s="71" t="s">
        <v>16262</v>
      </c>
      <c r="D4519" s="71" t="s">
        <v>16263</v>
      </c>
      <c r="E4519" s="71" t="s">
        <v>16264</v>
      </c>
      <c r="F4519" s="71" t="s">
        <v>125</v>
      </c>
    </row>
    <row r="4520" spans="1:6" x14ac:dyDescent="0.25">
      <c r="A4520" s="67" t="s">
        <v>3055</v>
      </c>
      <c r="B4520" s="67" t="s">
        <v>924</v>
      </c>
      <c r="C4520" s="71" t="s">
        <v>16265</v>
      </c>
      <c r="D4520" s="71" t="s">
        <v>16266</v>
      </c>
      <c r="E4520" s="71" t="s">
        <v>16267</v>
      </c>
      <c r="F4520" s="71" t="s">
        <v>125</v>
      </c>
    </row>
    <row r="4521" spans="1:6" x14ac:dyDescent="0.25">
      <c r="A4521" s="67" t="s">
        <v>3055</v>
      </c>
      <c r="B4521" s="67" t="s">
        <v>932</v>
      </c>
      <c r="C4521" s="71" t="s">
        <v>16268</v>
      </c>
      <c r="D4521" s="71" t="s">
        <v>16269</v>
      </c>
      <c r="E4521" s="71" t="s">
        <v>16270</v>
      </c>
      <c r="F4521" s="71" t="s">
        <v>125</v>
      </c>
    </row>
    <row r="4522" spans="1:6" x14ac:dyDescent="0.25">
      <c r="A4522" s="67" t="s">
        <v>3055</v>
      </c>
      <c r="B4522" s="67" t="s">
        <v>940</v>
      </c>
      <c r="C4522" s="71" t="s">
        <v>16271</v>
      </c>
      <c r="D4522" s="71" t="s">
        <v>16272</v>
      </c>
      <c r="E4522" s="71" t="s">
        <v>16273</v>
      </c>
      <c r="F4522" s="71" t="s">
        <v>125</v>
      </c>
    </row>
    <row r="4523" spans="1:6" x14ac:dyDescent="0.25">
      <c r="A4523" s="67" t="s">
        <v>3055</v>
      </c>
      <c r="B4523" s="67" t="s">
        <v>956</v>
      </c>
      <c r="C4523" s="71" t="s">
        <v>16274</v>
      </c>
      <c r="D4523" s="71" t="s">
        <v>16275</v>
      </c>
      <c r="E4523" s="71" t="s">
        <v>16276</v>
      </c>
      <c r="F4523" s="71" t="s">
        <v>125</v>
      </c>
    </row>
    <row r="4524" spans="1:6" x14ac:dyDescent="0.25">
      <c r="A4524" s="67" t="s">
        <v>3055</v>
      </c>
      <c r="B4524" s="67" t="s">
        <v>968</v>
      </c>
      <c r="C4524" s="71" t="s">
        <v>16277</v>
      </c>
      <c r="D4524" s="71" t="s">
        <v>16278</v>
      </c>
      <c r="E4524" s="71" t="s">
        <v>16279</v>
      </c>
      <c r="F4524" s="71" t="s">
        <v>125</v>
      </c>
    </row>
    <row r="4525" spans="1:6" x14ac:dyDescent="0.25">
      <c r="A4525" s="67" t="s">
        <v>3055</v>
      </c>
      <c r="B4525" s="67" t="s">
        <v>984</v>
      </c>
      <c r="C4525" s="71" t="s">
        <v>16280</v>
      </c>
      <c r="D4525" s="71" t="s">
        <v>16281</v>
      </c>
      <c r="E4525" s="71" t="s">
        <v>16282</v>
      </c>
      <c r="F4525" s="71" t="s">
        <v>125</v>
      </c>
    </row>
    <row r="4526" spans="1:6" x14ac:dyDescent="0.25">
      <c r="A4526" s="67" t="s">
        <v>3055</v>
      </c>
      <c r="B4526" s="67" t="s">
        <v>988</v>
      </c>
      <c r="C4526" s="71" t="s">
        <v>16283</v>
      </c>
      <c r="D4526" s="71" t="s">
        <v>16284</v>
      </c>
      <c r="E4526" s="71" t="s">
        <v>16285</v>
      </c>
      <c r="F4526" s="71" t="s">
        <v>125</v>
      </c>
    </row>
    <row r="4527" spans="1:6" x14ac:dyDescent="0.25">
      <c r="A4527" s="67" t="s">
        <v>3055</v>
      </c>
      <c r="B4527" s="67" t="s">
        <v>992</v>
      </c>
      <c r="C4527" s="71" t="s">
        <v>16286</v>
      </c>
      <c r="D4527" s="71" t="s">
        <v>16287</v>
      </c>
      <c r="E4527" s="71" t="s">
        <v>16288</v>
      </c>
      <c r="F4527" s="71" t="s">
        <v>125</v>
      </c>
    </row>
    <row r="4528" spans="1:6" x14ac:dyDescent="0.25">
      <c r="A4528" s="67" t="s">
        <v>3055</v>
      </c>
      <c r="B4528" s="67" t="s">
        <v>13444</v>
      </c>
      <c r="C4528" s="71" t="s">
        <v>16289</v>
      </c>
      <c r="D4528" s="71" t="s">
        <v>16290</v>
      </c>
      <c r="E4528" s="71" t="s">
        <v>16291</v>
      </c>
      <c r="F4528" s="71" t="s">
        <v>125</v>
      </c>
    </row>
    <row r="4529" spans="1:6" x14ac:dyDescent="0.25">
      <c r="A4529" s="67" t="s">
        <v>3055</v>
      </c>
      <c r="B4529" s="67" t="s">
        <v>1000</v>
      </c>
      <c r="C4529" s="71" t="s">
        <v>16292</v>
      </c>
      <c r="D4529" s="71" t="s">
        <v>16293</v>
      </c>
      <c r="E4529" s="71" t="s">
        <v>16294</v>
      </c>
      <c r="F4529" s="71" t="s">
        <v>125</v>
      </c>
    </row>
    <row r="4530" spans="1:6" x14ac:dyDescent="0.25">
      <c r="A4530" s="67" t="s">
        <v>3055</v>
      </c>
      <c r="B4530" s="67" t="s">
        <v>16295</v>
      </c>
      <c r="C4530" s="71" t="s">
        <v>16296</v>
      </c>
      <c r="D4530" s="71" t="s">
        <v>16297</v>
      </c>
      <c r="E4530" s="71" t="s">
        <v>16298</v>
      </c>
      <c r="F4530" s="71" t="s">
        <v>125</v>
      </c>
    </row>
    <row r="4531" spans="1:6" x14ac:dyDescent="0.25">
      <c r="A4531" s="67" t="s">
        <v>3055</v>
      </c>
      <c r="B4531" s="67" t="s">
        <v>13455</v>
      </c>
      <c r="C4531" s="71" t="s">
        <v>16299</v>
      </c>
      <c r="D4531" s="71" t="s">
        <v>16300</v>
      </c>
      <c r="E4531" s="71" t="s">
        <v>16301</v>
      </c>
      <c r="F4531" s="71" t="s">
        <v>125</v>
      </c>
    </row>
    <row r="4532" spans="1:6" x14ac:dyDescent="0.25">
      <c r="A4532" s="67" t="s">
        <v>3055</v>
      </c>
      <c r="B4532" s="67" t="s">
        <v>13459</v>
      </c>
      <c r="C4532" s="71" t="s">
        <v>16302</v>
      </c>
      <c r="D4532" s="71" t="s">
        <v>16303</v>
      </c>
      <c r="E4532" s="71" t="s">
        <v>16304</v>
      </c>
      <c r="F4532" s="71" t="s">
        <v>125</v>
      </c>
    </row>
    <row r="4533" spans="1:6" x14ac:dyDescent="0.25">
      <c r="A4533" s="67" t="s">
        <v>3055</v>
      </c>
      <c r="B4533" s="67" t="s">
        <v>13463</v>
      </c>
      <c r="C4533" s="71" t="s">
        <v>16305</v>
      </c>
      <c r="D4533" s="71" t="s">
        <v>16306</v>
      </c>
      <c r="E4533" s="71" t="s">
        <v>16307</v>
      </c>
      <c r="F4533" s="71" t="s">
        <v>125</v>
      </c>
    </row>
    <row r="4534" spans="1:6" x14ac:dyDescent="0.25">
      <c r="A4534" s="67" t="s">
        <v>3055</v>
      </c>
      <c r="B4534" s="67" t="s">
        <v>1004</v>
      </c>
      <c r="C4534" s="71" t="s">
        <v>16308</v>
      </c>
      <c r="D4534" s="71" t="s">
        <v>16309</v>
      </c>
      <c r="E4534" s="71" t="s">
        <v>16310</v>
      </c>
      <c r="F4534" s="71" t="s">
        <v>125</v>
      </c>
    </row>
    <row r="4535" spans="1:6" x14ac:dyDescent="0.25">
      <c r="A4535" s="67" t="s">
        <v>3055</v>
      </c>
      <c r="B4535" s="67" t="s">
        <v>1008</v>
      </c>
      <c r="C4535" s="71" t="s">
        <v>16311</v>
      </c>
      <c r="D4535" s="71" t="s">
        <v>16312</v>
      </c>
      <c r="E4535" s="71" t="s">
        <v>16313</v>
      </c>
      <c r="F4535" s="71" t="s">
        <v>125</v>
      </c>
    </row>
    <row r="4536" spans="1:6" x14ac:dyDescent="0.25">
      <c r="A4536" s="67" t="s">
        <v>3055</v>
      </c>
      <c r="B4536" s="67" t="s">
        <v>1012</v>
      </c>
      <c r="C4536" s="71" t="s">
        <v>16314</v>
      </c>
      <c r="D4536" s="71" t="s">
        <v>16315</v>
      </c>
      <c r="E4536" s="71" t="s">
        <v>16316</v>
      </c>
      <c r="F4536" s="71" t="s">
        <v>125</v>
      </c>
    </row>
    <row r="4537" spans="1:6" x14ac:dyDescent="0.25">
      <c r="A4537" s="67" t="s">
        <v>3055</v>
      </c>
      <c r="B4537" s="67" t="s">
        <v>1024</v>
      </c>
      <c r="C4537" s="71" t="s">
        <v>16317</v>
      </c>
      <c r="D4537" s="71" t="s">
        <v>16318</v>
      </c>
      <c r="E4537" s="71" t="s">
        <v>16319</v>
      </c>
      <c r="F4537" s="71" t="s">
        <v>125</v>
      </c>
    </row>
    <row r="4538" spans="1:6" x14ac:dyDescent="0.25">
      <c r="A4538" s="67" t="s">
        <v>3055</v>
      </c>
      <c r="B4538" s="67" t="s">
        <v>13482</v>
      </c>
      <c r="C4538" s="71" t="s">
        <v>16320</v>
      </c>
      <c r="D4538" s="71" t="s">
        <v>16321</v>
      </c>
      <c r="E4538" s="71" t="s">
        <v>16322</v>
      </c>
      <c r="F4538" s="71" t="s">
        <v>125</v>
      </c>
    </row>
    <row r="4539" spans="1:6" x14ac:dyDescent="0.25">
      <c r="A4539" s="67" t="s">
        <v>3055</v>
      </c>
      <c r="B4539" s="67" t="s">
        <v>10788</v>
      </c>
      <c r="C4539" s="71" t="s">
        <v>16323</v>
      </c>
      <c r="D4539" s="71" t="s">
        <v>16324</v>
      </c>
      <c r="E4539" s="71" t="s">
        <v>16325</v>
      </c>
      <c r="F4539" s="71" t="s">
        <v>125</v>
      </c>
    </row>
    <row r="4540" spans="1:6" x14ac:dyDescent="0.25">
      <c r="A4540" s="67" t="s">
        <v>3055</v>
      </c>
      <c r="B4540" s="67" t="s">
        <v>10792</v>
      </c>
      <c r="C4540" s="71" t="s">
        <v>16326</v>
      </c>
      <c r="D4540" s="71" t="s">
        <v>16327</v>
      </c>
      <c r="E4540" s="71" t="s">
        <v>16328</v>
      </c>
      <c r="F4540" s="71" t="s">
        <v>125</v>
      </c>
    </row>
    <row r="4541" spans="1:6" x14ac:dyDescent="0.25">
      <c r="A4541" s="67" t="s">
        <v>3055</v>
      </c>
      <c r="B4541" s="67" t="s">
        <v>10796</v>
      </c>
      <c r="C4541" s="71" t="s">
        <v>16329</v>
      </c>
      <c r="D4541" s="71" t="s">
        <v>16330</v>
      </c>
      <c r="E4541" s="71" t="s">
        <v>16331</v>
      </c>
      <c r="F4541" s="71" t="s">
        <v>125</v>
      </c>
    </row>
    <row r="4542" spans="1:6" x14ac:dyDescent="0.25">
      <c r="A4542" s="67" t="s">
        <v>3055</v>
      </c>
      <c r="B4542" s="67" t="s">
        <v>10800</v>
      </c>
      <c r="C4542" s="71" t="s">
        <v>16332</v>
      </c>
      <c r="D4542" s="71" t="s">
        <v>16333</v>
      </c>
      <c r="E4542" s="71" t="s">
        <v>16334</v>
      </c>
      <c r="F4542" s="71" t="s">
        <v>125</v>
      </c>
    </row>
    <row r="4543" spans="1:6" x14ac:dyDescent="0.25">
      <c r="A4543" s="67" t="s">
        <v>3055</v>
      </c>
      <c r="B4543" s="67" t="s">
        <v>10808</v>
      </c>
      <c r="C4543" s="71" t="s">
        <v>16335</v>
      </c>
      <c r="D4543" s="71" t="s">
        <v>16336</v>
      </c>
      <c r="E4543" s="71" t="s">
        <v>16337</v>
      </c>
      <c r="F4543" s="71" t="s">
        <v>125</v>
      </c>
    </row>
    <row r="4544" spans="1:6" x14ac:dyDescent="0.25">
      <c r="A4544" s="67" t="s">
        <v>3055</v>
      </c>
      <c r="B4544" s="67" t="s">
        <v>13495</v>
      </c>
      <c r="C4544" s="71" t="s">
        <v>16338</v>
      </c>
      <c r="D4544" s="71" t="s">
        <v>16339</v>
      </c>
      <c r="E4544" s="71" t="s">
        <v>16340</v>
      </c>
      <c r="F4544" s="71" t="s">
        <v>125</v>
      </c>
    </row>
    <row r="4545" spans="1:6" x14ac:dyDescent="0.25">
      <c r="A4545" s="67" t="s">
        <v>3055</v>
      </c>
      <c r="B4545" s="67" t="s">
        <v>16341</v>
      </c>
      <c r="C4545" s="71" t="s">
        <v>16342</v>
      </c>
      <c r="D4545" s="71" t="s">
        <v>16343</v>
      </c>
      <c r="E4545" s="71" t="s">
        <v>16344</v>
      </c>
      <c r="F4545" s="71" t="s">
        <v>125</v>
      </c>
    </row>
    <row r="4546" spans="1:6" x14ac:dyDescent="0.25">
      <c r="A4546" s="67" t="s">
        <v>3055</v>
      </c>
      <c r="B4546" s="67" t="s">
        <v>10812</v>
      </c>
      <c r="C4546" s="71" t="s">
        <v>16345</v>
      </c>
      <c r="D4546" s="71" t="s">
        <v>16346</v>
      </c>
      <c r="E4546" s="71" t="s">
        <v>16347</v>
      </c>
      <c r="F4546" s="71" t="s">
        <v>125</v>
      </c>
    </row>
    <row r="4547" spans="1:6" x14ac:dyDescent="0.25">
      <c r="A4547" s="67" t="s">
        <v>3055</v>
      </c>
      <c r="B4547" s="67" t="s">
        <v>10820</v>
      </c>
      <c r="C4547" s="71" t="s">
        <v>16348</v>
      </c>
      <c r="D4547" s="71" t="s">
        <v>16349</v>
      </c>
      <c r="E4547" s="71" t="s">
        <v>16350</v>
      </c>
      <c r="F4547" s="71" t="s">
        <v>125</v>
      </c>
    </row>
    <row r="4548" spans="1:6" x14ac:dyDescent="0.25">
      <c r="A4548" s="67" t="s">
        <v>3055</v>
      </c>
      <c r="B4548" s="67" t="s">
        <v>10824</v>
      </c>
      <c r="C4548" s="71" t="s">
        <v>16351</v>
      </c>
      <c r="D4548" s="71" t="s">
        <v>16352</v>
      </c>
      <c r="E4548" s="71" t="s">
        <v>16353</v>
      </c>
      <c r="F4548" s="71" t="s">
        <v>125</v>
      </c>
    </row>
    <row r="4549" spans="1:6" x14ac:dyDescent="0.25">
      <c r="A4549" s="67" t="s">
        <v>3055</v>
      </c>
      <c r="B4549" s="67" t="s">
        <v>10828</v>
      </c>
      <c r="C4549" s="71" t="s">
        <v>16354</v>
      </c>
      <c r="D4549" s="71" t="s">
        <v>16355</v>
      </c>
      <c r="E4549" s="71" t="s">
        <v>16356</v>
      </c>
      <c r="F4549" s="71" t="s">
        <v>125</v>
      </c>
    </row>
    <row r="4550" spans="1:6" x14ac:dyDescent="0.25">
      <c r="A4550" s="67" t="s">
        <v>3055</v>
      </c>
      <c r="B4550" s="67" t="s">
        <v>10832</v>
      </c>
      <c r="C4550" s="71" t="s">
        <v>16357</v>
      </c>
      <c r="D4550" s="71" t="s">
        <v>16358</v>
      </c>
      <c r="E4550" s="71" t="s">
        <v>16359</v>
      </c>
      <c r="F4550" s="71" t="s">
        <v>125</v>
      </c>
    </row>
    <row r="4551" spans="1:6" x14ac:dyDescent="0.25">
      <c r="A4551" s="67" t="s">
        <v>3055</v>
      </c>
      <c r="B4551" s="67" t="s">
        <v>10840</v>
      </c>
      <c r="C4551" s="71" t="s">
        <v>16360</v>
      </c>
      <c r="D4551" s="71" t="s">
        <v>16361</v>
      </c>
      <c r="E4551" s="71" t="s">
        <v>16362</v>
      </c>
      <c r="F4551" s="71" t="s">
        <v>125</v>
      </c>
    </row>
    <row r="4552" spans="1:6" x14ac:dyDescent="0.25">
      <c r="A4552" s="67" t="s">
        <v>3055</v>
      </c>
      <c r="B4552" s="67" t="s">
        <v>10844</v>
      </c>
      <c r="C4552" s="71" t="s">
        <v>16363</v>
      </c>
      <c r="D4552" s="71" t="s">
        <v>16364</v>
      </c>
      <c r="E4552" s="71" t="s">
        <v>16365</v>
      </c>
      <c r="F4552" s="71" t="s">
        <v>125</v>
      </c>
    </row>
    <row r="4553" spans="1:6" x14ac:dyDescent="0.25">
      <c r="A4553" s="67" t="s">
        <v>3055</v>
      </c>
      <c r="B4553" s="67" t="s">
        <v>10848</v>
      </c>
      <c r="C4553" s="71" t="s">
        <v>16366</v>
      </c>
      <c r="D4553" s="71" t="s">
        <v>16367</v>
      </c>
      <c r="E4553" s="71" t="s">
        <v>16368</v>
      </c>
      <c r="F4553" s="71" t="s">
        <v>125</v>
      </c>
    </row>
    <row r="4554" spans="1:6" x14ac:dyDescent="0.25">
      <c r="A4554" s="67" t="s">
        <v>3055</v>
      </c>
      <c r="B4554" s="67" t="s">
        <v>13508</v>
      </c>
      <c r="C4554" s="71" t="s">
        <v>16369</v>
      </c>
      <c r="D4554" s="71" t="s">
        <v>16370</v>
      </c>
      <c r="E4554" s="71" t="s">
        <v>16371</v>
      </c>
      <c r="F4554" s="71" t="s">
        <v>125</v>
      </c>
    </row>
    <row r="4555" spans="1:6" x14ac:dyDescent="0.25">
      <c r="A4555" s="67" t="s">
        <v>3055</v>
      </c>
      <c r="B4555" s="67" t="s">
        <v>10852</v>
      </c>
      <c r="C4555" s="71" t="s">
        <v>16372</v>
      </c>
      <c r="D4555" s="71" t="s">
        <v>16373</v>
      </c>
      <c r="E4555" s="71" t="s">
        <v>16374</v>
      </c>
      <c r="F4555" s="71" t="s">
        <v>125</v>
      </c>
    </row>
    <row r="4556" spans="1:6" x14ac:dyDescent="0.25">
      <c r="A4556" s="67" t="s">
        <v>3055</v>
      </c>
      <c r="B4556" s="67" t="s">
        <v>13515</v>
      </c>
      <c r="C4556" s="71" t="s">
        <v>16375</v>
      </c>
      <c r="D4556" s="71" t="s">
        <v>16376</v>
      </c>
      <c r="E4556" s="71" t="s">
        <v>16377</v>
      </c>
      <c r="F4556" s="71" t="s">
        <v>125</v>
      </c>
    </row>
    <row r="4557" spans="1:6" x14ac:dyDescent="0.25">
      <c r="A4557" s="67" t="s">
        <v>3055</v>
      </c>
      <c r="B4557" s="67" t="s">
        <v>10856</v>
      </c>
      <c r="C4557" s="71" t="s">
        <v>16378</v>
      </c>
      <c r="D4557" s="71" t="s">
        <v>16379</v>
      </c>
      <c r="E4557" s="71" t="s">
        <v>16380</v>
      </c>
      <c r="F4557" s="71" t="s">
        <v>125</v>
      </c>
    </row>
    <row r="4558" spans="1:6" x14ac:dyDescent="0.25">
      <c r="A4558" s="67" t="s">
        <v>3055</v>
      </c>
      <c r="B4558" s="67" t="s">
        <v>16381</v>
      </c>
      <c r="C4558" s="71" t="s">
        <v>16382</v>
      </c>
      <c r="D4558" s="71" t="s">
        <v>16383</v>
      </c>
      <c r="E4558" s="71" t="s">
        <v>16384</v>
      </c>
      <c r="F4558" s="71" t="s">
        <v>125</v>
      </c>
    </row>
    <row r="4559" spans="1:6" x14ac:dyDescent="0.25">
      <c r="A4559" s="67" t="s">
        <v>3055</v>
      </c>
      <c r="B4559" s="67" t="s">
        <v>10860</v>
      </c>
      <c r="C4559" s="71" t="s">
        <v>16385</v>
      </c>
      <c r="D4559" s="71" t="s">
        <v>16386</v>
      </c>
      <c r="E4559" s="71" t="s">
        <v>16387</v>
      </c>
      <c r="F4559" s="71" t="s">
        <v>125</v>
      </c>
    </row>
    <row r="4560" spans="1:6" x14ac:dyDescent="0.25">
      <c r="A4560" s="67" t="s">
        <v>3055</v>
      </c>
      <c r="B4560" s="67" t="s">
        <v>16388</v>
      </c>
      <c r="C4560" s="71" t="s">
        <v>16389</v>
      </c>
      <c r="D4560" s="71" t="s">
        <v>16390</v>
      </c>
      <c r="E4560" s="71" t="s">
        <v>16391</v>
      </c>
      <c r="F4560" s="71" t="s">
        <v>125</v>
      </c>
    </row>
    <row r="4561" spans="1:6" x14ac:dyDescent="0.25">
      <c r="A4561" s="67" t="s">
        <v>3055</v>
      </c>
      <c r="B4561" s="67" t="s">
        <v>1028</v>
      </c>
      <c r="C4561" s="71" t="s">
        <v>16392</v>
      </c>
      <c r="D4561" s="71" t="s">
        <v>16393</v>
      </c>
      <c r="E4561" s="71" t="s">
        <v>16394</v>
      </c>
      <c r="F4561" s="71" t="s">
        <v>125</v>
      </c>
    </row>
    <row r="4562" spans="1:6" x14ac:dyDescent="0.25">
      <c r="A4562" s="67" t="s">
        <v>3055</v>
      </c>
      <c r="B4562" s="67" t="s">
        <v>1060</v>
      </c>
      <c r="C4562" s="71" t="s">
        <v>16395</v>
      </c>
      <c r="D4562" s="71" t="s">
        <v>16396</v>
      </c>
      <c r="E4562" s="71" t="s">
        <v>16397</v>
      </c>
      <c r="F4562" s="71" t="s">
        <v>125</v>
      </c>
    </row>
    <row r="4563" spans="1:6" x14ac:dyDescent="0.25">
      <c r="A4563" s="67" t="s">
        <v>3055</v>
      </c>
      <c r="B4563" s="67" t="s">
        <v>1064</v>
      </c>
      <c r="C4563" s="71" t="s">
        <v>16398</v>
      </c>
      <c r="D4563" s="71" t="s">
        <v>16399</v>
      </c>
      <c r="E4563" s="71" t="s">
        <v>16400</v>
      </c>
      <c r="F4563" s="71" t="s">
        <v>125</v>
      </c>
    </row>
    <row r="4564" spans="1:6" x14ac:dyDescent="0.25">
      <c r="A4564" s="67" t="s">
        <v>3055</v>
      </c>
      <c r="B4564" s="67" t="s">
        <v>1068</v>
      </c>
      <c r="C4564" s="71" t="s">
        <v>16401</v>
      </c>
      <c r="D4564" s="71" t="s">
        <v>16402</v>
      </c>
      <c r="E4564" s="71" t="s">
        <v>16403</v>
      </c>
      <c r="F4564" s="71" t="s">
        <v>125</v>
      </c>
    </row>
    <row r="4565" spans="1:6" x14ac:dyDescent="0.25">
      <c r="A4565" s="67" t="s">
        <v>3055</v>
      </c>
      <c r="B4565" s="67" t="s">
        <v>13600</v>
      </c>
      <c r="C4565" s="71" t="s">
        <v>16404</v>
      </c>
      <c r="D4565" s="71" t="s">
        <v>16405</v>
      </c>
      <c r="E4565" s="71" t="s">
        <v>16406</v>
      </c>
      <c r="F4565" s="71" t="s">
        <v>125</v>
      </c>
    </row>
    <row r="4566" spans="1:6" x14ac:dyDescent="0.25">
      <c r="A4566" s="67" t="s">
        <v>3055</v>
      </c>
      <c r="B4566" s="67" t="s">
        <v>11058</v>
      </c>
      <c r="C4566" s="71" t="s">
        <v>16407</v>
      </c>
      <c r="D4566" s="71" t="s">
        <v>16408</v>
      </c>
      <c r="E4566" s="71" t="s">
        <v>16409</v>
      </c>
      <c r="F4566" s="71" t="s">
        <v>125</v>
      </c>
    </row>
    <row r="4567" spans="1:6" x14ac:dyDescent="0.25">
      <c r="A4567" s="67" t="s">
        <v>3055</v>
      </c>
      <c r="B4567" s="67" t="s">
        <v>11062</v>
      </c>
      <c r="C4567" s="71" t="s">
        <v>16410</v>
      </c>
      <c r="D4567" s="71" t="s">
        <v>16411</v>
      </c>
      <c r="E4567" s="71" t="s">
        <v>16412</v>
      </c>
      <c r="F4567" s="71" t="s">
        <v>125</v>
      </c>
    </row>
    <row r="4568" spans="1:6" x14ac:dyDescent="0.25">
      <c r="A4568" s="67" t="s">
        <v>3055</v>
      </c>
      <c r="B4568" s="67" t="s">
        <v>11066</v>
      </c>
      <c r="C4568" s="71" t="s">
        <v>16413</v>
      </c>
      <c r="D4568" s="71" t="s">
        <v>16414</v>
      </c>
      <c r="E4568" s="71" t="s">
        <v>16415</v>
      </c>
      <c r="F4568" s="71" t="s">
        <v>125</v>
      </c>
    </row>
    <row r="4569" spans="1:6" x14ac:dyDescent="0.25">
      <c r="A4569" s="67" t="s">
        <v>3055</v>
      </c>
      <c r="B4569" s="67" t="s">
        <v>1072</v>
      </c>
      <c r="C4569" s="71" t="s">
        <v>16416</v>
      </c>
      <c r="D4569" s="71" t="s">
        <v>16417</v>
      </c>
      <c r="E4569" s="71" t="s">
        <v>16418</v>
      </c>
      <c r="F4569" s="71" t="s">
        <v>125</v>
      </c>
    </row>
    <row r="4570" spans="1:6" x14ac:dyDescent="0.25">
      <c r="A4570" s="67" t="s">
        <v>3055</v>
      </c>
      <c r="B4570" s="67" t="s">
        <v>1076</v>
      </c>
      <c r="C4570" s="71" t="s">
        <v>16419</v>
      </c>
      <c r="D4570" s="71" t="s">
        <v>16420</v>
      </c>
      <c r="E4570" s="71" t="s">
        <v>16421</v>
      </c>
      <c r="F4570" s="71" t="s">
        <v>125</v>
      </c>
    </row>
    <row r="4571" spans="1:6" x14ac:dyDescent="0.25">
      <c r="A4571" s="67" t="s">
        <v>3055</v>
      </c>
      <c r="B4571" s="67" t="s">
        <v>11076</v>
      </c>
      <c r="C4571" s="71" t="s">
        <v>16422</v>
      </c>
      <c r="D4571" s="71" t="s">
        <v>16423</v>
      </c>
      <c r="E4571" s="71" t="s">
        <v>16424</v>
      </c>
      <c r="F4571" s="71" t="s">
        <v>125</v>
      </c>
    </row>
    <row r="4572" spans="1:6" x14ac:dyDescent="0.25">
      <c r="A4572" s="67" t="s">
        <v>3055</v>
      </c>
      <c r="B4572" s="67" t="s">
        <v>16425</v>
      </c>
      <c r="C4572" s="71" t="s">
        <v>16426</v>
      </c>
      <c r="D4572" s="71" t="s">
        <v>16427</v>
      </c>
      <c r="E4572" s="71" t="s">
        <v>16428</v>
      </c>
      <c r="F4572" s="71" t="s">
        <v>125</v>
      </c>
    </row>
    <row r="4573" spans="1:6" x14ac:dyDescent="0.25">
      <c r="A4573" s="67" t="s">
        <v>3055</v>
      </c>
      <c r="B4573" s="67" t="s">
        <v>11080</v>
      </c>
      <c r="C4573" s="71" t="s">
        <v>16429</v>
      </c>
      <c r="D4573" s="71" t="s">
        <v>16430</v>
      </c>
      <c r="E4573" s="71" t="s">
        <v>16431</v>
      </c>
      <c r="F4573" s="71" t="s">
        <v>125</v>
      </c>
    </row>
    <row r="4574" spans="1:6" x14ac:dyDescent="0.25">
      <c r="A4574" s="67" t="s">
        <v>3055</v>
      </c>
      <c r="B4574" s="67" t="s">
        <v>11084</v>
      </c>
      <c r="C4574" s="71" t="s">
        <v>16432</v>
      </c>
      <c r="D4574" s="71" t="s">
        <v>16433</v>
      </c>
      <c r="E4574" s="71" t="s">
        <v>16434</v>
      </c>
      <c r="F4574" s="71" t="s">
        <v>125</v>
      </c>
    </row>
    <row r="4575" spans="1:6" x14ac:dyDescent="0.25">
      <c r="A4575" s="67" t="s">
        <v>3055</v>
      </c>
      <c r="B4575" s="67" t="s">
        <v>11088</v>
      </c>
      <c r="C4575" s="71" t="s">
        <v>16435</v>
      </c>
      <c r="D4575" s="71" t="s">
        <v>16436</v>
      </c>
      <c r="E4575" s="71" t="s">
        <v>16437</v>
      </c>
      <c r="F4575" s="71" t="s">
        <v>125</v>
      </c>
    </row>
    <row r="4576" spans="1:6" x14ac:dyDescent="0.25">
      <c r="A4576" s="67" t="s">
        <v>3055</v>
      </c>
      <c r="B4576" s="67" t="s">
        <v>1080</v>
      </c>
      <c r="C4576" s="71" t="s">
        <v>16438</v>
      </c>
      <c r="D4576" s="71" t="s">
        <v>16439</v>
      </c>
      <c r="E4576" s="71" t="s">
        <v>16440</v>
      </c>
      <c r="F4576" s="71" t="s">
        <v>125</v>
      </c>
    </row>
    <row r="4577" spans="1:6" x14ac:dyDescent="0.25">
      <c r="A4577" s="67" t="s">
        <v>3055</v>
      </c>
      <c r="B4577" s="67" t="s">
        <v>11092</v>
      </c>
      <c r="C4577" s="71" t="s">
        <v>16441</v>
      </c>
      <c r="D4577" s="71" t="s">
        <v>16442</v>
      </c>
      <c r="E4577" s="71" t="s">
        <v>16443</v>
      </c>
      <c r="F4577" s="71" t="s">
        <v>125</v>
      </c>
    </row>
    <row r="4578" spans="1:6" x14ac:dyDescent="0.25">
      <c r="A4578" s="67" t="s">
        <v>3055</v>
      </c>
      <c r="B4578" s="67" t="s">
        <v>11096</v>
      </c>
      <c r="C4578" s="71" t="s">
        <v>16444</v>
      </c>
      <c r="D4578" s="71" t="s">
        <v>16445</v>
      </c>
      <c r="E4578" s="71" t="s">
        <v>16446</v>
      </c>
      <c r="F4578" s="71" t="s">
        <v>125</v>
      </c>
    </row>
    <row r="4579" spans="1:6" x14ac:dyDescent="0.25">
      <c r="A4579" s="67" t="s">
        <v>3055</v>
      </c>
      <c r="B4579" s="67" t="s">
        <v>1084</v>
      </c>
      <c r="C4579" s="71" t="s">
        <v>16447</v>
      </c>
      <c r="D4579" s="71" t="s">
        <v>16448</v>
      </c>
      <c r="E4579" s="71" t="s">
        <v>16449</v>
      </c>
      <c r="F4579" s="71" t="s">
        <v>125</v>
      </c>
    </row>
    <row r="4580" spans="1:6" x14ac:dyDescent="0.25">
      <c r="A4580" s="67" t="s">
        <v>3055</v>
      </c>
      <c r="B4580" s="67" t="s">
        <v>11103</v>
      </c>
      <c r="C4580" s="71" t="s">
        <v>16450</v>
      </c>
      <c r="D4580" s="71" t="s">
        <v>16451</v>
      </c>
      <c r="E4580" s="71" t="s">
        <v>16452</v>
      </c>
      <c r="F4580" s="71" t="s">
        <v>125</v>
      </c>
    </row>
    <row r="4581" spans="1:6" x14ac:dyDescent="0.25">
      <c r="A4581" s="67" t="s">
        <v>3055</v>
      </c>
      <c r="B4581" s="67" t="s">
        <v>11107</v>
      </c>
      <c r="C4581" s="71" t="s">
        <v>16453</v>
      </c>
      <c r="D4581" s="71" t="s">
        <v>16454</v>
      </c>
      <c r="E4581" s="71" t="s">
        <v>16455</v>
      </c>
      <c r="F4581" s="71" t="s">
        <v>125</v>
      </c>
    </row>
    <row r="4582" spans="1:6" x14ac:dyDescent="0.25">
      <c r="A4582" s="67" t="s">
        <v>3055</v>
      </c>
      <c r="B4582" s="67" t="s">
        <v>1088</v>
      </c>
      <c r="C4582" s="71" t="s">
        <v>16456</v>
      </c>
      <c r="D4582" s="71" t="s">
        <v>16457</v>
      </c>
      <c r="E4582" s="71" t="s">
        <v>16458</v>
      </c>
      <c r="F4582" s="71" t="s">
        <v>125</v>
      </c>
    </row>
    <row r="4583" spans="1:6" x14ac:dyDescent="0.25">
      <c r="A4583" s="67" t="s">
        <v>3055</v>
      </c>
      <c r="B4583" s="67" t="s">
        <v>1092</v>
      </c>
      <c r="C4583" s="71" t="s">
        <v>16459</v>
      </c>
      <c r="D4583" s="71" t="s">
        <v>16460</v>
      </c>
      <c r="E4583" s="71" t="s">
        <v>16461</v>
      </c>
      <c r="F4583" s="71" t="s">
        <v>125</v>
      </c>
    </row>
    <row r="4584" spans="1:6" x14ac:dyDescent="0.25">
      <c r="A4584" s="67" t="s">
        <v>3055</v>
      </c>
      <c r="B4584" s="67" t="s">
        <v>1096</v>
      </c>
      <c r="C4584" s="71" t="s">
        <v>16462</v>
      </c>
      <c r="D4584" s="71" t="s">
        <v>16463</v>
      </c>
      <c r="E4584" s="71" t="s">
        <v>16464</v>
      </c>
      <c r="F4584" s="71" t="s">
        <v>125</v>
      </c>
    </row>
    <row r="4585" spans="1:6" x14ac:dyDescent="0.25">
      <c r="A4585" s="67" t="s">
        <v>3055</v>
      </c>
      <c r="B4585" s="67" t="s">
        <v>1100</v>
      </c>
      <c r="C4585" s="71" t="s">
        <v>16465</v>
      </c>
      <c r="D4585" s="71" t="s">
        <v>16466</v>
      </c>
      <c r="E4585" s="71" t="s">
        <v>16467</v>
      </c>
      <c r="F4585" s="71" t="s">
        <v>125</v>
      </c>
    </row>
    <row r="4586" spans="1:6" x14ac:dyDescent="0.25">
      <c r="A4586" s="67" t="s">
        <v>3055</v>
      </c>
      <c r="B4586" s="67" t="s">
        <v>11115</v>
      </c>
      <c r="C4586" s="71" t="s">
        <v>16468</v>
      </c>
      <c r="D4586" s="71" t="s">
        <v>16469</v>
      </c>
      <c r="E4586" s="71" t="s">
        <v>16470</v>
      </c>
      <c r="F4586" s="71" t="s">
        <v>125</v>
      </c>
    </row>
    <row r="4587" spans="1:6" x14ac:dyDescent="0.25">
      <c r="A4587" s="67" t="s">
        <v>3055</v>
      </c>
      <c r="B4587" s="67" t="s">
        <v>16471</v>
      </c>
      <c r="C4587" s="71" t="s">
        <v>16472</v>
      </c>
      <c r="D4587" s="71" t="s">
        <v>16473</v>
      </c>
      <c r="E4587" s="71" t="s">
        <v>16474</v>
      </c>
      <c r="F4587" s="71" t="s">
        <v>125</v>
      </c>
    </row>
    <row r="4588" spans="1:6" x14ac:dyDescent="0.25">
      <c r="A4588" s="67" t="s">
        <v>3055</v>
      </c>
      <c r="B4588" s="67" t="s">
        <v>11178</v>
      </c>
      <c r="C4588" s="71" t="s">
        <v>16475</v>
      </c>
      <c r="D4588" s="71" t="s">
        <v>16476</v>
      </c>
      <c r="E4588" s="71" t="s">
        <v>16477</v>
      </c>
      <c r="F4588" s="71" t="s">
        <v>125</v>
      </c>
    </row>
    <row r="4589" spans="1:6" x14ac:dyDescent="0.25">
      <c r="A4589" s="67" t="s">
        <v>3055</v>
      </c>
      <c r="B4589" s="67" t="s">
        <v>11240</v>
      </c>
      <c r="C4589" s="71" t="s">
        <v>16478</v>
      </c>
      <c r="D4589" s="71" t="s">
        <v>16479</v>
      </c>
      <c r="E4589" s="71" t="s">
        <v>16480</v>
      </c>
      <c r="F4589" s="71" t="s">
        <v>125</v>
      </c>
    </row>
    <row r="4590" spans="1:6" x14ac:dyDescent="0.25">
      <c r="A4590" s="67" t="s">
        <v>3055</v>
      </c>
      <c r="B4590" s="67" t="s">
        <v>16481</v>
      </c>
      <c r="C4590" s="71" t="s">
        <v>16482</v>
      </c>
      <c r="D4590" s="71" t="s">
        <v>16483</v>
      </c>
      <c r="E4590" s="71" t="s">
        <v>16484</v>
      </c>
      <c r="F4590" s="71" t="s">
        <v>125</v>
      </c>
    </row>
    <row r="4591" spans="1:6" x14ac:dyDescent="0.25">
      <c r="A4591" s="67" t="s">
        <v>3055</v>
      </c>
      <c r="B4591" s="67" t="s">
        <v>13716</v>
      </c>
      <c r="C4591" s="71" t="s">
        <v>16485</v>
      </c>
      <c r="D4591" s="71" t="s">
        <v>16486</v>
      </c>
      <c r="E4591" s="71" t="s">
        <v>16487</v>
      </c>
      <c r="F4591" s="71" t="s">
        <v>125</v>
      </c>
    </row>
    <row r="4592" spans="1:6" x14ac:dyDescent="0.25">
      <c r="A4592" s="67" t="s">
        <v>3055</v>
      </c>
      <c r="B4592" s="67" t="s">
        <v>11256</v>
      </c>
      <c r="C4592" s="71" t="s">
        <v>16488</v>
      </c>
      <c r="D4592" s="71" t="s">
        <v>16489</v>
      </c>
      <c r="E4592" s="71" t="s">
        <v>16490</v>
      </c>
      <c r="F4592" s="71" t="s">
        <v>125</v>
      </c>
    </row>
    <row r="4593" spans="1:6" x14ac:dyDescent="0.25">
      <c r="A4593" s="67" t="s">
        <v>3055</v>
      </c>
      <c r="B4593" s="67" t="s">
        <v>13723</v>
      </c>
      <c r="C4593" s="71" t="s">
        <v>16491</v>
      </c>
      <c r="D4593" s="71" t="s">
        <v>16492</v>
      </c>
      <c r="E4593" s="71" t="s">
        <v>16493</v>
      </c>
      <c r="F4593" s="71" t="s">
        <v>125</v>
      </c>
    </row>
    <row r="4594" spans="1:6" x14ac:dyDescent="0.25">
      <c r="A4594" s="67" t="s">
        <v>3055</v>
      </c>
      <c r="B4594" s="67" t="s">
        <v>16494</v>
      </c>
      <c r="C4594" s="71" t="s">
        <v>16495</v>
      </c>
      <c r="D4594" s="71" t="s">
        <v>16496</v>
      </c>
      <c r="E4594" s="71" t="s">
        <v>16497</v>
      </c>
      <c r="F4594" s="71" t="s">
        <v>125</v>
      </c>
    </row>
    <row r="4595" spans="1:6" x14ac:dyDescent="0.25">
      <c r="A4595" s="67" t="s">
        <v>3055</v>
      </c>
      <c r="B4595" s="67" t="s">
        <v>11294</v>
      </c>
      <c r="C4595" s="71" t="s">
        <v>16498</v>
      </c>
      <c r="D4595" s="71" t="s">
        <v>16499</v>
      </c>
      <c r="E4595" s="71" t="s">
        <v>16500</v>
      </c>
      <c r="F4595" s="71" t="s">
        <v>125</v>
      </c>
    </row>
    <row r="4596" spans="1:6" x14ac:dyDescent="0.25">
      <c r="A4596" s="67" t="s">
        <v>3055</v>
      </c>
      <c r="B4596" s="67" t="s">
        <v>11302</v>
      </c>
      <c r="C4596" s="71" t="s">
        <v>16501</v>
      </c>
      <c r="D4596" s="71" t="s">
        <v>16502</v>
      </c>
      <c r="E4596" s="71" t="s">
        <v>16503</v>
      </c>
      <c r="F4596" s="71" t="s">
        <v>125</v>
      </c>
    </row>
    <row r="4597" spans="1:6" x14ac:dyDescent="0.25">
      <c r="A4597" s="67" t="s">
        <v>3055</v>
      </c>
      <c r="B4597" s="67" t="s">
        <v>11306</v>
      </c>
      <c r="C4597" s="71" t="s">
        <v>16504</v>
      </c>
      <c r="D4597" s="71" t="s">
        <v>16505</v>
      </c>
      <c r="E4597" s="71" t="s">
        <v>16506</v>
      </c>
      <c r="F4597" s="71" t="s">
        <v>125</v>
      </c>
    </row>
    <row r="4598" spans="1:6" x14ac:dyDescent="0.25">
      <c r="A4598" s="67" t="s">
        <v>3055</v>
      </c>
      <c r="B4598" s="67" t="s">
        <v>11310</v>
      </c>
      <c r="C4598" s="71" t="s">
        <v>16507</v>
      </c>
      <c r="D4598" s="71" t="s">
        <v>16508</v>
      </c>
      <c r="E4598" s="71" t="s">
        <v>16509</v>
      </c>
      <c r="F4598" s="71" t="s">
        <v>125</v>
      </c>
    </row>
    <row r="4599" spans="1:6" x14ac:dyDescent="0.25">
      <c r="A4599" s="67" t="s">
        <v>3055</v>
      </c>
      <c r="B4599" s="67" t="s">
        <v>1168</v>
      </c>
      <c r="C4599" s="71" t="s">
        <v>16510</v>
      </c>
      <c r="D4599" s="71" t="s">
        <v>16511</v>
      </c>
      <c r="E4599" s="71" t="s">
        <v>16512</v>
      </c>
      <c r="F4599" s="71" t="s">
        <v>125</v>
      </c>
    </row>
    <row r="4600" spans="1:6" x14ac:dyDescent="0.25">
      <c r="A4600" s="67" t="s">
        <v>3055</v>
      </c>
      <c r="B4600" s="67" t="s">
        <v>1172</v>
      </c>
      <c r="C4600" s="71" t="s">
        <v>16513</v>
      </c>
      <c r="D4600" s="71" t="s">
        <v>16514</v>
      </c>
      <c r="E4600" s="71" t="s">
        <v>16515</v>
      </c>
      <c r="F4600" s="71" t="s">
        <v>125</v>
      </c>
    </row>
    <row r="4601" spans="1:6" x14ac:dyDescent="0.25">
      <c r="A4601" s="67" t="s">
        <v>3055</v>
      </c>
      <c r="B4601" s="67" t="s">
        <v>11314</v>
      </c>
      <c r="C4601" s="71" t="s">
        <v>16516</v>
      </c>
      <c r="D4601" s="71" t="s">
        <v>16517</v>
      </c>
      <c r="E4601" s="71" t="s">
        <v>16518</v>
      </c>
      <c r="F4601" s="71" t="s">
        <v>125</v>
      </c>
    </row>
    <row r="4602" spans="1:6" x14ac:dyDescent="0.25">
      <c r="A4602" s="67" t="s">
        <v>3055</v>
      </c>
      <c r="B4602" s="67" t="s">
        <v>11318</v>
      </c>
      <c r="C4602" s="71" t="s">
        <v>16519</v>
      </c>
      <c r="D4602" s="71" t="s">
        <v>16520</v>
      </c>
      <c r="E4602" s="71" t="s">
        <v>16521</v>
      </c>
      <c r="F4602" s="71" t="s">
        <v>125</v>
      </c>
    </row>
    <row r="4603" spans="1:6" x14ac:dyDescent="0.25">
      <c r="A4603" s="67" t="s">
        <v>3055</v>
      </c>
      <c r="B4603" s="67" t="s">
        <v>11322</v>
      </c>
      <c r="C4603" s="71" t="s">
        <v>16522</v>
      </c>
      <c r="D4603" s="71" t="s">
        <v>16523</v>
      </c>
      <c r="E4603" s="71" t="s">
        <v>16524</v>
      </c>
      <c r="F4603" s="71" t="s">
        <v>125</v>
      </c>
    </row>
    <row r="4604" spans="1:6" x14ac:dyDescent="0.25">
      <c r="A4604" s="67" t="s">
        <v>3055</v>
      </c>
      <c r="B4604" s="67" t="s">
        <v>13795</v>
      </c>
      <c r="C4604" s="71" t="s">
        <v>16525</v>
      </c>
      <c r="D4604" s="71" t="s">
        <v>16526</v>
      </c>
      <c r="E4604" s="71" t="s">
        <v>16527</v>
      </c>
      <c r="F4604" s="71" t="s">
        <v>125</v>
      </c>
    </row>
    <row r="4605" spans="1:6" x14ac:dyDescent="0.25">
      <c r="A4605" s="67" t="s">
        <v>3055</v>
      </c>
      <c r="B4605" s="67" t="s">
        <v>11326</v>
      </c>
      <c r="C4605" s="71" t="s">
        <v>16528</v>
      </c>
      <c r="D4605" s="71" t="s">
        <v>16529</v>
      </c>
      <c r="E4605" s="71" t="s">
        <v>16530</v>
      </c>
      <c r="F4605" s="71" t="s">
        <v>125</v>
      </c>
    </row>
    <row r="4606" spans="1:6" x14ac:dyDescent="0.25">
      <c r="A4606" s="67" t="s">
        <v>3055</v>
      </c>
      <c r="B4606" s="67" t="s">
        <v>1176</v>
      </c>
      <c r="C4606" s="71" t="s">
        <v>16531</v>
      </c>
      <c r="D4606" s="71" t="s">
        <v>16532</v>
      </c>
      <c r="E4606" s="71" t="s">
        <v>16533</v>
      </c>
      <c r="F4606" s="71" t="s">
        <v>125</v>
      </c>
    </row>
    <row r="4607" spans="1:6" x14ac:dyDescent="0.25">
      <c r="A4607" s="67" t="s">
        <v>3055</v>
      </c>
      <c r="B4607" s="67" t="s">
        <v>11333</v>
      </c>
      <c r="C4607" s="71" t="s">
        <v>16534</v>
      </c>
      <c r="D4607" s="71" t="s">
        <v>16535</v>
      </c>
      <c r="E4607" s="71" t="s">
        <v>16536</v>
      </c>
      <c r="F4607" s="71" t="s">
        <v>125</v>
      </c>
    </row>
    <row r="4608" spans="1:6" x14ac:dyDescent="0.25">
      <c r="A4608" s="67" t="s">
        <v>3055</v>
      </c>
      <c r="B4608" s="67" t="s">
        <v>1180</v>
      </c>
      <c r="C4608" s="71" t="s">
        <v>16537</v>
      </c>
      <c r="D4608" s="71" t="s">
        <v>16538</v>
      </c>
      <c r="E4608" s="71" t="s">
        <v>16539</v>
      </c>
      <c r="F4608" s="71" t="s">
        <v>125</v>
      </c>
    </row>
    <row r="4609" spans="1:6" x14ac:dyDescent="0.25">
      <c r="A4609" s="67" t="s">
        <v>3055</v>
      </c>
      <c r="B4609" s="67" t="s">
        <v>11337</v>
      </c>
      <c r="C4609" s="71" t="s">
        <v>16540</v>
      </c>
      <c r="D4609" s="71" t="s">
        <v>16541</v>
      </c>
      <c r="E4609" s="71" t="s">
        <v>16542</v>
      </c>
      <c r="F4609" s="71" t="s">
        <v>125</v>
      </c>
    </row>
    <row r="4610" spans="1:6" x14ac:dyDescent="0.25">
      <c r="A4610" s="67" t="s">
        <v>3055</v>
      </c>
      <c r="B4610" s="67" t="s">
        <v>11341</v>
      </c>
      <c r="C4610" s="71" t="s">
        <v>16543</v>
      </c>
      <c r="D4610" s="71" t="s">
        <v>16544</v>
      </c>
      <c r="E4610" s="71" t="s">
        <v>16545</v>
      </c>
      <c r="F4610" s="71" t="s">
        <v>125</v>
      </c>
    </row>
    <row r="4611" spans="1:6" x14ac:dyDescent="0.25">
      <c r="A4611" s="67" t="s">
        <v>3055</v>
      </c>
      <c r="B4611" s="67" t="s">
        <v>16546</v>
      </c>
      <c r="C4611" s="71" t="s">
        <v>16547</v>
      </c>
      <c r="D4611" s="71" t="s">
        <v>16548</v>
      </c>
      <c r="E4611" s="71" t="s">
        <v>16549</v>
      </c>
      <c r="F4611" s="71" t="s">
        <v>125</v>
      </c>
    </row>
    <row r="4612" spans="1:6" x14ac:dyDescent="0.25">
      <c r="A4612" s="67" t="s">
        <v>3055</v>
      </c>
      <c r="B4612" s="67" t="s">
        <v>1184</v>
      </c>
      <c r="C4612" s="71" t="s">
        <v>16550</v>
      </c>
      <c r="D4612" s="71" t="s">
        <v>16551</v>
      </c>
      <c r="E4612" s="71" t="s">
        <v>16552</v>
      </c>
      <c r="F4612" s="71" t="s">
        <v>125</v>
      </c>
    </row>
    <row r="4613" spans="1:6" x14ac:dyDescent="0.25">
      <c r="A4613" s="67" t="s">
        <v>3055</v>
      </c>
      <c r="B4613" s="67" t="s">
        <v>11345</v>
      </c>
      <c r="C4613" s="71" t="s">
        <v>16553</v>
      </c>
      <c r="D4613" s="71" t="s">
        <v>16554</v>
      </c>
      <c r="E4613" s="71" t="s">
        <v>16555</v>
      </c>
      <c r="F4613" s="71" t="s">
        <v>125</v>
      </c>
    </row>
    <row r="4614" spans="1:6" x14ac:dyDescent="0.25">
      <c r="A4614" s="67" t="s">
        <v>3055</v>
      </c>
      <c r="B4614" s="67" t="s">
        <v>11353</v>
      </c>
      <c r="C4614" s="71" t="s">
        <v>16556</v>
      </c>
      <c r="D4614" s="71" t="s">
        <v>16557</v>
      </c>
      <c r="E4614" s="71" t="s">
        <v>16558</v>
      </c>
      <c r="F4614" s="71" t="s">
        <v>125</v>
      </c>
    </row>
    <row r="4615" spans="1:6" x14ac:dyDescent="0.25">
      <c r="A4615" s="67" t="s">
        <v>3055</v>
      </c>
      <c r="B4615" s="67" t="s">
        <v>16559</v>
      </c>
      <c r="C4615" s="71" t="s">
        <v>16560</v>
      </c>
      <c r="D4615" s="71" t="s">
        <v>16561</v>
      </c>
      <c r="E4615" s="71" t="s">
        <v>16562</v>
      </c>
      <c r="F4615" s="71" t="s">
        <v>125</v>
      </c>
    </row>
    <row r="4616" spans="1:6" x14ac:dyDescent="0.25">
      <c r="A4616" s="67" t="s">
        <v>3055</v>
      </c>
      <c r="B4616" s="67" t="s">
        <v>11357</v>
      </c>
      <c r="C4616" s="71" t="s">
        <v>16563</v>
      </c>
      <c r="D4616" s="71" t="s">
        <v>16564</v>
      </c>
      <c r="E4616" s="71" t="s">
        <v>16565</v>
      </c>
      <c r="F4616" s="71" t="s">
        <v>125</v>
      </c>
    </row>
    <row r="4617" spans="1:6" x14ac:dyDescent="0.25">
      <c r="A4617" s="67" t="s">
        <v>3055</v>
      </c>
      <c r="B4617" s="67" t="s">
        <v>16566</v>
      </c>
      <c r="C4617" s="71" t="s">
        <v>16567</v>
      </c>
      <c r="D4617" s="71" t="s">
        <v>16568</v>
      </c>
      <c r="E4617" s="71" t="s">
        <v>16569</v>
      </c>
      <c r="F4617" s="71" t="s">
        <v>125</v>
      </c>
    </row>
    <row r="4618" spans="1:6" x14ac:dyDescent="0.25">
      <c r="A4618" s="67" t="s">
        <v>3055</v>
      </c>
      <c r="B4618" s="67" t="s">
        <v>11361</v>
      </c>
      <c r="C4618" s="71" t="s">
        <v>16570</v>
      </c>
      <c r="D4618" s="71" t="s">
        <v>16571</v>
      </c>
      <c r="E4618" s="71" t="s">
        <v>16572</v>
      </c>
      <c r="F4618" s="71" t="s">
        <v>125</v>
      </c>
    </row>
    <row r="4619" spans="1:6" x14ac:dyDescent="0.25">
      <c r="A4619" s="67" t="s">
        <v>3055</v>
      </c>
      <c r="B4619" s="67" t="s">
        <v>1188</v>
      </c>
      <c r="C4619" s="71" t="s">
        <v>16573</v>
      </c>
      <c r="D4619" s="71" t="s">
        <v>16574</v>
      </c>
      <c r="E4619" s="71" t="s">
        <v>16575</v>
      </c>
      <c r="F4619" s="71" t="s">
        <v>125</v>
      </c>
    </row>
    <row r="4620" spans="1:6" x14ac:dyDescent="0.25">
      <c r="A4620" s="67" t="s">
        <v>3055</v>
      </c>
      <c r="B4620" s="67" t="s">
        <v>11372</v>
      </c>
      <c r="C4620" s="71" t="s">
        <v>16576</v>
      </c>
      <c r="D4620" s="71" t="s">
        <v>16577</v>
      </c>
      <c r="E4620" s="71" t="s">
        <v>16578</v>
      </c>
      <c r="F4620" s="71" t="s">
        <v>125</v>
      </c>
    </row>
    <row r="4621" spans="1:6" x14ac:dyDescent="0.25">
      <c r="A4621" s="67" t="s">
        <v>3055</v>
      </c>
      <c r="B4621" s="67" t="s">
        <v>11376</v>
      </c>
      <c r="C4621" s="71" t="s">
        <v>16579</v>
      </c>
      <c r="D4621" s="71" t="s">
        <v>16580</v>
      </c>
      <c r="E4621" s="71" t="s">
        <v>16581</v>
      </c>
      <c r="F4621" s="71" t="s">
        <v>125</v>
      </c>
    </row>
    <row r="4622" spans="1:6" x14ac:dyDescent="0.25">
      <c r="A4622" s="67" t="s">
        <v>3055</v>
      </c>
      <c r="B4622" s="67" t="s">
        <v>13831</v>
      </c>
      <c r="C4622" s="71" t="s">
        <v>16582</v>
      </c>
      <c r="D4622" s="71" t="s">
        <v>16583</v>
      </c>
      <c r="E4622" s="71" t="s">
        <v>16584</v>
      </c>
      <c r="F4622" s="71" t="s">
        <v>125</v>
      </c>
    </row>
    <row r="4623" spans="1:6" x14ac:dyDescent="0.25">
      <c r="A4623" s="67" t="s">
        <v>3055</v>
      </c>
      <c r="B4623" s="67" t="s">
        <v>1196</v>
      </c>
      <c r="C4623" s="71" t="s">
        <v>16585</v>
      </c>
      <c r="D4623" s="71" t="s">
        <v>16586</v>
      </c>
      <c r="E4623" s="71" t="s">
        <v>16587</v>
      </c>
      <c r="F4623" s="71" t="s">
        <v>125</v>
      </c>
    </row>
    <row r="4624" spans="1:6" x14ac:dyDescent="0.25">
      <c r="A4624" s="67" t="s">
        <v>3055</v>
      </c>
      <c r="B4624" s="67" t="s">
        <v>1200</v>
      </c>
      <c r="C4624" s="71" t="s">
        <v>16588</v>
      </c>
      <c r="D4624" s="71" t="s">
        <v>16589</v>
      </c>
      <c r="E4624" s="71" t="s">
        <v>16590</v>
      </c>
      <c r="F4624" s="71" t="s">
        <v>125</v>
      </c>
    </row>
    <row r="4625" spans="1:6" x14ac:dyDescent="0.25">
      <c r="A4625" s="67" t="s">
        <v>3055</v>
      </c>
      <c r="B4625" s="67" t="s">
        <v>11397</v>
      </c>
      <c r="C4625" s="71" t="s">
        <v>16591</v>
      </c>
      <c r="D4625" s="71" t="s">
        <v>16592</v>
      </c>
      <c r="E4625" s="71" t="s">
        <v>16593</v>
      </c>
      <c r="F4625" s="71" t="s">
        <v>125</v>
      </c>
    </row>
    <row r="4626" spans="1:6" x14ac:dyDescent="0.25">
      <c r="A4626" s="67" t="s">
        <v>3055</v>
      </c>
      <c r="B4626" s="67" t="s">
        <v>11401</v>
      </c>
      <c r="C4626" s="71" t="s">
        <v>16594</v>
      </c>
      <c r="D4626" s="71" t="s">
        <v>16595</v>
      </c>
      <c r="E4626" s="71" t="s">
        <v>16596</v>
      </c>
      <c r="F4626" s="71" t="s">
        <v>125</v>
      </c>
    </row>
    <row r="4627" spans="1:6" x14ac:dyDescent="0.25">
      <c r="A4627" s="67" t="s">
        <v>3055</v>
      </c>
      <c r="B4627" s="67" t="s">
        <v>11535</v>
      </c>
      <c r="C4627" s="71" t="s">
        <v>16597</v>
      </c>
      <c r="D4627" s="71" t="s">
        <v>16598</v>
      </c>
      <c r="E4627" s="71" t="s">
        <v>16599</v>
      </c>
      <c r="F4627" s="71" t="s">
        <v>125</v>
      </c>
    </row>
    <row r="4628" spans="1:6" x14ac:dyDescent="0.25">
      <c r="A4628" s="67" t="s">
        <v>3055</v>
      </c>
      <c r="B4628" s="67" t="s">
        <v>11539</v>
      </c>
      <c r="C4628" s="71" t="s">
        <v>16600</v>
      </c>
      <c r="D4628" s="71" t="s">
        <v>16601</v>
      </c>
      <c r="E4628" s="71" t="s">
        <v>16602</v>
      </c>
      <c r="F4628" s="71" t="s">
        <v>125</v>
      </c>
    </row>
    <row r="4629" spans="1:6" x14ac:dyDescent="0.25">
      <c r="A4629" s="67" t="s">
        <v>3055</v>
      </c>
      <c r="B4629" s="67" t="s">
        <v>11543</v>
      </c>
      <c r="C4629" s="71" t="s">
        <v>16603</v>
      </c>
      <c r="D4629" s="71" t="s">
        <v>16604</v>
      </c>
      <c r="E4629" s="71" t="s">
        <v>16605</v>
      </c>
      <c r="F4629" s="71" t="s">
        <v>125</v>
      </c>
    </row>
    <row r="4630" spans="1:6" x14ac:dyDescent="0.25">
      <c r="A4630" s="67" t="s">
        <v>3055</v>
      </c>
      <c r="B4630" s="67" t="s">
        <v>11547</v>
      </c>
      <c r="C4630" s="71" t="s">
        <v>16606</v>
      </c>
      <c r="D4630" s="71" t="s">
        <v>16607</v>
      </c>
      <c r="E4630" s="71" t="s">
        <v>16608</v>
      </c>
      <c r="F4630" s="71" t="s">
        <v>125</v>
      </c>
    </row>
    <row r="4631" spans="1:6" x14ac:dyDescent="0.25">
      <c r="A4631" s="67" t="s">
        <v>3055</v>
      </c>
      <c r="B4631" s="67" t="s">
        <v>11551</v>
      </c>
      <c r="C4631" s="71" t="s">
        <v>16609</v>
      </c>
      <c r="D4631" s="71" t="s">
        <v>16610</v>
      </c>
      <c r="E4631" s="71" t="s">
        <v>16611</v>
      </c>
      <c r="F4631" s="71" t="s">
        <v>125</v>
      </c>
    </row>
    <row r="4632" spans="1:6" x14ac:dyDescent="0.25">
      <c r="A4632" s="67" t="s">
        <v>3055</v>
      </c>
      <c r="B4632" s="67" t="s">
        <v>11555</v>
      </c>
      <c r="C4632" s="71" t="s">
        <v>16612</v>
      </c>
      <c r="D4632" s="71" t="s">
        <v>16613</v>
      </c>
      <c r="E4632" s="71" t="s">
        <v>16614</v>
      </c>
      <c r="F4632" s="71" t="s">
        <v>125</v>
      </c>
    </row>
    <row r="4633" spans="1:6" x14ac:dyDescent="0.25">
      <c r="A4633" s="67" t="s">
        <v>3055</v>
      </c>
      <c r="B4633" s="67" t="s">
        <v>11559</v>
      </c>
      <c r="C4633" s="71" t="s">
        <v>16615</v>
      </c>
      <c r="D4633" s="71" t="s">
        <v>16616</v>
      </c>
      <c r="E4633" s="71" t="s">
        <v>16617</v>
      </c>
      <c r="F4633" s="71" t="s">
        <v>125</v>
      </c>
    </row>
    <row r="4634" spans="1:6" x14ac:dyDescent="0.25">
      <c r="A4634" s="67" t="s">
        <v>3055</v>
      </c>
      <c r="B4634" s="67" t="s">
        <v>11563</v>
      </c>
      <c r="C4634" s="71" t="s">
        <v>16618</v>
      </c>
      <c r="D4634" s="71" t="s">
        <v>16619</v>
      </c>
      <c r="E4634" s="71" t="s">
        <v>16620</v>
      </c>
      <c r="F4634" s="71" t="s">
        <v>125</v>
      </c>
    </row>
    <row r="4635" spans="1:6" x14ac:dyDescent="0.25">
      <c r="A4635" s="67" t="s">
        <v>3055</v>
      </c>
      <c r="B4635" s="67" t="s">
        <v>16621</v>
      </c>
      <c r="C4635" s="71" t="s">
        <v>16622</v>
      </c>
      <c r="D4635" s="71" t="s">
        <v>16623</v>
      </c>
      <c r="E4635" s="71" t="s">
        <v>16624</v>
      </c>
      <c r="F4635" s="71" t="s">
        <v>125</v>
      </c>
    </row>
    <row r="4636" spans="1:6" x14ac:dyDescent="0.25">
      <c r="A4636" s="67" t="s">
        <v>3055</v>
      </c>
      <c r="B4636" s="67" t="s">
        <v>16625</v>
      </c>
      <c r="C4636" s="71" t="s">
        <v>16626</v>
      </c>
      <c r="D4636" s="71" t="s">
        <v>16627</v>
      </c>
      <c r="E4636" s="71" t="s">
        <v>16628</v>
      </c>
      <c r="F4636" s="71" t="s">
        <v>125</v>
      </c>
    </row>
    <row r="4637" spans="1:6" x14ac:dyDescent="0.25">
      <c r="A4637" s="67" t="s">
        <v>3055</v>
      </c>
      <c r="B4637" s="67" t="s">
        <v>14020</v>
      </c>
      <c r="C4637" s="71" t="s">
        <v>16629</v>
      </c>
      <c r="D4637" s="71" t="s">
        <v>16630</v>
      </c>
      <c r="E4637" s="71" t="s">
        <v>16631</v>
      </c>
      <c r="F4637" s="71" t="s">
        <v>125</v>
      </c>
    </row>
    <row r="4638" spans="1:6" x14ac:dyDescent="0.25">
      <c r="A4638" s="67" t="s">
        <v>3055</v>
      </c>
      <c r="B4638" s="67" t="s">
        <v>11567</v>
      </c>
      <c r="C4638" s="71" t="s">
        <v>16632</v>
      </c>
      <c r="D4638" s="71" t="s">
        <v>16633</v>
      </c>
      <c r="E4638" s="71" t="s">
        <v>16634</v>
      </c>
      <c r="F4638" s="71" t="s">
        <v>125</v>
      </c>
    </row>
    <row r="4639" spans="1:6" x14ac:dyDescent="0.25">
      <c r="A4639" s="67" t="s">
        <v>3055</v>
      </c>
      <c r="B4639" s="67" t="s">
        <v>11571</v>
      </c>
      <c r="C4639" s="71" t="s">
        <v>16635</v>
      </c>
      <c r="D4639" s="71" t="s">
        <v>16636</v>
      </c>
      <c r="E4639" s="71" t="s">
        <v>16637</v>
      </c>
      <c r="F4639" s="71" t="s">
        <v>125</v>
      </c>
    </row>
    <row r="4640" spans="1:6" x14ac:dyDescent="0.25">
      <c r="A4640" s="67" t="s">
        <v>3055</v>
      </c>
      <c r="B4640" s="67" t="s">
        <v>14024</v>
      </c>
      <c r="C4640" s="71" t="s">
        <v>16638</v>
      </c>
      <c r="D4640" s="71" t="s">
        <v>16639</v>
      </c>
      <c r="E4640" s="71" t="s">
        <v>16640</v>
      </c>
      <c r="F4640" s="71" t="s">
        <v>125</v>
      </c>
    </row>
    <row r="4641" spans="1:6" x14ac:dyDescent="0.25">
      <c r="A4641" s="67" t="s">
        <v>3055</v>
      </c>
      <c r="B4641" s="67" t="s">
        <v>14028</v>
      </c>
      <c r="C4641" s="71" t="s">
        <v>16641</v>
      </c>
      <c r="D4641" s="71" t="s">
        <v>16642</v>
      </c>
      <c r="E4641" s="71" t="s">
        <v>16643</v>
      </c>
      <c r="F4641" s="71" t="s">
        <v>125</v>
      </c>
    </row>
    <row r="4642" spans="1:6" x14ac:dyDescent="0.25">
      <c r="A4642" s="67" t="s">
        <v>3055</v>
      </c>
      <c r="B4642" s="67" t="s">
        <v>14032</v>
      </c>
      <c r="C4642" s="71" t="s">
        <v>16644</v>
      </c>
      <c r="D4642" s="71" t="s">
        <v>16645</v>
      </c>
      <c r="E4642" s="71" t="s">
        <v>16646</v>
      </c>
      <c r="F4642" s="71" t="s">
        <v>125</v>
      </c>
    </row>
    <row r="4643" spans="1:6" x14ac:dyDescent="0.25">
      <c r="A4643" s="67" t="s">
        <v>3055</v>
      </c>
      <c r="B4643" s="67" t="s">
        <v>14036</v>
      </c>
      <c r="C4643" s="71" t="s">
        <v>16647</v>
      </c>
      <c r="D4643" s="71" t="s">
        <v>16648</v>
      </c>
      <c r="E4643" s="71" t="s">
        <v>16649</v>
      </c>
      <c r="F4643" s="71" t="s">
        <v>125</v>
      </c>
    </row>
    <row r="4644" spans="1:6" x14ac:dyDescent="0.25">
      <c r="A4644" s="67" t="s">
        <v>3055</v>
      </c>
      <c r="B4644" s="67" t="s">
        <v>11575</v>
      </c>
      <c r="C4644" s="71" t="s">
        <v>16650</v>
      </c>
      <c r="D4644" s="71" t="s">
        <v>16651</v>
      </c>
      <c r="E4644" s="71" t="s">
        <v>16652</v>
      </c>
      <c r="F4644" s="71" t="s">
        <v>125</v>
      </c>
    </row>
    <row r="4645" spans="1:6" x14ac:dyDescent="0.25">
      <c r="A4645" s="67" t="s">
        <v>3055</v>
      </c>
      <c r="B4645" s="67" t="s">
        <v>11579</v>
      </c>
      <c r="C4645" s="71" t="s">
        <v>16653</v>
      </c>
      <c r="D4645" s="71" t="s">
        <v>16654</v>
      </c>
      <c r="E4645" s="71" t="s">
        <v>16655</v>
      </c>
      <c r="F4645" s="71" t="s">
        <v>125</v>
      </c>
    </row>
    <row r="4646" spans="1:6" x14ac:dyDescent="0.25">
      <c r="A4646" s="67" t="s">
        <v>3055</v>
      </c>
      <c r="B4646" s="67" t="s">
        <v>11583</v>
      </c>
      <c r="C4646" s="71" t="s">
        <v>16656</v>
      </c>
      <c r="D4646" s="71" t="s">
        <v>16657</v>
      </c>
      <c r="E4646" s="71" t="s">
        <v>16658</v>
      </c>
      <c r="F4646" s="71" t="s">
        <v>125</v>
      </c>
    </row>
    <row r="4647" spans="1:6" x14ac:dyDescent="0.25">
      <c r="A4647" s="67" t="s">
        <v>3055</v>
      </c>
      <c r="B4647" s="67" t="s">
        <v>11587</v>
      </c>
      <c r="C4647" s="71" t="s">
        <v>16659</v>
      </c>
      <c r="D4647" s="71" t="s">
        <v>16660</v>
      </c>
      <c r="E4647" s="71" t="s">
        <v>16661</v>
      </c>
      <c r="F4647" s="71" t="s">
        <v>125</v>
      </c>
    </row>
    <row r="4648" spans="1:6" x14ac:dyDescent="0.25">
      <c r="A4648" s="67" t="s">
        <v>3055</v>
      </c>
      <c r="B4648" s="67" t="s">
        <v>14049</v>
      </c>
      <c r="C4648" s="71" t="s">
        <v>16662</v>
      </c>
      <c r="D4648" s="71" t="s">
        <v>16663</v>
      </c>
      <c r="E4648" s="71" t="s">
        <v>16664</v>
      </c>
      <c r="F4648" s="71" t="s">
        <v>125</v>
      </c>
    </row>
    <row r="4649" spans="1:6" x14ac:dyDescent="0.25">
      <c r="A4649" s="67" t="s">
        <v>3055</v>
      </c>
      <c r="B4649" s="67" t="s">
        <v>16665</v>
      </c>
      <c r="C4649" s="71" t="s">
        <v>16666</v>
      </c>
      <c r="D4649" s="71" t="s">
        <v>16667</v>
      </c>
      <c r="E4649" s="71" t="s">
        <v>16668</v>
      </c>
      <c r="F4649" s="71" t="s">
        <v>125</v>
      </c>
    </row>
    <row r="4650" spans="1:6" x14ac:dyDescent="0.25">
      <c r="A4650" s="67" t="s">
        <v>3055</v>
      </c>
      <c r="B4650" s="67" t="s">
        <v>11591</v>
      </c>
      <c r="C4650" s="71" t="s">
        <v>16669</v>
      </c>
      <c r="D4650" s="71" t="s">
        <v>16670</v>
      </c>
      <c r="E4650" s="71" t="s">
        <v>16671</v>
      </c>
      <c r="F4650" s="71" t="s">
        <v>125</v>
      </c>
    </row>
    <row r="4651" spans="1:6" x14ac:dyDescent="0.25">
      <c r="A4651" s="67" t="s">
        <v>3055</v>
      </c>
      <c r="B4651" s="67" t="s">
        <v>14056</v>
      </c>
      <c r="C4651" s="71" t="s">
        <v>16672</v>
      </c>
      <c r="D4651" s="71" t="s">
        <v>16673</v>
      </c>
      <c r="E4651" s="71" t="s">
        <v>16674</v>
      </c>
      <c r="F4651" s="71" t="s">
        <v>125</v>
      </c>
    </row>
    <row r="4652" spans="1:6" x14ac:dyDescent="0.25">
      <c r="A4652" s="67" t="s">
        <v>3055</v>
      </c>
      <c r="B4652" s="67" t="s">
        <v>11595</v>
      </c>
      <c r="C4652" s="71" t="s">
        <v>16675</v>
      </c>
      <c r="D4652" s="71" t="s">
        <v>16676</v>
      </c>
      <c r="E4652" s="71" t="s">
        <v>16677</v>
      </c>
      <c r="F4652" s="71" t="s">
        <v>125</v>
      </c>
    </row>
    <row r="4653" spans="1:6" x14ac:dyDescent="0.25">
      <c r="A4653" s="67" t="s">
        <v>3055</v>
      </c>
      <c r="B4653" s="67" t="s">
        <v>11599</v>
      </c>
      <c r="C4653" s="71" t="s">
        <v>16678</v>
      </c>
      <c r="D4653" s="71" t="s">
        <v>16679</v>
      </c>
      <c r="E4653" s="71" t="s">
        <v>16680</v>
      </c>
      <c r="F4653" s="71" t="s">
        <v>125</v>
      </c>
    </row>
    <row r="4654" spans="1:6" x14ac:dyDescent="0.25">
      <c r="A4654" s="67" t="s">
        <v>3055</v>
      </c>
      <c r="B4654" s="67" t="s">
        <v>11603</v>
      </c>
      <c r="C4654" s="71" t="s">
        <v>16681</v>
      </c>
      <c r="D4654" s="71" t="s">
        <v>16682</v>
      </c>
      <c r="E4654" s="71" t="s">
        <v>16683</v>
      </c>
      <c r="F4654" s="71" t="s">
        <v>125</v>
      </c>
    </row>
    <row r="4655" spans="1:6" x14ac:dyDescent="0.25">
      <c r="A4655" s="67" t="s">
        <v>3055</v>
      </c>
      <c r="B4655" s="67" t="s">
        <v>14069</v>
      </c>
      <c r="C4655" s="71" t="s">
        <v>16684</v>
      </c>
      <c r="D4655" s="71" t="s">
        <v>16685</v>
      </c>
      <c r="E4655" s="71" t="s">
        <v>16686</v>
      </c>
      <c r="F4655" s="71" t="s">
        <v>125</v>
      </c>
    </row>
    <row r="4656" spans="1:6" x14ac:dyDescent="0.25">
      <c r="A4656" s="67" t="s">
        <v>3055</v>
      </c>
      <c r="B4656" s="67" t="s">
        <v>16687</v>
      </c>
      <c r="C4656" s="71" t="s">
        <v>16688</v>
      </c>
      <c r="D4656" s="71" t="s">
        <v>16689</v>
      </c>
      <c r="E4656" s="71" t="s">
        <v>16690</v>
      </c>
      <c r="F4656" s="71" t="s">
        <v>125</v>
      </c>
    </row>
    <row r="4657" spans="1:6" x14ac:dyDescent="0.25">
      <c r="A4657" s="67" t="s">
        <v>3055</v>
      </c>
      <c r="B4657" s="67" t="s">
        <v>14076</v>
      </c>
      <c r="C4657" s="71" t="s">
        <v>16691</v>
      </c>
      <c r="D4657" s="71" t="s">
        <v>16692</v>
      </c>
      <c r="E4657" s="71" t="s">
        <v>16693</v>
      </c>
      <c r="F4657" s="71" t="s">
        <v>125</v>
      </c>
    </row>
    <row r="4658" spans="1:6" x14ac:dyDescent="0.25">
      <c r="A4658" s="67" t="s">
        <v>3055</v>
      </c>
      <c r="B4658" s="67" t="s">
        <v>11627</v>
      </c>
      <c r="C4658" s="71" t="s">
        <v>16694</v>
      </c>
      <c r="D4658" s="71" t="s">
        <v>16695</v>
      </c>
      <c r="E4658" s="71" t="s">
        <v>16696</v>
      </c>
      <c r="F4658" s="71" t="s">
        <v>125</v>
      </c>
    </row>
    <row r="4659" spans="1:6" x14ac:dyDescent="0.25">
      <c r="A4659" s="67" t="s">
        <v>3055</v>
      </c>
      <c r="B4659" s="67" t="s">
        <v>14091</v>
      </c>
      <c r="C4659" s="71" t="s">
        <v>16697</v>
      </c>
      <c r="D4659" s="71" t="s">
        <v>16698</v>
      </c>
      <c r="E4659" s="71" t="s">
        <v>16699</v>
      </c>
      <c r="F4659" s="71" t="s">
        <v>125</v>
      </c>
    </row>
    <row r="4660" spans="1:6" x14ac:dyDescent="0.25">
      <c r="A4660" s="67" t="s">
        <v>3055</v>
      </c>
      <c r="B4660" s="67" t="s">
        <v>14095</v>
      </c>
      <c r="C4660" s="71" t="s">
        <v>16700</v>
      </c>
      <c r="D4660" s="71" t="s">
        <v>16701</v>
      </c>
      <c r="E4660" s="71" t="s">
        <v>16702</v>
      </c>
      <c r="F4660" s="71" t="s">
        <v>125</v>
      </c>
    </row>
    <row r="4661" spans="1:6" x14ac:dyDescent="0.25">
      <c r="A4661" s="67" t="s">
        <v>3055</v>
      </c>
      <c r="B4661" s="67" t="s">
        <v>14102</v>
      </c>
      <c r="C4661" s="71" t="s">
        <v>16703</v>
      </c>
      <c r="D4661" s="71" t="s">
        <v>16704</v>
      </c>
      <c r="E4661" s="71" t="s">
        <v>16705</v>
      </c>
      <c r="F4661" s="71" t="s">
        <v>125</v>
      </c>
    </row>
    <row r="4662" spans="1:6" x14ac:dyDescent="0.25">
      <c r="A4662" s="67" t="s">
        <v>3055</v>
      </c>
      <c r="B4662" s="67" t="s">
        <v>14106</v>
      </c>
      <c r="C4662" s="71" t="s">
        <v>16706</v>
      </c>
      <c r="D4662" s="71" t="s">
        <v>16707</v>
      </c>
      <c r="E4662" s="71" t="s">
        <v>16708</v>
      </c>
      <c r="F4662" s="71" t="s">
        <v>125</v>
      </c>
    </row>
    <row r="4663" spans="1:6" x14ac:dyDescent="0.25">
      <c r="A4663" s="67" t="s">
        <v>3055</v>
      </c>
      <c r="B4663" s="67" t="s">
        <v>14110</v>
      </c>
      <c r="C4663" s="71" t="s">
        <v>16709</v>
      </c>
      <c r="D4663" s="71" t="s">
        <v>16710</v>
      </c>
      <c r="E4663" s="71" t="s">
        <v>16711</v>
      </c>
      <c r="F4663" s="71" t="s">
        <v>125</v>
      </c>
    </row>
    <row r="4664" spans="1:6" x14ac:dyDescent="0.25">
      <c r="A4664" s="67" t="s">
        <v>3055</v>
      </c>
      <c r="B4664" s="67" t="s">
        <v>14114</v>
      </c>
      <c r="C4664" s="71" t="s">
        <v>16712</v>
      </c>
      <c r="D4664" s="71" t="s">
        <v>16713</v>
      </c>
      <c r="E4664" s="71" t="s">
        <v>16714</v>
      </c>
      <c r="F4664" s="71" t="s">
        <v>125</v>
      </c>
    </row>
    <row r="4665" spans="1:6" x14ac:dyDescent="0.25">
      <c r="A4665" s="67" t="s">
        <v>3055</v>
      </c>
      <c r="B4665" s="67" t="s">
        <v>14118</v>
      </c>
      <c r="C4665" s="71" t="s">
        <v>16715</v>
      </c>
      <c r="D4665" s="71" t="s">
        <v>16716</v>
      </c>
      <c r="E4665" s="71" t="s">
        <v>16717</v>
      </c>
      <c r="F4665" s="71" t="s">
        <v>125</v>
      </c>
    </row>
    <row r="4666" spans="1:6" x14ac:dyDescent="0.25">
      <c r="A4666" s="67" t="s">
        <v>3055</v>
      </c>
      <c r="B4666" s="67" t="s">
        <v>14122</v>
      </c>
      <c r="C4666" s="71" t="s">
        <v>16718</v>
      </c>
      <c r="D4666" s="71" t="s">
        <v>16719</v>
      </c>
      <c r="E4666" s="71" t="s">
        <v>16720</v>
      </c>
      <c r="F4666" s="71" t="s">
        <v>125</v>
      </c>
    </row>
    <row r="4667" spans="1:6" x14ac:dyDescent="0.25">
      <c r="A4667" s="67" t="s">
        <v>3055</v>
      </c>
      <c r="B4667" s="67" t="s">
        <v>14126</v>
      </c>
      <c r="C4667" s="71" t="s">
        <v>16721</v>
      </c>
      <c r="D4667" s="71" t="s">
        <v>16722</v>
      </c>
      <c r="E4667" s="71" t="s">
        <v>16723</v>
      </c>
      <c r="F4667" s="71" t="s">
        <v>125</v>
      </c>
    </row>
    <row r="4668" spans="1:6" x14ac:dyDescent="0.25">
      <c r="A4668" s="67" t="s">
        <v>3055</v>
      </c>
      <c r="B4668" s="67" t="s">
        <v>14130</v>
      </c>
      <c r="C4668" s="71" t="s">
        <v>16724</v>
      </c>
      <c r="D4668" s="71" t="s">
        <v>16725</v>
      </c>
      <c r="E4668" s="71" t="s">
        <v>16726</v>
      </c>
      <c r="F4668" s="71" t="s">
        <v>125</v>
      </c>
    </row>
    <row r="4669" spans="1:6" x14ac:dyDescent="0.25">
      <c r="A4669" s="67" t="s">
        <v>3055</v>
      </c>
      <c r="B4669" s="67" t="s">
        <v>14134</v>
      </c>
      <c r="C4669" s="71" t="s">
        <v>16727</v>
      </c>
      <c r="D4669" s="71" t="s">
        <v>16728</v>
      </c>
      <c r="E4669" s="71" t="s">
        <v>16729</v>
      </c>
      <c r="F4669" s="71" t="s">
        <v>125</v>
      </c>
    </row>
    <row r="4670" spans="1:6" x14ac:dyDescent="0.25">
      <c r="A4670" s="67" t="s">
        <v>3055</v>
      </c>
      <c r="B4670" s="67" t="s">
        <v>11639</v>
      </c>
      <c r="C4670" s="71" t="s">
        <v>16730</v>
      </c>
      <c r="D4670" s="71" t="s">
        <v>16731</v>
      </c>
      <c r="E4670" s="71" t="s">
        <v>16732</v>
      </c>
      <c r="F4670" s="71" t="s">
        <v>125</v>
      </c>
    </row>
    <row r="4671" spans="1:6" x14ac:dyDescent="0.25">
      <c r="A4671" s="67" t="s">
        <v>3055</v>
      </c>
      <c r="B4671" s="67" t="s">
        <v>14141</v>
      </c>
      <c r="C4671" s="71" t="s">
        <v>16733</v>
      </c>
      <c r="D4671" s="71" t="s">
        <v>16734</v>
      </c>
      <c r="E4671" s="71" t="s">
        <v>16735</v>
      </c>
      <c r="F4671" s="71" t="s">
        <v>125</v>
      </c>
    </row>
    <row r="4672" spans="1:6" x14ac:dyDescent="0.25">
      <c r="A4672" s="67" t="s">
        <v>3055</v>
      </c>
      <c r="B4672" s="67" t="s">
        <v>14145</v>
      </c>
      <c r="C4672" s="71" t="s">
        <v>16736</v>
      </c>
      <c r="D4672" s="71" t="s">
        <v>16737</v>
      </c>
      <c r="E4672" s="71" t="s">
        <v>16738</v>
      </c>
      <c r="F4672" s="71" t="s">
        <v>125</v>
      </c>
    </row>
    <row r="4673" spans="1:6" x14ac:dyDescent="0.25">
      <c r="A4673" s="67" t="s">
        <v>3055</v>
      </c>
      <c r="B4673" s="67" t="s">
        <v>14149</v>
      </c>
      <c r="C4673" s="71" t="s">
        <v>16739</v>
      </c>
      <c r="D4673" s="71" t="s">
        <v>16740</v>
      </c>
      <c r="E4673" s="71" t="s">
        <v>16741</v>
      </c>
      <c r="F4673" s="71" t="s">
        <v>125</v>
      </c>
    </row>
    <row r="4674" spans="1:6" x14ac:dyDescent="0.25">
      <c r="A4674" s="67" t="s">
        <v>3055</v>
      </c>
      <c r="B4674" s="67" t="s">
        <v>14153</v>
      </c>
      <c r="C4674" s="71" t="s">
        <v>16742</v>
      </c>
      <c r="D4674" s="71" t="s">
        <v>16743</v>
      </c>
      <c r="E4674" s="71" t="s">
        <v>16744</v>
      </c>
      <c r="F4674" s="71" t="s">
        <v>125</v>
      </c>
    </row>
    <row r="4675" spans="1:6" x14ac:dyDescent="0.25">
      <c r="A4675" s="67" t="s">
        <v>3055</v>
      </c>
      <c r="B4675" s="67" t="s">
        <v>11643</v>
      </c>
      <c r="C4675" s="71" t="s">
        <v>16745</v>
      </c>
      <c r="D4675" s="71" t="s">
        <v>16746</v>
      </c>
      <c r="E4675" s="71" t="s">
        <v>16747</v>
      </c>
      <c r="F4675" s="71" t="s">
        <v>125</v>
      </c>
    </row>
    <row r="4676" spans="1:6" x14ac:dyDescent="0.25">
      <c r="A4676" s="67" t="s">
        <v>3055</v>
      </c>
      <c r="B4676" s="67" t="s">
        <v>11647</v>
      </c>
      <c r="C4676" s="71" t="s">
        <v>16748</v>
      </c>
      <c r="D4676" s="71" t="s">
        <v>16749</v>
      </c>
      <c r="E4676" s="71" t="s">
        <v>16750</v>
      </c>
      <c r="F4676" s="71" t="s">
        <v>125</v>
      </c>
    </row>
    <row r="4677" spans="1:6" x14ac:dyDescent="0.25">
      <c r="A4677" s="67" t="s">
        <v>3055</v>
      </c>
      <c r="B4677" s="67" t="s">
        <v>14163</v>
      </c>
      <c r="C4677" s="71" t="s">
        <v>16751</v>
      </c>
      <c r="D4677" s="71" t="s">
        <v>16752</v>
      </c>
      <c r="E4677" s="71" t="s">
        <v>16753</v>
      </c>
      <c r="F4677" s="71" t="s">
        <v>125</v>
      </c>
    </row>
    <row r="4678" spans="1:6" x14ac:dyDescent="0.25">
      <c r="A4678" s="67" t="s">
        <v>3055</v>
      </c>
      <c r="B4678" s="67" t="s">
        <v>14167</v>
      </c>
      <c r="C4678" s="71" t="s">
        <v>16754</v>
      </c>
      <c r="D4678" s="71" t="s">
        <v>16755</v>
      </c>
      <c r="E4678" s="71" t="s">
        <v>16756</v>
      </c>
      <c r="F4678" s="71" t="s">
        <v>125</v>
      </c>
    </row>
    <row r="4679" spans="1:6" x14ac:dyDescent="0.25">
      <c r="A4679" s="67" t="s">
        <v>3055</v>
      </c>
      <c r="B4679" s="67" t="s">
        <v>14171</v>
      </c>
      <c r="C4679" s="71" t="s">
        <v>16757</v>
      </c>
      <c r="D4679" s="71" t="s">
        <v>16758</v>
      </c>
      <c r="E4679" s="71" t="s">
        <v>16759</v>
      </c>
      <c r="F4679" s="71" t="s">
        <v>125</v>
      </c>
    </row>
    <row r="4680" spans="1:6" x14ac:dyDescent="0.25">
      <c r="A4680" s="67" t="s">
        <v>3055</v>
      </c>
      <c r="B4680" s="67" t="s">
        <v>14175</v>
      </c>
      <c r="C4680" s="71" t="s">
        <v>16760</v>
      </c>
      <c r="D4680" s="71" t="s">
        <v>16761</v>
      </c>
      <c r="E4680" s="71" t="s">
        <v>16762</v>
      </c>
      <c r="F4680" s="71" t="s">
        <v>125</v>
      </c>
    </row>
    <row r="4681" spans="1:6" x14ac:dyDescent="0.25">
      <c r="A4681" s="67" t="s">
        <v>3055</v>
      </c>
      <c r="B4681" s="67" t="s">
        <v>14179</v>
      </c>
      <c r="C4681" s="71" t="s">
        <v>16763</v>
      </c>
      <c r="D4681" s="71" t="s">
        <v>16764</v>
      </c>
      <c r="E4681" s="71" t="s">
        <v>16765</v>
      </c>
      <c r="F4681" s="71" t="s">
        <v>125</v>
      </c>
    </row>
    <row r="4682" spans="1:6" x14ac:dyDescent="0.25">
      <c r="A4682" s="67" t="s">
        <v>3055</v>
      </c>
      <c r="B4682" s="67" t="s">
        <v>14183</v>
      </c>
      <c r="C4682" s="71" t="s">
        <v>16766</v>
      </c>
      <c r="D4682" s="71" t="s">
        <v>16767</v>
      </c>
      <c r="E4682" s="71" t="s">
        <v>16768</v>
      </c>
      <c r="F4682" s="71" t="s">
        <v>125</v>
      </c>
    </row>
    <row r="4683" spans="1:6" x14ac:dyDescent="0.25">
      <c r="A4683" s="67" t="s">
        <v>3055</v>
      </c>
      <c r="B4683" s="67" t="s">
        <v>1256</v>
      </c>
      <c r="C4683" s="71" t="s">
        <v>16769</v>
      </c>
      <c r="D4683" s="71" t="s">
        <v>16770</v>
      </c>
      <c r="E4683" s="71" t="s">
        <v>16771</v>
      </c>
      <c r="F4683" s="71" t="s">
        <v>130</v>
      </c>
    </row>
    <row r="4684" spans="1:6" x14ac:dyDescent="0.25">
      <c r="A4684" s="67" t="s">
        <v>3055</v>
      </c>
      <c r="B4684" s="67" t="s">
        <v>11669</v>
      </c>
      <c r="C4684" s="71" t="s">
        <v>16772</v>
      </c>
      <c r="D4684" s="71" t="s">
        <v>16773</v>
      </c>
      <c r="E4684" s="71" t="s">
        <v>16774</v>
      </c>
      <c r="F4684" s="71" t="s">
        <v>125</v>
      </c>
    </row>
    <row r="4685" spans="1:6" x14ac:dyDescent="0.25">
      <c r="A4685" s="67" t="s">
        <v>3055</v>
      </c>
      <c r="B4685" s="67" t="s">
        <v>3401</v>
      </c>
      <c r="C4685" s="71" t="s">
        <v>16775</v>
      </c>
      <c r="D4685" s="71" t="s">
        <v>16776</v>
      </c>
      <c r="E4685" s="71" t="s">
        <v>16777</v>
      </c>
      <c r="F4685" s="71" t="s">
        <v>125</v>
      </c>
    </row>
    <row r="4686" spans="1:6" x14ac:dyDescent="0.25">
      <c r="A4686" s="67" t="s">
        <v>3055</v>
      </c>
      <c r="B4686" s="67" t="s">
        <v>3405</v>
      </c>
      <c r="C4686" s="71" t="s">
        <v>16778</v>
      </c>
      <c r="D4686" s="71" t="s">
        <v>16779</v>
      </c>
      <c r="E4686" s="71" t="s">
        <v>16780</v>
      </c>
      <c r="F4686" s="71" t="s">
        <v>125</v>
      </c>
    </row>
    <row r="4687" spans="1:6" x14ac:dyDescent="0.25">
      <c r="A4687" s="67" t="s">
        <v>3055</v>
      </c>
      <c r="B4687" s="67" t="s">
        <v>16781</v>
      </c>
      <c r="C4687" s="71" t="s">
        <v>16782</v>
      </c>
      <c r="D4687" s="71" t="s">
        <v>16783</v>
      </c>
      <c r="E4687" s="71" t="s">
        <v>16784</v>
      </c>
      <c r="F4687" s="71" t="s">
        <v>125</v>
      </c>
    </row>
    <row r="4688" spans="1:6" x14ac:dyDescent="0.25">
      <c r="A4688" s="67" t="s">
        <v>3055</v>
      </c>
      <c r="B4688" s="67" t="s">
        <v>1286</v>
      </c>
      <c r="C4688" s="71" t="s">
        <v>16785</v>
      </c>
      <c r="D4688" s="71" t="s">
        <v>16786</v>
      </c>
      <c r="E4688" s="71" t="s">
        <v>16787</v>
      </c>
      <c r="F4688" s="71" t="s">
        <v>125</v>
      </c>
    </row>
    <row r="4689" spans="1:6" x14ac:dyDescent="0.25">
      <c r="A4689" s="67" t="s">
        <v>3055</v>
      </c>
      <c r="B4689" s="67" t="s">
        <v>1298</v>
      </c>
      <c r="C4689" s="71" t="s">
        <v>16788</v>
      </c>
      <c r="D4689" s="71" t="s">
        <v>16789</v>
      </c>
      <c r="E4689" s="71" t="s">
        <v>16790</v>
      </c>
      <c r="F4689" s="71" t="s">
        <v>125</v>
      </c>
    </row>
    <row r="4690" spans="1:6" x14ac:dyDescent="0.25">
      <c r="A4690" s="67" t="s">
        <v>3055</v>
      </c>
      <c r="B4690" s="67" t="s">
        <v>11770</v>
      </c>
      <c r="C4690" s="71" t="s">
        <v>16791</v>
      </c>
      <c r="D4690" s="71" t="s">
        <v>16792</v>
      </c>
      <c r="E4690" s="71" t="s">
        <v>16793</v>
      </c>
      <c r="F4690" s="71" t="s">
        <v>125</v>
      </c>
    </row>
    <row r="4691" spans="1:6" x14ac:dyDescent="0.25">
      <c r="A4691" s="67" t="s">
        <v>3055</v>
      </c>
      <c r="B4691" s="67" t="s">
        <v>14299</v>
      </c>
      <c r="C4691" s="71" t="s">
        <v>16794</v>
      </c>
      <c r="D4691" s="71" t="s">
        <v>16795</v>
      </c>
      <c r="E4691" s="71" t="s">
        <v>16796</v>
      </c>
      <c r="F4691" s="71" t="s">
        <v>125</v>
      </c>
    </row>
    <row r="4692" spans="1:6" x14ac:dyDescent="0.25">
      <c r="A4692" s="67" t="s">
        <v>3055</v>
      </c>
      <c r="B4692" s="67" t="s">
        <v>12003</v>
      </c>
      <c r="C4692" s="71" t="s">
        <v>16797</v>
      </c>
      <c r="D4692" s="71" t="s">
        <v>16798</v>
      </c>
      <c r="E4692" s="71" t="s">
        <v>16799</v>
      </c>
      <c r="F4692" s="71" t="s">
        <v>130</v>
      </c>
    </row>
    <row r="4693" spans="1:6" x14ac:dyDescent="0.25">
      <c r="A4693" s="67" t="s">
        <v>3055</v>
      </c>
      <c r="B4693" s="67" t="s">
        <v>1801</v>
      </c>
      <c r="C4693" s="71" t="s">
        <v>16800</v>
      </c>
      <c r="D4693" s="71" t="s">
        <v>16801</v>
      </c>
      <c r="E4693" s="71" t="s">
        <v>16802</v>
      </c>
      <c r="F4693" s="71" t="s">
        <v>125</v>
      </c>
    </row>
    <row r="4694" spans="1:6" x14ac:dyDescent="0.25">
      <c r="A4694" s="67" t="s">
        <v>3055</v>
      </c>
      <c r="B4694" s="67" t="s">
        <v>1817</v>
      </c>
      <c r="C4694" s="71" t="s">
        <v>16803</v>
      </c>
      <c r="D4694" s="71" t="s">
        <v>16804</v>
      </c>
      <c r="E4694" s="71" t="s">
        <v>16805</v>
      </c>
      <c r="F4694" s="71" t="s">
        <v>125</v>
      </c>
    </row>
    <row r="4695" spans="1:6" x14ac:dyDescent="0.25">
      <c r="A4695" s="67" t="s">
        <v>3055</v>
      </c>
      <c r="B4695" s="67" t="s">
        <v>6202</v>
      </c>
      <c r="C4695" s="71" t="s">
        <v>16806</v>
      </c>
      <c r="D4695" s="71" t="s">
        <v>16807</v>
      </c>
      <c r="E4695" s="71" t="s">
        <v>16808</v>
      </c>
      <c r="F4695" s="71" t="s">
        <v>125</v>
      </c>
    </row>
    <row r="4696" spans="1:6" x14ac:dyDescent="0.25">
      <c r="A4696" s="67" t="s">
        <v>3055</v>
      </c>
      <c r="B4696" s="67" t="s">
        <v>9845</v>
      </c>
      <c r="C4696" s="71" t="s">
        <v>16809</v>
      </c>
      <c r="D4696" s="71" t="s">
        <v>16810</v>
      </c>
      <c r="E4696" s="71" t="s">
        <v>16811</v>
      </c>
      <c r="F4696" s="71" t="s">
        <v>125</v>
      </c>
    </row>
    <row r="4697" spans="1:6" x14ac:dyDescent="0.25">
      <c r="A4697" s="67" t="s">
        <v>3055</v>
      </c>
      <c r="B4697" s="67" t="s">
        <v>16812</v>
      </c>
      <c r="C4697" s="71" t="s">
        <v>16813</v>
      </c>
      <c r="D4697" s="71" t="s">
        <v>16814</v>
      </c>
      <c r="E4697" s="71" t="s">
        <v>16815</v>
      </c>
      <c r="F4697" s="71" t="s">
        <v>125</v>
      </c>
    </row>
    <row r="4698" spans="1:6" x14ac:dyDescent="0.25">
      <c r="A4698" s="67" t="s">
        <v>3055</v>
      </c>
      <c r="B4698" s="67" t="s">
        <v>6206</v>
      </c>
      <c r="C4698" s="71" t="s">
        <v>16816</v>
      </c>
      <c r="D4698" s="71" t="s">
        <v>16817</v>
      </c>
      <c r="E4698" s="71" t="s">
        <v>16818</v>
      </c>
      <c r="F4698" s="71" t="s">
        <v>125</v>
      </c>
    </row>
    <row r="4699" spans="1:6" x14ac:dyDescent="0.25">
      <c r="A4699" s="67" t="s">
        <v>3055</v>
      </c>
      <c r="B4699" s="67" t="s">
        <v>6210</v>
      </c>
      <c r="C4699" s="71" t="s">
        <v>16819</v>
      </c>
      <c r="D4699" s="71" t="s">
        <v>16820</v>
      </c>
      <c r="E4699" s="71" t="s">
        <v>16821</v>
      </c>
      <c r="F4699" s="71" t="s">
        <v>125</v>
      </c>
    </row>
    <row r="4700" spans="1:6" x14ac:dyDescent="0.25">
      <c r="A4700" s="67" t="s">
        <v>3055</v>
      </c>
      <c r="B4700" s="67" t="s">
        <v>6214</v>
      </c>
      <c r="C4700" s="71" t="s">
        <v>16822</v>
      </c>
      <c r="D4700" s="71" t="s">
        <v>16823</v>
      </c>
      <c r="E4700" s="71" t="s">
        <v>16824</v>
      </c>
      <c r="F4700" s="71" t="s">
        <v>125</v>
      </c>
    </row>
    <row r="4701" spans="1:6" x14ac:dyDescent="0.25">
      <c r="A4701" s="67" t="s">
        <v>3055</v>
      </c>
      <c r="B4701" s="67" t="s">
        <v>16825</v>
      </c>
      <c r="C4701" s="71" t="s">
        <v>16826</v>
      </c>
      <c r="D4701" s="71" t="s">
        <v>16827</v>
      </c>
      <c r="E4701" s="71" t="s">
        <v>16828</v>
      </c>
      <c r="F4701" s="71" t="s">
        <v>125</v>
      </c>
    </row>
    <row r="4702" spans="1:6" x14ac:dyDescent="0.25">
      <c r="A4702" s="67" t="s">
        <v>3055</v>
      </c>
      <c r="B4702" s="67" t="s">
        <v>6226</v>
      </c>
      <c r="C4702" s="71" t="s">
        <v>16829</v>
      </c>
      <c r="D4702" s="71" t="s">
        <v>16830</v>
      </c>
      <c r="E4702" s="71" t="s">
        <v>16831</v>
      </c>
      <c r="F4702" s="71" t="s">
        <v>125</v>
      </c>
    </row>
    <row r="4703" spans="1:6" x14ac:dyDescent="0.25">
      <c r="A4703" s="67" t="s">
        <v>3055</v>
      </c>
      <c r="B4703" s="67" t="s">
        <v>6770</v>
      </c>
      <c r="C4703" s="71" t="s">
        <v>16832</v>
      </c>
      <c r="D4703" s="71" t="s">
        <v>16833</v>
      </c>
      <c r="E4703" s="71" t="s">
        <v>16834</v>
      </c>
      <c r="F4703" s="71" t="s">
        <v>125</v>
      </c>
    </row>
    <row r="4704" spans="1:6" x14ac:dyDescent="0.25">
      <c r="A4704" s="67" t="s">
        <v>16835</v>
      </c>
      <c r="B4704" s="67" t="s">
        <v>7980</v>
      </c>
      <c r="C4704" s="71" t="s">
        <v>16836</v>
      </c>
      <c r="D4704" s="71" t="s">
        <v>16837</v>
      </c>
      <c r="E4704" s="71" t="s">
        <v>16838</v>
      </c>
      <c r="F4704" s="71" t="s">
        <v>125</v>
      </c>
    </row>
    <row r="4705" spans="1:6" x14ac:dyDescent="0.25">
      <c r="A4705" s="67" t="s">
        <v>16839</v>
      </c>
      <c r="B4705" s="67" t="s">
        <v>15321</v>
      </c>
      <c r="C4705" s="71" t="s">
        <v>16840</v>
      </c>
      <c r="D4705" s="71" t="s">
        <v>16841</v>
      </c>
      <c r="E4705" s="71" t="s">
        <v>16842</v>
      </c>
      <c r="F4705" s="71" t="s">
        <v>125</v>
      </c>
    </row>
    <row r="4706" spans="1:6" x14ac:dyDescent="0.25">
      <c r="A4706" s="67" t="s">
        <v>16843</v>
      </c>
      <c r="B4706" s="67" t="s">
        <v>10872</v>
      </c>
      <c r="C4706" s="71" t="s">
        <v>16844</v>
      </c>
      <c r="D4706" s="71" t="s">
        <v>16845</v>
      </c>
      <c r="E4706" s="71" t="s">
        <v>16846</v>
      </c>
      <c r="F4706" s="71" t="s">
        <v>125</v>
      </c>
    </row>
    <row r="4707" spans="1:6" x14ac:dyDescent="0.25">
      <c r="A4707" s="67" t="s">
        <v>16847</v>
      </c>
      <c r="B4707" s="67" t="s">
        <v>10860</v>
      </c>
      <c r="C4707" s="71" t="s">
        <v>16848</v>
      </c>
      <c r="D4707" s="71" t="s">
        <v>16849</v>
      </c>
      <c r="E4707" s="71" t="s">
        <v>16850</v>
      </c>
      <c r="F4707" s="71" t="s">
        <v>125</v>
      </c>
    </row>
    <row r="4708" spans="1:6" x14ac:dyDescent="0.25">
      <c r="A4708" s="67" t="s">
        <v>16851</v>
      </c>
      <c r="B4708" s="67" t="s">
        <v>972</v>
      </c>
      <c r="C4708" s="71" t="s">
        <v>16852</v>
      </c>
      <c r="D4708" s="71" t="s">
        <v>16853</v>
      </c>
      <c r="E4708" s="71" t="s">
        <v>16854</v>
      </c>
      <c r="F4708" s="71" t="s">
        <v>125</v>
      </c>
    </row>
    <row r="4709" spans="1:6" x14ac:dyDescent="0.25">
      <c r="A4709" s="67" t="s">
        <v>16855</v>
      </c>
      <c r="B4709" s="67" t="s">
        <v>4677</v>
      </c>
      <c r="C4709" s="71" t="s">
        <v>16856</v>
      </c>
      <c r="D4709" s="71" t="s">
        <v>16857</v>
      </c>
      <c r="E4709" s="71" t="s">
        <v>16858</v>
      </c>
      <c r="F4709" s="71" t="s">
        <v>125</v>
      </c>
    </row>
    <row r="4710" spans="1:6" x14ac:dyDescent="0.25">
      <c r="A4710" s="67" t="s">
        <v>16859</v>
      </c>
      <c r="B4710" s="67" t="s">
        <v>16860</v>
      </c>
      <c r="C4710" s="71" t="s">
        <v>16861</v>
      </c>
      <c r="D4710" s="71" t="s">
        <v>16862</v>
      </c>
      <c r="E4710" s="71" t="s">
        <v>16863</v>
      </c>
      <c r="F4710" s="71" t="s">
        <v>125</v>
      </c>
    </row>
    <row r="4711" spans="1:6" x14ac:dyDescent="0.25">
      <c r="A4711" s="67" t="s">
        <v>16864</v>
      </c>
      <c r="B4711" s="67" t="s">
        <v>5242</v>
      </c>
      <c r="C4711" s="71" t="s">
        <v>16865</v>
      </c>
      <c r="D4711" s="71" t="s">
        <v>16866</v>
      </c>
      <c r="E4711" s="71" t="s">
        <v>16867</v>
      </c>
      <c r="F4711" s="71" t="s">
        <v>125</v>
      </c>
    </row>
    <row r="4712" spans="1:6" x14ac:dyDescent="0.25">
      <c r="A4712" s="67" t="s">
        <v>16868</v>
      </c>
      <c r="B4712" s="67" t="s">
        <v>16869</v>
      </c>
      <c r="C4712" s="71" t="s">
        <v>16870</v>
      </c>
      <c r="D4712" s="71" t="s">
        <v>16871</v>
      </c>
      <c r="E4712" s="71" t="s">
        <v>16872</v>
      </c>
      <c r="F4712" s="71" t="s">
        <v>125</v>
      </c>
    </row>
    <row r="4713" spans="1:6" x14ac:dyDescent="0.25">
      <c r="A4713" s="67" t="s">
        <v>16873</v>
      </c>
      <c r="B4713" s="67" t="s">
        <v>4998</v>
      </c>
      <c r="C4713" s="71" t="s">
        <v>16874</v>
      </c>
      <c r="D4713" s="71" t="s">
        <v>16875</v>
      </c>
      <c r="E4713" s="71" t="s">
        <v>16876</v>
      </c>
      <c r="F4713" s="71" t="s">
        <v>125</v>
      </c>
    </row>
    <row r="4714" spans="1:6" x14ac:dyDescent="0.25">
      <c r="A4714" s="67" t="s">
        <v>16877</v>
      </c>
      <c r="B4714" s="67" t="s">
        <v>11158</v>
      </c>
      <c r="C4714" s="71" t="s">
        <v>16878</v>
      </c>
      <c r="D4714" s="71" t="s">
        <v>16879</v>
      </c>
      <c r="E4714" s="71" t="s">
        <v>16880</v>
      </c>
      <c r="F4714" s="71" t="s">
        <v>125</v>
      </c>
    </row>
    <row r="4715" spans="1:6" x14ac:dyDescent="0.25">
      <c r="A4715" s="67" t="s">
        <v>16881</v>
      </c>
      <c r="B4715" s="67" t="s">
        <v>3443</v>
      </c>
      <c r="C4715" s="71" t="s">
        <v>16882</v>
      </c>
      <c r="D4715" s="71" t="s">
        <v>16883</v>
      </c>
      <c r="E4715" s="71" t="s">
        <v>16884</v>
      </c>
      <c r="F4715" s="71" t="s">
        <v>125</v>
      </c>
    </row>
    <row r="4716" spans="1:6" x14ac:dyDescent="0.25">
      <c r="A4716" s="67" t="s">
        <v>16885</v>
      </c>
      <c r="B4716" s="67" t="s">
        <v>8068</v>
      </c>
      <c r="C4716" s="71" t="s">
        <v>16886</v>
      </c>
      <c r="D4716" s="71" t="s">
        <v>16887</v>
      </c>
      <c r="E4716" s="71" t="s">
        <v>16888</v>
      </c>
      <c r="F4716" s="71" t="s">
        <v>125</v>
      </c>
    </row>
    <row r="4717" spans="1:6" x14ac:dyDescent="0.25">
      <c r="A4717" s="67" t="s">
        <v>16889</v>
      </c>
      <c r="B4717" s="67" t="s">
        <v>272</v>
      </c>
      <c r="C4717" s="71" t="s">
        <v>16890</v>
      </c>
      <c r="D4717" s="71" t="s">
        <v>16891</v>
      </c>
      <c r="E4717" s="71" t="s">
        <v>16892</v>
      </c>
      <c r="F4717" s="71" t="s">
        <v>125</v>
      </c>
    </row>
    <row r="4718" spans="1:6" x14ac:dyDescent="0.25">
      <c r="A4718" s="67" t="s">
        <v>16893</v>
      </c>
      <c r="B4718" s="67" t="s">
        <v>352</v>
      </c>
      <c r="C4718" s="71" t="s">
        <v>16894</v>
      </c>
      <c r="D4718" s="71" t="s">
        <v>16895</v>
      </c>
      <c r="E4718" s="71" t="s">
        <v>16896</v>
      </c>
      <c r="F4718" s="71" t="s">
        <v>125</v>
      </c>
    </row>
    <row r="4719" spans="1:6" x14ac:dyDescent="0.25">
      <c r="A4719" s="67" t="s">
        <v>16897</v>
      </c>
      <c r="B4719" s="67" t="s">
        <v>7418</v>
      </c>
      <c r="C4719" s="71" t="s">
        <v>16898</v>
      </c>
      <c r="D4719" s="71" t="s">
        <v>16899</v>
      </c>
      <c r="E4719" s="71" t="s">
        <v>16900</v>
      </c>
      <c r="F4719" s="71" t="s">
        <v>125</v>
      </c>
    </row>
    <row r="4720" spans="1:6" x14ac:dyDescent="0.25">
      <c r="A4720" s="67" t="s">
        <v>16901</v>
      </c>
      <c r="B4720" s="67" t="s">
        <v>6834</v>
      </c>
      <c r="C4720" s="71" t="s">
        <v>16902</v>
      </c>
      <c r="D4720" s="71" t="s">
        <v>16903</v>
      </c>
      <c r="E4720" s="71" t="s">
        <v>16904</v>
      </c>
      <c r="F4720" s="71" t="s">
        <v>125</v>
      </c>
    </row>
    <row r="4721" spans="1:6" x14ac:dyDescent="0.25">
      <c r="A4721" s="67" t="s">
        <v>10537</v>
      </c>
      <c r="B4721" s="67" t="s">
        <v>1028</v>
      </c>
      <c r="C4721" s="71" t="s">
        <v>10908</v>
      </c>
      <c r="D4721" s="71" t="s">
        <v>10909</v>
      </c>
      <c r="E4721" s="71" t="s">
        <v>10910</v>
      </c>
      <c r="F4721" s="71" t="s">
        <v>125</v>
      </c>
    </row>
    <row r="4722" spans="1:6" x14ac:dyDescent="0.25">
      <c r="A4722" s="67" t="s">
        <v>2789</v>
      </c>
      <c r="B4722" s="67" t="s">
        <v>7070</v>
      </c>
      <c r="C4722" s="71" t="s">
        <v>16905</v>
      </c>
      <c r="D4722" s="71" t="s">
        <v>16906</v>
      </c>
      <c r="E4722" s="71" t="s">
        <v>16907</v>
      </c>
      <c r="F4722" s="71" t="s">
        <v>130</v>
      </c>
    </row>
    <row r="4723" spans="1:6" x14ac:dyDescent="0.25">
      <c r="A4723" s="67" t="s">
        <v>16908</v>
      </c>
      <c r="B4723" s="67" t="s">
        <v>924</v>
      </c>
      <c r="C4723" s="71" t="s">
        <v>16909</v>
      </c>
      <c r="D4723" s="71" t="s">
        <v>16910</v>
      </c>
      <c r="E4723" s="71" t="s">
        <v>16911</v>
      </c>
      <c r="F4723" s="71" t="s">
        <v>125</v>
      </c>
    </row>
    <row r="4724" spans="1:6" x14ac:dyDescent="0.25">
      <c r="A4724" s="67" t="s">
        <v>3077</v>
      </c>
      <c r="B4724" s="67" t="s">
        <v>5276</v>
      </c>
      <c r="C4724" s="71" t="s">
        <v>16912</v>
      </c>
      <c r="D4724" s="71" t="s">
        <v>16913</v>
      </c>
      <c r="E4724" s="71" t="s">
        <v>16914</v>
      </c>
      <c r="F4724" s="71" t="s">
        <v>130</v>
      </c>
    </row>
    <row r="4725" spans="1:6" x14ac:dyDescent="0.25">
      <c r="A4725" s="67" t="s">
        <v>3077</v>
      </c>
      <c r="B4725" s="67" t="s">
        <v>5280</v>
      </c>
      <c r="C4725" s="71" t="s">
        <v>16915</v>
      </c>
      <c r="D4725" s="71" t="s">
        <v>16916</v>
      </c>
      <c r="E4725" s="71" t="s">
        <v>16917</v>
      </c>
      <c r="F4725" s="71" t="s">
        <v>130</v>
      </c>
    </row>
    <row r="4726" spans="1:6" x14ac:dyDescent="0.25">
      <c r="A4726" s="67" t="s">
        <v>3077</v>
      </c>
      <c r="B4726" s="67" t="s">
        <v>16918</v>
      </c>
      <c r="C4726" s="71" t="s">
        <v>16919</v>
      </c>
      <c r="D4726" s="71" t="s">
        <v>16920</v>
      </c>
      <c r="E4726" s="71" t="s">
        <v>16921</v>
      </c>
      <c r="F4726" s="71" t="s">
        <v>130</v>
      </c>
    </row>
    <row r="4727" spans="1:6" x14ac:dyDescent="0.25">
      <c r="A4727" s="67" t="s">
        <v>3077</v>
      </c>
      <c r="B4727" s="67" t="s">
        <v>3174</v>
      </c>
      <c r="C4727" s="71" t="s">
        <v>3175</v>
      </c>
      <c r="D4727" s="71" t="s">
        <v>3176</v>
      </c>
      <c r="E4727" s="71" t="s">
        <v>3177</v>
      </c>
      <c r="F4727" s="71" t="s">
        <v>130</v>
      </c>
    </row>
    <row r="4728" spans="1:6" x14ac:dyDescent="0.25">
      <c r="A4728" s="67" t="s">
        <v>3077</v>
      </c>
      <c r="B4728" s="67" t="s">
        <v>5361</v>
      </c>
      <c r="C4728" s="71" t="s">
        <v>16922</v>
      </c>
      <c r="D4728" s="71" t="s">
        <v>16923</v>
      </c>
      <c r="E4728" s="71" t="s">
        <v>16924</v>
      </c>
      <c r="F4728" s="71" t="s">
        <v>130</v>
      </c>
    </row>
    <row r="4729" spans="1:6" x14ac:dyDescent="0.25">
      <c r="A4729" s="67" t="s">
        <v>3077</v>
      </c>
      <c r="B4729" s="67" t="s">
        <v>16925</v>
      </c>
      <c r="C4729" s="71" t="s">
        <v>16926</v>
      </c>
      <c r="D4729" s="71" t="s">
        <v>16927</v>
      </c>
      <c r="E4729" s="71" t="s">
        <v>16928</v>
      </c>
      <c r="F4729" s="71" t="s">
        <v>130</v>
      </c>
    </row>
    <row r="4730" spans="1:6" x14ac:dyDescent="0.25">
      <c r="A4730" s="67" t="s">
        <v>3077</v>
      </c>
      <c r="B4730" s="67" t="s">
        <v>5381</v>
      </c>
      <c r="C4730" s="71" t="s">
        <v>16929</v>
      </c>
      <c r="D4730" s="71" t="s">
        <v>16930</v>
      </c>
      <c r="E4730" s="71" t="s">
        <v>16931</v>
      </c>
      <c r="F4730" s="71" t="s">
        <v>130</v>
      </c>
    </row>
    <row r="4731" spans="1:6" x14ac:dyDescent="0.25">
      <c r="A4731" s="67" t="s">
        <v>3077</v>
      </c>
      <c r="B4731" s="67" t="s">
        <v>5403</v>
      </c>
      <c r="C4731" s="71" t="s">
        <v>16932</v>
      </c>
      <c r="D4731" s="71" t="s">
        <v>16933</v>
      </c>
      <c r="E4731" s="71" t="s">
        <v>16934</v>
      </c>
      <c r="F4731" s="71" t="s">
        <v>130</v>
      </c>
    </row>
    <row r="4732" spans="1:6" x14ac:dyDescent="0.25">
      <c r="A4732" s="67" t="s">
        <v>3077</v>
      </c>
      <c r="B4732" s="67" t="s">
        <v>5407</v>
      </c>
      <c r="C4732" s="71" t="s">
        <v>16935</v>
      </c>
      <c r="D4732" s="71" t="s">
        <v>16936</v>
      </c>
      <c r="E4732" s="71" t="s">
        <v>16937</v>
      </c>
      <c r="F4732" s="71" t="s">
        <v>130</v>
      </c>
    </row>
    <row r="4733" spans="1:6" x14ac:dyDescent="0.25">
      <c r="A4733" s="67" t="s">
        <v>3077</v>
      </c>
      <c r="B4733" s="67" t="s">
        <v>5411</v>
      </c>
      <c r="C4733" s="71" t="s">
        <v>16938</v>
      </c>
      <c r="D4733" s="71" t="s">
        <v>16939</v>
      </c>
      <c r="E4733" s="71" t="s">
        <v>16940</v>
      </c>
      <c r="F4733" s="71" t="s">
        <v>130</v>
      </c>
    </row>
    <row r="4734" spans="1:6" x14ac:dyDescent="0.25">
      <c r="A4734" s="67" t="s">
        <v>3077</v>
      </c>
      <c r="B4734" s="67" t="s">
        <v>3222</v>
      </c>
      <c r="C4734" s="71" t="s">
        <v>3223</v>
      </c>
      <c r="D4734" s="71" t="s">
        <v>3224</v>
      </c>
      <c r="E4734" s="71" t="s">
        <v>3225</v>
      </c>
      <c r="F4734" s="71" t="s">
        <v>130</v>
      </c>
    </row>
    <row r="4735" spans="1:6" x14ac:dyDescent="0.25">
      <c r="A4735" s="67" t="s">
        <v>3077</v>
      </c>
      <c r="B4735" s="67" t="s">
        <v>5418</v>
      </c>
      <c r="C4735" s="71" t="s">
        <v>16941</v>
      </c>
      <c r="D4735" s="71" t="s">
        <v>16942</v>
      </c>
      <c r="E4735" s="71" t="s">
        <v>16943</v>
      </c>
      <c r="F4735" s="71" t="s">
        <v>130</v>
      </c>
    </row>
    <row r="4736" spans="1:6" x14ac:dyDescent="0.25">
      <c r="A4736" s="67" t="s">
        <v>3077</v>
      </c>
      <c r="B4736" s="67" t="s">
        <v>5425</v>
      </c>
      <c r="C4736" s="71" t="s">
        <v>16944</v>
      </c>
      <c r="D4736" s="71" t="s">
        <v>16945</v>
      </c>
      <c r="E4736" s="71" t="s">
        <v>16946</v>
      </c>
      <c r="F4736" s="71" t="s">
        <v>130</v>
      </c>
    </row>
    <row r="4737" spans="1:6" x14ac:dyDescent="0.25">
      <c r="A4737" s="67" t="s">
        <v>3077</v>
      </c>
      <c r="B4737" s="67" t="s">
        <v>5429</v>
      </c>
      <c r="C4737" s="71" t="s">
        <v>16947</v>
      </c>
      <c r="D4737" s="71" t="s">
        <v>16948</v>
      </c>
      <c r="E4737" s="71" t="s">
        <v>16949</v>
      </c>
      <c r="F4737" s="71" t="s">
        <v>130</v>
      </c>
    </row>
    <row r="4738" spans="1:6" x14ac:dyDescent="0.25">
      <c r="A4738" s="67" t="s">
        <v>3077</v>
      </c>
      <c r="B4738" s="67" t="s">
        <v>3230</v>
      </c>
      <c r="C4738" s="71" t="s">
        <v>3231</v>
      </c>
      <c r="D4738" s="71" t="s">
        <v>3232</v>
      </c>
      <c r="E4738" s="71" t="s">
        <v>3233</v>
      </c>
      <c r="F4738" s="71" t="s">
        <v>130</v>
      </c>
    </row>
    <row r="4739" spans="1:6" x14ac:dyDescent="0.25">
      <c r="A4739" s="67" t="s">
        <v>3077</v>
      </c>
      <c r="B4739" s="67" t="s">
        <v>5436</v>
      </c>
      <c r="C4739" s="71" t="s">
        <v>16950</v>
      </c>
      <c r="D4739" s="71" t="s">
        <v>16951</v>
      </c>
      <c r="E4739" s="71" t="s">
        <v>16952</v>
      </c>
      <c r="F4739" s="71" t="s">
        <v>130</v>
      </c>
    </row>
    <row r="4740" spans="1:6" x14ac:dyDescent="0.25">
      <c r="A4740" s="67" t="s">
        <v>3077</v>
      </c>
      <c r="B4740" s="67" t="s">
        <v>3238</v>
      </c>
      <c r="C4740" s="71" t="s">
        <v>3239</v>
      </c>
      <c r="D4740" s="71" t="s">
        <v>3240</v>
      </c>
      <c r="E4740" s="71" t="s">
        <v>3241</v>
      </c>
      <c r="F4740" s="71" t="s">
        <v>130</v>
      </c>
    </row>
    <row r="4741" spans="1:6" x14ac:dyDescent="0.25">
      <c r="A4741" s="67" t="s">
        <v>3077</v>
      </c>
      <c r="B4741" s="67" t="s">
        <v>16953</v>
      </c>
      <c r="C4741" s="71" t="s">
        <v>16954</v>
      </c>
      <c r="D4741" s="71" t="s">
        <v>16955</v>
      </c>
      <c r="E4741" s="71" t="s">
        <v>16956</v>
      </c>
      <c r="F4741" s="71" t="s">
        <v>130</v>
      </c>
    </row>
    <row r="4742" spans="1:6" x14ac:dyDescent="0.25">
      <c r="A4742" s="67" t="s">
        <v>3077</v>
      </c>
      <c r="B4742" s="67" t="s">
        <v>1028</v>
      </c>
      <c r="C4742" s="71" t="s">
        <v>3398</v>
      </c>
      <c r="D4742" s="71" t="s">
        <v>3399</v>
      </c>
      <c r="E4742" s="71" t="s">
        <v>3400</v>
      </c>
      <c r="F4742" s="71" t="s">
        <v>130</v>
      </c>
    </row>
    <row r="4743" spans="1:6" x14ac:dyDescent="0.25">
      <c r="A4743" s="67" t="s">
        <v>3077</v>
      </c>
      <c r="B4743" s="67" t="s">
        <v>16957</v>
      </c>
      <c r="C4743" s="71" t="s">
        <v>16958</v>
      </c>
      <c r="D4743" s="71" t="s">
        <v>16959</v>
      </c>
      <c r="E4743" s="71" t="s">
        <v>16960</v>
      </c>
      <c r="F4743" s="71" t="s">
        <v>130</v>
      </c>
    </row>
    <row r="4744" spans="1:6" x14ac:dyDescent="0.25">
      <c r="A4744" s="67" t="s">
        <v>3077</v>
      </c>
      <c r="B4744" s="67" t="s">
        <v>16961</v>
      </c>
      <c r="C4744" s="71" t="s">
        <v>16962</v>
      </c>
      <c r="D4744" s="71" t="s">
        <v>16963</v>
      </c>
      <c r="E4744" s="71" t="s">
        <v>16964</v>
      </c>
      <c r="F4744" s="71" t="s">
        <v>130</v>
      </c>
    </row>
    <row r="4745" spans="1:6" x14ac:dyDescent="0.25">
      <c r="A4745" s="67" t="s">
        <v>3077</v>
      </c>
      <c r="B4745" s="67" t="s">
        <v>16965</v>
      </c>
      <c r="C4745" s="71" t="s">
        <v>16966</v>
      </c>
      <c r="D4745" s="71" t="s">
        <v>16967</v>
      </c>
      <c r="E4745" s="71" t="s">
        <v>16968</v>
      </c>
      <c r="F4745" s="71" t="s">
        <v>130</v>
      </c>
    </row>
    <row r="4746" spans="1:6" x14ac:dyDescent="0.25">
      <c r="A4746" s="67" t="s">
        <v>3077</v>
      </c>
      <c r="B4746" s="67" t="s">
        <v>16969</v>
      </c>
      <c r="C4746" s="71" t="s">
        <v>16970</v>
      </c>
      <c r="D4746" s="71" t="s">
        <v>16971</v>
      </c>
      <c r="E4746" s="71" t="s">
        <v>16972</v>
      </c>
      <c r="F4746" s="71" t="s">
        <v>130</v>
      </c>
    </row>
    <row r="4747" spans="1:6" x14ac:dyDescent="0.25">
      <c r="A4747" s="67" t="s">
        <v>3077</v>
      </c>
      <c r="B4747" s="67" t="s">
        <v>16973</v>
      </c>
      <c r="C4747" s="71" t="s">
        <v>16974</v>
      </c>
      <c r="D4747" s="71" t="s">
        <v>16975</v>
      </c>
      <c r="E4747" s="71" t="s">
        <v>16976</v>
      </c>
      <c r="F4747" s="71" t="s">
        <v>130</v>
      </c>
    </row>
    <row r="4748" spans="1:6" x14ac:dyDescent="0.25">
      <c r="A4748" s="67" t="s">
        <v>3077</v>
      </c>
      <c r="B4748" s="67" t="s">
        <v>16977</v>
      </c>
      <c r="C4748" s="71" t="s">
        <v>16978</v>
      </c>
      <c r="D4748" s="71" t="s">
        <v>16979</v>
      </c>
      <c r="E4748" s="71" t="s">
        <v>16980</v>
      </c>
      <c r="F4748" s="71" t="s">
        <v>130</v>
      </c>
    </row>
    <row r="4749" spans="1:6" x14ac:dyDescent="0.25">
      <c r="A4749" s="67" t="s">
        <v>3077</v>
      </c>
      <c r="B4749" s="67" t="s">
        <v>16981</v>
      </c>
      <c r="C4749" s="71" t="s">
        <v>16982</v>
      </c>
      <c r="D4749" s="71" t="s">
        <v>16983</v>
      </c>
      <c r="E4749" s="71" t="s">
        <v>16984</v>
      </c>
      <c r="F4749" s="71" t="s">
        <v>130</v>
      </c>
    </row>
    <row r="4750" spans="1:6" x14ac:dyDescent="0.25">
      <c r="A4750" s="67" t="s">
        <v>3077</v>
      </c>
      <c r="B4750" s="67" t="s">
        <v>16985</v>
      </c>
      <c r="C4750" s="71" t="s">
        <v>16986</v>
      </c>
      <c r="D4750" s="71" t="s">
        <v>16987</v>
      </c>
      <c r="E4750" s="71" t="s">
        <v>16988</v>
      </c>
      <c r="F4750" s="71" t="s">
        <v>130</v>
      </c>
    </row>
    <row r="4751" spans="1:6" x14ac:dyDescent="0.25">
      <c r="A4751" s="67" t="s">
        <v>3077</v>
      </c>
      <c r="B4751" s="67" t="s">
        <v>1997</v>
      </c>
      <c r="C4751" s="71" t="s">
        <v>16989</v>
      </c>
      <c r="D4751" s="71" t="s">
        <v>16990</v>
      </c>
      <c r="E4751" s="71" t="s">
        <v>16991</v>
      </c>
      <c r="F4751" s="71" t="s">
        <v>130</v>
      </c>
    </row>
    <row r="4752" spans="1:6" x14ac:dyDescent="0.25">
      <c r="A4752" s="67" t="s">
        <v>3077</v>
      </c>
      <c r="B4752" s="67" t="s">
        <v>2101</v>
      </c>
      <c r="C4752" s="71" t="s">
        <v>4190</v>
      </c>
      <c r="D4752" s="71" t="s">
        <v>4191</v>
      </c>
      <c r="E4752" s="71" t="s">
        <v>4192</v>
      </c>
      <c r="F4752" s="71" t="s">
        <v>130</v>
      </c>
    </row>
    <row r="4753" spans="1:6" x14ac:dyDescent="0.25">
      <c r="A4753" s="67" t="s">
        <v>3077</v>
      </c>
      <c r="B4753" s="67" t="s">
        <v>10411</v>
      </c>
      <c r="C4753" s="71" t="s">
        <v>16992</v>
      </c>
      <c r="D4753" s="71" t="s">
        <v>16993</v>
      </c>
      <c r="E4753" s="71" t="s">
        <v>16994</v>
      </c>
      <c r="F4753" s="71" t="s">
        <v>130</v>
      </c>
    </row>
    <row r="4754" spans="1:6" x14ac:dyDescent="0.25">
      <c r="A4754" s="67" t="s">
        <v>3077</v>
      </c>
      <c r="B4754" s="67" t="s">
        <v>10424</v>
      </c>
      <c r="C4754" s="71" t="s">
        <v>16995</v>
      </c>
      <c r="D4754" s="71" t="s">
        <v>16996</v>
      </c>
      <c r="E4754" s="71" t="s">
        <v>16997</v>
      </c>
      <c r="F4754" s="71" t="s">
        <v>130</v>
      </c>
    </row>
    <row r="4755" spans="1:6" x14ac:dyDescent="0.25">
      <c r="A4755" s="67" t="s">
        <v>3077</v>
      </c>
      <c r="B4755" s="67" t="s">
        <v>2217</v>
      </c>
      <c r="C4755" s="71" t="s">
        <v>16998</v>
      </c>
      <c r="D4755" s="71" t="s">
        <v>16999</v>
      </c>
      <c r="E4755" s="71" t="s">
        <v>17000</v>
      </c>
      <c r="F4755" s="71" t="s">
        <v>130</v>
      </c>
    </row>
    <row r="4756" spans="1:6" x14ac:dyDescent="0.25">
      <c r="A4756" s="67" t="s">
        <v>3077</v>
      </c>
      <c r="B4756" s="67" t="s">
        <v>2225</v>
      </c>
      <c r="C4756" s="71" t="s">
        <v>17001</v>
      </c>
      <c r="D4756" s="71" t="s">
        <v>17002</v>
      </c>
      <c r="E4756" s="71" t="s">
        <v>17003</v>
      </c>
      <c r="F4756" s="71" t="s">
        <v>130</v>
      </c>
    </row>
    <row r="4757" spans="1:6" x14ac:dyDescent="0.25">
      <c r="A4757" s="67" t="s">
        <v>3077</v>
      </c>
      <c r="B4757" s="67" t="s">
        <v>2229</v>
      </c>
      <c r="C4757" s="71" t="s">
        <v>17004</v>
      </c>
      <c r="D4757" s="71" t="s">
        <v>17005</v>
      </c>
      <c r="E4757" s="71" t="s">
        <v>17006</v>
      </c>
      <c r="F4757" s="71" t="s">
        <v>130</v>
      </c>
    </row>
    <row r="4758" spans="1:6" x14ac:dyDescent="0.25">
      <c r="A4758" s="67" t="s">
        <v>3077</v>
      </c>
      <c r="B4758" s="67" t="s">
        <v>2233</v>
      </c>
      <c r="C4758" s="71" t="s">
        <v>17007</v>
      </c>
      <c r="D4758" s="71" t="s">
        <v>17008</v>
      </c>
      <c r="E4758" s="71" t="s">
        <v>17009</v>
      </c>
      <c r="F4758" s="71" t="s">
        <v>130</v>
      </c>
    </row>
    <row r="4759" spans="1:6" x14ac:dyDescent="0.25">
      <c r="A4759" s="67" t="s">
        <v>3077</v>
      </c>
      <c r="B4759" s="67" t="s">
        <v>2237</v>
      </c>
      <c r="C4759" s="71" t="s">
        <v>17010</v>
      </c>
      <c r="D4759" s="71" t="s">
        <v>17011</v>
      </c>
      <c r="E4759" s="71" t="s">
        <v>17012</v>
      </c>
      <c r="F4759" s="71" t="s">
        <v>130</v>
      </c>
    </row>
    <row r="4760" spans="1:6" x14ac:dyDescent="0.25">
      <c r="A4760" s="67" t="s">
        <v>3077</v>
      </c>
      <c r="B4760" s="67" t="s">
        <v>2241</v>
      </c>
      <c r="C4760" s="71" t="s">
        <v>15114</v>
      </c>
      <c r="D4760" s="71" t="s">
        <v>15115</v>
      </c>
      <c r="E4760" s="71" t="s">
        <v>15116</v>
      </c>
      <c r="F4760" s="71" t="s">
        <v>130</v>
      </c>
    </row>
    <row r="4761" spans="1:6" x14ac:dyDescent="0.25">
      <c r="A4761" s="67" t="s">
        <v>3077</v>
      </c>
      <c r="B4761" s="67" t="s">
        <v>2245</v>
      </c>
      <c r="C4761" s="71" t="s">
        <v>17013</v>
      </c>
      <c r="D4761" s="71" t="s">
        <v>17014</v>
      </c>
      <c r="E4761" s="71" t="s">
        <v>17015</v>
      </c>
      <c r="F4761" s="71" t="s">
        <v>130</v>
      </c>
    </row>
    <row r="4762" spans="1:6" x14ac:dyDescent="0.25">
      <c r="A4762" s="67" t="s">
        <v>3077</v>
      </c>
      <c r="B4762" s="67" t="s">
        <v>2249</v>
      </c>
      <c r="C4762" s="71" t="s">
        <v>17016</v>
      </c>
      <c r="D4762" s="71" t="s">
        <v>17017</v>
      </c>
      <c r="E4762" s="71" t="s">
        <v>17018</v>
      </c>
      <c r="F4762" s="71" t="s">
        <v>130</v>
      </c>
    </row>
    <row r="4763" spans="1:6" x14ac:dyDescent="0.25">
      <c r="A4763" s="67" t="s">
        <v>3077</v>
      </c>
      <c r="B4763" s="67" t="s">
        <v>2253</v>
      </c>
      <c r="C4763" s="71" t="s">
        <v>17019</v>
      </c>
      <c r="D4763" s="71" t="s">
        <v>17020</v>
      </c>
      <c r="E4763" s="71" t="s">
        <v>17021</v>
      </c>
      <c r="F4763" s="71" t="s">
        <v>130</v>
      </c>
    </row>
    <row r="4764" spans="1:6" x14ac:dyDescent="0.25">
      <c r="A4764" s="67" t="s">
        <v>3077</v>
      </c>
      <c r="B4764" s="67" t="s">
        <v>2257</v>
      </c>
      <c r="C4764" s="71" t="s">
        <v>17022</v>
      </c>
      <c r="D4764" s="71" t="s">
        <v>17023</v>
      </c>
      <c r="E4764" s="71" t="s">
        <v>17024</v>
      </c>
      <c r="F4764" s="71" t="s">
        <v>130</v>
      </c>
    </row>
    <row r="4765" spans="1:6" x14ac:dyDescent="0.25">
      <c r="A4765" s="67" t="s">
        <v>3077</v>
      </c>
      <c r="B4765" s="67" t="s">
        <v>2261</v>
      </c>
      <c r="C4765" s="71" t="s">
        <v>17025</v>
      </c>
      <c r="D4765" s="71" t="s">
        <v>17026</v>
      </c>
      <c r="E4765" s="71" t="s">
        <v>17027</v>
      </c>
      <c r="F4765" s="71" t="s">
        <v>130</v>
      </c>
    </row>
    <row r="4766" spans="1:6" x14ac:dyDescent="0.25">
      <c r="A4766" s="67" t="s">
        <v>3077</v>
      </c>
      <c r="B4766" s="67" t="s">
        <v>2265</v>
      </c>
      <c r="C4766" s="71" t="s">
        <v>17028</v>
      </c>
      <c r="D4766" s="71" t="s">
        <v>17029</v>
      </c>
      <c r="E4766" s="71" t="s">
        <v>17030</v>
      </c>
      <c r="F4766" s="71" t="s">
        <v>130</v>
      </c>
    </row>
    <row r="4767" spans="1:6" x14ac:dyDescent="0.25">
      <c r="A4767" s="67" t="s">
        <v>3077</v>
      </c>
      <c r="B4767" s="67" t="s">
        <v>2269</v>
      </c>
      <c r="C4767" s="71" t="s">
        <v>17031</v>
      </c>
      <c r="D4767" s="71" t="s">
        <v>17032</v>
      </c>
      <c r="E4767" s="71" t="s">
        <v>17033</v>
      </c>
      <c r="F4767" s="71" t="s">
        <v>130</v>
      </c>
    </row>
    <row r="4768" spans="1:6" x14ac:dyDescent="0.25">
      <c r="A4768" s="67" t="s">
        <v>3077</v>
      </c>
      <c r="B4768" s="67" t="s">
        <v>2273</v>
      </c>
      <c r="C4768" s="71" t="s">
        <v>4335</v>
      </c>
      <c r="D4768" s="71" t="s">
        <v>4336</v>
      </c>
      <c r="E4768" s="71" t="s">
        <v>4337</v>
      </c>
      <c r="F4768" s="71" t="s">
        <v>130</v>
      </c>
    </row>
    <row r="4769" spans="1:6" x14ac:dyDescent="0.25">
      <c r="A4769" s="67" t="s">
        <v>3077</v>
      </c>
      <c r="B4769" s="67" t="s">
        <v>2281</v>
      </c>
      <c r="C4769" s="71" t="s">
        <v>17034</v>
      </c>
      <c r="D4769" s="71" t="s">
        <v>17035</v>
      </c>
      <c r="E4769" s="71" t="s">
        <v>17036</v>
      </c>
      <c r="F4769" s="71" t="s">
        <v>130</v>
      </c>
    </row>
    <row r="4770" spans="1:6" x14ac:dyDescent="0.25">
      <c r="A4770" s="67" t="s">
        <v>3077</v>
      </c>
      <c r="B4770" s="67" t="s">
        <v>2293</v>
      </c>
      <c r="C4770" s="71" t="s">
        <v>17037</v>
      </c>
      <c r="D4770" s="71" t="s">
        <v>17038</v>
      </c>
      <c r="E4770" s="71" t="s">
        <v>17039</v>
      </c>
      <c r="F4770" s="71" t="s">
        <v>130</v>
      </c>
    </row>
    <row r="4771" spans="1:6" x14ac:dyDescent="0.25">
      <c r="A4771" s="67" t="s">
        <v>3077</v>
      </c>
      <c r="B4771" s="67" t="s">
        <v>2297</v>
      </c>
      <c r="C4771" s="71" t="s">
        <v>17040</v>
      </c>
      <c r="D4771" s="71" t="s">
        <v>17041</v>
      </c>
      <c r="E4771" s="71" t="s">
        <v>17042</v>
      </c>
      <c r="F4771" s="71" t="s">
        <v>130</v>
      </c>
    </row>
    <row r="4772" spans="1:6" x14ac:dyDescent="0.25">
      <c r="A4772" s="67" t="s">
        <v>3077</v>
      </c>
      <c r="B4772" s="67" t="s">
        <v>14835</v>
      </c>
      <c r="C4772" s="71" t="s">
        <v>17043</v>
      </c>
      <c r="D4772" s="71" t="s">
        <v>17044</v>
      </c>
      <c r="E4772" s="71" t="s">
        <v>17045</v>
      </c>
      <c r="F4772" s="71" t="s">
        <v>130</v>
      </c>
    </row>
    <row r="4773" spans="1:6" x14ac:dyDescent="0.25">
      <c r="A4773" s="67" t="s">
        <v>3077</v>
      </c>
      <c r="B4773" s="67" t="s">
        <v>1449</v>
      </c>
      <c r="C4773" s="71" t="s">
        <v>17046</v>
      </c>
      <c r="D4773" s="71" t="s">
        <v>17047</v>
      </c>
      <c r="E4773" s="71" t="s">
        <v>17048</v>
      </c>
      <c r="F4773" s="71" t="s">
        <v>130</v>
      </c>
    </row>
    <row r="4774" spans="1:6" x14ac:dyDescent="0.25">
      <c r="A4774" s="67" t="s">
        <v>3077</v>
      </c>
      <c r="B4774" s="67" t="s">
        <v>17049</v>
      </c>
      <c r="C4774" s="71" t="s">
        <v>17050</v>
      </c>
      <c r="D4774" s="71" t="s">
        <v>17051</v>
      </c>
      <c r="E4774" s="71" t="s">
        <v>17052</v>
      </c>
      <c r="F4774" s="71" t="s">
        <v>130</v>
      </c>
    </row>
    <row r="4775" spans="1:6" x14ac:dyDescent="0.25">
      <c r="A4775" s="67" t="s">
        <v>3077</v>
      </c>
      <c r="B4775" s="67" t="s">
        <v>17053</v>
      </c>
      <c r="C4775" s="71" t="s">
        <v>17054</v>
      </c>
      <c r="D4775" s="71" t="s">
        <v>17055</v>
      </c>
      <c r="E4775" s="71" t="s">
        <v>17056</v>
      </c>
      <c r="F4775" s="71" t="s">
        <v>130</v>
      </c>
    </row>
    <row r="4776" spans="1:6" x14ac:dyDescent="0.25">
      <c r="A4776" s="67" t="s">
        <v>3077</v>
      </c>
      <c r="B4776" s="67" t="s">
        <v>2301</v>
      </c>
      <c r="C4776" s="71" t="s">
        <v>17057</v>
      </c>
      <c r="D4776" s="71" t="s">
        <v>17058</v>
      </c>
      <c r="E4776" s="71" t="s">
        <v>17059</v>
      </c>
      <c r="F4776" s="71" t="s">
        <v>130</v>
      </c>
    </row>
    <row r="4777" spans="1:6" x14ac:dyDescent="0.25">
      <c r="A4777" s="67" t="s">
        <v>3077</v>
      </c>
      <c r="B4777" s="67" t="s">
        <v>2305</v>
      </c>
      <c r="C4777" s="71" t="s">
        <v>17060</v>
      </c>
      <c r="D4777" s="71" t="s">
        <v>17061</v>
      </c>
      <c r="E4777" s="71" t="s">
        <v>17062</v>
      </c>
      <c r="F4777" s="71" t="s">
        <v>130</v>
      </c>
    </row>
    <row r="4778" spans="1:6" x14ac:dyDescent="0.25">
      <c r="A4778" s="67" t="s">
        <v>3077</v>
      </c>
      <c r="B4778" s="67" t="s">
        <v>2309</v>
      </c>
      <c r="C4778" s="71" t="s">
        <v>17063</v>
      </c>
      <c r="D4778" s="71" t="s">
        <v>17064</v>
      </c>
      <c r="E4778" s="71" t="s">
        <v>17065</v>
      </c>
      <c r="F4778" s="71" t="s">
        <v>130</v>
      </c>
    </row>
    <row r="4779" spans="1:6" x14ac:dyDescent="0.25">
      <c r="A4779" s="67" t="s">
        <v>3077</v>
      </c>
      <c r="B4779" s="67" t="s">
        <v>2313</v>
      </c>
      <c r="C4779" s="71" t="s">
        <v>17066</v>
      </c>
      <c r="D4779" s="71" t="s">
        <v>17067</v>
      </c>
      <c r="E4779" s="71" t="s">
        <v>17068</v>
      </c>
      <c r="F4779" s="71" t="s">
        <v>130</v>
      </c>
    </row>
    <row r="4780" spans="1:6" x14ac:dyDescent="0.25">
      <c r="A4780" s="67" t="s">
        <v>3077</v>
      </c>
      <c r="B4780" s="67" t="s">
        <v>2317</v>
      </c>
      <c r="C4780" s="71" t="s">
        <v>17069</v>
      </c>
      <c r="D4780" s="71" t="s">
        <v>17070</v>
      </c>
      <c r="E4780" s="71" t="s">
        <v>17071</v>
      </c>
      <c r="F4780" s="71" t="s">
        <v>130</v>
      </c>
    </row>
    <row r="4781" spans="1:6" x14ac:dyDescent="0.25">
      <c r="A4781" s="67" t="s">
        <v>3077</v>
      </c>
      <c r="B4781" s="67" t="s">
        <v>2321</v>
      </c>
      <c r="C4781" s="71" t="s">
        <v>17072</v>
      </c>
      <c r="D4781" s="71" t="s">
        <v>17073</v>
      </c>
      <c r="E4781" s="71" t="s">
        <v>17074</v>
      </c>
      <c r="F4781" s="71" t="s">
        <v>130</v>
      </c>
    </row>
    <row r="4782" spans="1:6" x14ac:dyDescent="0.25">
      <c r="A4782" s="67" t="s">
        <v>3077</v>
      </c>
      <c r="B4782" s="67" t="s">
        <v>2325</v>
      </c>
      <c r="C4782" s="71" t="s">
        <v>17075</v>
      </c>
      <c r="D4782" s="71" t="s">
        <v>17076</v>
      </c>
      <c r="E4782" s="71" t="s">
        <v>17077</v>
      </c>
      <c r="F4782" s="71" t="s">
        <v>130</v>
      </c>
    </row>
    <row r="4783" spans="1:6" x14ac:dyDescent="0.25">
      <c r="A4783" s="67" t="s">
        <v>3077</v>
      </c>
      <c r="B4783" s="67" t="s">
        <v>2329</v>
      </c>
      <c r="C4783" s="71" t="s">
        <v>17078</v>
      </c>
      <c r="D4783" s="71" t="s">
        <v>17079</v>
      </c>
      <c r="E4783" s="71" t="s">
        <v>17080</v>
      </c>
      <c r="F4783" s="71" t="s">
        <v>130</v>
      </c>
    </row>
    <row r="4784" spans="1:6" x14ac:dyDescent="0.25">
      <c r="A4784" s="67" t="s">
        <v>3077</v>
      </c>
      <c r="B4784" s="67" t="s">
        <v>2333</v>
      </c>
      <c r="C4784" s="71" t="s">
        <v>17081</v>
      </c>
      <c r="D4784" s="71" t="s">
        <v>17082</v>
      </c>
      <c r="E4784" s="71" t="s">
        <v>17083</v>
      </c>
      <c r="F4784" s="71" t="s">
        <v>130</v>
      </c>
    </row>
    <row r="4785" spans="1:6" x14ac:dyDescent="0.25">
      <c r="A4785" s="67" t="s">
        <v>3077</v>
      </c>
      <c r="B4785" s="67" t="s">
        <v>2337</v>
      </c>
      <c r="C4785" s="71" t="s">
        <v>17084</v>
      </c>
      <c r="D4785" s="71" t="s">
        <v>17085</v>
      </c>
      <c r="E4785" s="71" t="s">
        <v>17086</v>
      </c>
      <c r="F4785" s="71" t="s">
        <v>130</v>
      </c>
    </row>
    <row r="4786" spans="1:6" x14ac:dyDescent="0.25">
      <c r="A4786" s="67" t="s">
        <v>3077</v>
      </c>
      <c r="B4786" s="67" t="s">
        <v>2341</v>
      </c>
      <c r="C4786" s="71" t="s">
        <v>17087</v>
      </c>
      <c r="D4786" s="71" t="s">
        <v>17088</v>
      </c>
      <c r="E4786" s="71" t="s">
        <v>17089</v>
      </c>
      <c r="F4786" s="71" t="s">
        <v>130</v>
      </c>
    </row>
    <row r="4787" spans="1:6" x14ac:dyDescent="0.25">
      <c r="A4787" s="67" t="s">
        <v>3077</v>
      </c>
      <c r="B4787" s="67" t="s">
        <v>2345</v>
      </c>
      <c r="C4787" s="71" t="s">
        <v>17090</v>
      </c>
      <c r="D4787" s="71" t="s">
        <v>17091</v>
      </c>
      <c r="E4787" s="71" t="s">
        <v>17092</v>
      </c>
      <c r="F4787" s="71" t="s">
        <v>130</v>
      </c>
    </row>
    <row r="4788" spans="1:6" x14ac:dyDescent="0.25">
      <c r="A4788" s="67" t="s">
        <v>3077</v>
      </c>
      <c r="B4788" s="67" t="s">
        <v>2349</v>
      </c>
      <c r="C4788" s="71" t="s">
        <v>17093</v>
      </c>
      <c r="D4788" s="71" t="s">
        <v>17094</v>
      </c>
      <c r="E4788" s="71" t="s">
        <v>17095</v>
      </c>
      <c r="F4788" s="71" t="s">
        <v>130</v>
      </c>
    </row>
    <row r="4789" spans="1:6" x14ac:dyDescent="0.25">
      <c r="A4789" s="67" t="s">
        <v>3077</v>
      </c>
      <c r="B4789" s="67" t="s">
        <v>2353</v>
      </c>
      <c r="C4789" s="71" t="s">
        <v>17096</v>
      </c>
      <c r="D4789" s="71" t="s">
        <v>17097</v>
      </c>
      <c r="E4789" s="71" t="s">
        <v>17098</v>
      </c>
      <c r="F4789" s="71" t="s">
        <v>130</v>
      </c>
    </row>
    <row r="4790" spans="1:6" x14ac:dyDescent="0.25">
      <c r="A4790" s="67" t="s">
        <v>3077</v>
      </c>
      <c r="B4790" s="67" t="s">
        <v>2357</v>
      </c>
      <c r="C4790" s="71" t="s">
        <v>17099</v>
      </c>
      <c r="D4790" s="71" t="s">
        <v>17100</v>
      </c>
      <c r="E4790" s="71" t="s">
        <v>17101</v>
      </c>
      <c r="F4790" s="71" t="s">
        <v>130</v>
      </c>
    </row>
    <row r="4791" spans="1:6" x14ac:dyDescent="0.25">
      <c r="A4791" s="67" t="s">
        <v>3077</v>
      </c>
      <c r="B4791" s="67" t="s">
        <v>17102</v>
      </c>
      <c r="C4791" s="71" t="s">
        <v>17103</v>
      </c>
      <c r="D4791" s="71" t="s">
        <v>17104</v>
      </c>
      <c r="E4791" s="71" t="s">
        <v>17105</v>
      </c>
      <c r="F4791" s="71" t="s">
        <v>130</v>
      </c>
    </row>
    <row r="4792" spans="1:6" x14ac:dyDescent="0.25">
      <c r="A4792" s="67" t="s">
        <v>3077</v>
      </c>
      <c r="B4792" s="67" t="s">
        <v>17106</v>
      </c>
      <c r="C4792" s="71" t="s">
        <v>17107</v>
      </c>
      <c r="D4792" s="71" t="s">
        <v>17108</v>
      </c>
      <c r="E4792" s="71" t="s">
        <v>17109</v>
      </c>
      <c r="F4792" s="71" t="s">
        <v>130</v>
      </c>
    </row>
    <row r="4793" spans="1:6" x14ac:dyDescent="0.25">
      <c r="A4793" s="67" t="s">
        <v>3077</v>
      </c>
      <c r="B4793" s="67" t="s">
        <v>2361</v>
      </c>
      <c r="C4793" s="71" t="s">
        <v>17110</v>
      </c>
      <c r="D4793" s="71" t="s">
        <v>17111</v>
      </c>
      <c r="E4793" s="71" t="s">
        <v>17112</v>
      </c>
      <c r="F4793" s="71" t="s">
        <v>130</v>
      </c>
    </row>
    <row r="4794" spans="1:6" x14ac:dyDescent="0.25">
      <c r="A4794" s="67" t="s">
        <v>3077</v>
      </c>
      <c r="B4794" s="67" t="s">
        <v>2365</v>
      </c>
      <c r="C4794" s="71" t="s">
        <v>17113</v>
      </c>
      <c r="D4794" s="71" t="s">
        <v>17114</v>
      </c>
      <c r="E4794" s="71" t="s">
        <v>17115</v>
      </c>
      <c r="F4794" s="71" t="s">
        <v>130</v>
      </c>
    </row>
    <row r="4795" spans="1:6" x14ac:dyDescent="0.25">
      <c r="A4795" s="67" t="s">
        <v>3077</v>
      </c>
      <c r="B4795" s="67" t="s">
        <v>2369</v>
      </c>
      <c r="C4795" s="71" t="s">
        <v>17116</v>
      </c>
      <c r="D4795" s="71" t="s">
        <v>17117</v>
      </c>
      <c r="E4795" s="71" t="s">
        <v>17118</v>
      </c>
      <c r="F4795" s="71" t="s">
        <v>130</v>
      </c>
    </row>
    <row r="4796" spans="1:6" x14ac:dyDescent="0.25">
      <c r="A4796" s="67" t="s">
        <v>3077</v>
      </c>
      <c r="B4796" s="67" t="s">
        <v>2373</v>
      </c>
      <c r="C4796" s="71" t="s">
        <v>17119</v>
      </c>
      <c r="D4796" s="71" t="s">
        <v>17120</v>
      </c>
      <c r="E4796" s="71" t="s">
        <v>17121</v>
      </c>
      <c r="F4796" s="71" t="s">
        <v>130</v>
      </c>
    </row>
    <row r="4797" spans="1:6" x14ac:dyDescent="0.25">
      <c r="A4797" s="67" t="s">
        <v>3077</v>
      </c>
      <c r="B4797" s="67" t="s">
        <v>2381</v>
      </c>
      <c r="C4797" s="71" t="s">
        <v>17122</v>
      </c>
      <c r="D4797" s="71" t="s">
        <v>17123</v>
      </c>
      <c r="E4797" s="71" t="s">
        <v>17124</v>
      </c>
      <c r="F4797" s="71" t="s">
        <v>130</v>
      </c>
    </row>
    <row r="4798" spans="1:6" x14ac:dyDescent="0.25">
      <c r="A4798" s="67" t="s">
        <v>3077</v>
      </c>
      <c r="B4798" s="67" t="s">
        <v>2385</v>
      </c>
      <c r="C4798" s="71" t="s">
        <v>17125</v>
      </c>
      <c r="D4798" s="71" t="s">
        <v>17126</v>
      </c>
      <c r="E4798" s="71" t="s">
        <v>17127</v>
      </c>
      <c r="F4798" s="71" t="s">
        <v>130</v>
      </c>
    </row>
    <row r="4799" spans="1:6" x14ac:dyDescent="0.25">
      <c r="A4799" s="67" t="s">
        <v>3077</v>
      </c>
      <c r="B4799" s="67" t="s">
        <v>2389</v>
      </c>
      <c r="C4799" s="71" t="s">
        <v>4354</v>
      </c>
      <c r="D4799" s="71" t="s">
        <v>4355</v>
      </c>
      <c r="E4799" s="71" t="s">
        <v>4356</v>
      </c>
      <c r="F4799" s="71" t="s">
        <v>130</v>
      </c>
    </row>
    <row r="4800" spans="1:6" x14ac:dyDescent="0.25">
      <c r="A4800" s="67" t="s">
        <v>3077</v>
      </c>
      <c r="B4800" s="67" t="s">
        <v>2393</v>
      </c>
      <c r="C4800" s="71" t="s">
        <v>17128</v>
      </c>
      <c r="D4800" s="71" t="s">
        <v>17129</v>
      </c>
      <c r="E4800" s="71" t="s">
        <v>17130</v>
      </c>
      <c r="F4800" s="71" t="s">
        <v>130</v>
      </c>
    </row>
    <row r="4801" spans="1:6" x14ac:dyDescent="0.25">
      <c r="A4801" s="67" t="s">
        <v>3077</v>
      </c>
      <c r="B4801" s="67" t="s">
        <v>4357</v>
      </c>
      <c r="C4801" s="71" t="s">
        <v>4358</v>
      </c>
      <c r="D4801" s="71" t="s">
        <v>4359</v>
      </c>
      <c r="E4801" s="71" t="s">
        <v>4360</v>
      </c>
      <c r="F4801" s="71" t="s">
        <v>130</v>
      </c>
    </row>
    <row r="4802" spans="1:6" x14ac:dyDescent="0.25">
      <c r="A4802" s="67" t="s">
        <v>3077</v>
      </c>
      <c r="B4802" s="67" t="s">
        <v>14872</v>
      </c>
      <c r="C4802" s="71" t="s">
        <v>17131</v>
      </c>
      <c r="D4802" s="71" t="s">
        <v>17132</v>
      </c>
      <c r="E4802" s="71" t="s">
        <v>17133</v>
      </c>
      <c r="F4802" s="71" t="s">
        <v>130</v>
      </c>
    </row>
    <row r="4803" spans="1:6" x14ac:dyDescent="0.25">
      <c r="A4803" s="67" t="s">
        <v>3077</v>
      </c>
      <c r="B4803" s="67" t="s">
        <v>2417</v>
      </c>
      <c r="C4803" s="71" t="s">
        <v>17134</v>
      </c>
      <c r="D4803" s="71" t="s">
        <v>17135</v>
      </c>
      <c r="E4803" s="71" t="s">
        <v>17136</v>
      </c>
      <c r="F4803" s="71" t="s">
        <v>130</v>
      </c>
    </row>
    <row r="4804" spans="1:6" x14ac:dyDescent="0.25">
      <c r="A4804" s="67" t="s">
        <v>3077</v>
      </c>
      <c r="B4804" s="67" t="s">
        <v>2421</v>
      </c>
      <c r="C4804" s="71" t="s">
        <v>17137</v>
      </c>
      <c r="D4804" s="71" t="s">
        <v>17138</v>
      </c>
      <c r="E4804" s="71" t="s">
        <v>17139</v>
      </c>
      <c r="F4804" s="71" t="s">
        <v>130</v>
      </c>
    </row>
    <row r="4805" spans="1:6" x14ac:dyDescent="0.25">
      <c r="A4805" s="67" t="s">
        <v>3077</v>
      </c>
      <c r="B4805" s="67" t="s">
        <v>4706</v>
      </c>
      <c r="C4805" s="71" t="s">
        <v>4707</v>
      </c>
      <c r="D4805" s="71" t="s">
        <v>4708</v>
      </c>
      <c r="E4805" s="71" t="s">
        <v>4709</v>
      </c>
      <c r="F4805" s="71" t="s">
        <v>110</v>
      </c>
    </row>
    <row r="4806" spans="1:6" x14ac:dyDescent="0.25">
      <c r="A4806" s="67" t="s">
        <v>2794</v>
      </c>
      <c r="B4806" s="67" t="s">
        <v>5256</v>
      </c>
      <c r="C4806" s="71" t="s">
        <v>17140</v>
      </c>
      <c r="D4806" s="71" t="s">
        <v>17141</v>
      </c>
      <c r="E4806" s="71" t="s">
        <v>17142</v>
      </c>
      <c r="F4806" s="71" t="s">
        <v>130</v>
      </c>
    </row>
    <row r="4807" spans="1:6" x14ac:dyDescent="0.25">
      <c r="A4807" s="67" t="s">
        <v>2794</v>
      </c>
      <c r="B4807" s="67" t="s">
        <v>5284</v>
      </c>
      <c r="C4807" s="71" t="s">
        <v>17143</v>
      </c>
      <c r="D4807" s="71" t="s">
        <v>17144</v>
      </c>
      <c r="E4807" s="71" t="s">
        <v>17145</v>
      </c>
      <c r="F4807" s="71" t="s">
        <v>130</v>
      </c>
    </row>
    <row r="4808" spans="1:6" x14ac:dyDescent="0.25">
      <c r="A4808" s="67" t="s">
        <v>2794</v>
      </c>
      <c r="B4808" s="67" t="s">
        <v>5291</v>
      </c>
      <c r="C4808" s="71" t="s">
        <v>17146</v>
      </c>
      <c r="D4808" s="71" t="s">
        <v>17147</v>
      </c>
      <c r="E4808" s="71" t="s">
        <v>17148</v>
      </c>
      <c r="F4808" s="71" t="s">
        <v>130</v>
      </c>
    </row>
    <row r="4809" spans="1:6" x14ac:dyDescent="0.25">
      <c r="A4809" s="67" t="s">
        <v>2794</v>
      </c>
      <c r="B4809" s="67" t="s">
        <v>5295</v>
      </c>
      <c r="C4809" s="71" t="s">
        <v>17149</v>
      </c>
      <c r="D4809" s="71" t="s">
        <v>17150</v>
      </c>
      <c r="E4809" s="71" t="s">
        <v>17151</v>
      </c>
      <c r="F4809" s="71" t="s">
        <v>130</v>
      </c>
    </row>
    <row r="4810" spans="1:6" x14ac:dyDescent="0.25">
      <c r="A4810" s="67" t="s">
        <v>2794</v>
      </c>
      <c r="B4810" s="67" t="s">
        <v>3110</v>
      </c>
      <c r="C4810" s="71" t="s">
        <v>17152</v>
      </c>
      <c r="D4810" s="71" t="s">
        <v>17153</v>
      </c>
      <c r="E4810" s="71" t="s">
        <v>17154</v>
      </c>
      <c r="F4810" s="71" t="s">
        <v>130</v>
      </c>
    </row>
    <row r="4811" spans="1:6" x14ac:dyDescent="0.25">
      <c r="A4811" s="67" t="s">
        <v>2794</v>
      </c>
      <c r="B4811" s="67" t="s">
        <v>5403</v>
      </c>
      <c r="C4811" s="71" t="s">
        <v>17155</v>
      </c>
      <c r="D4811" s="71" t="s">
        <v>17156</v>
      </c>
      <c r="E4811" s="71" t="s">
        <v>17157</v>
      </c>
      <c r="F4811" s="71" t="s">
        <v>130</v>
      </c>
    </row>
    <row r="4812" spans="1:6" x14ac:dyDescent="0.25">
      <c r="A4812" s="67" t="s">
        <v>2794</v>
      </c>
      <c r="B4812" s="67" t="s">
        <v>5407</v>
      </c>
      <c r="C4812" s="71" t="s">
        <v>17158</v>
      </c>
      <c r="D4812" s="71" t="s">
        <v>17159</v>
      </c>
      <c r="E4812" s="71" t="s">
        <v>17160</v>
      </c>
      <c r="F4812" s="71" t="s">
        <v>130</v>
      </c>
    </row>
    <row r="4813" spans="1:6" x14ac:dyDescent="0.25">
      <c r="A4813" s="67" t="s">
        <v>2794</v>
      </c>
      <c r="B4813" s="67" t="s">
        <v>5411</v>
      </c>
      <c r="C4813" s="71" t="s">
        <v>17161</v>
      </c>
      <c r="D4813" s="71" t="s">
        <v>17162</v>
      </c>
      <c r="E4813" s="71" t="s">
        <v>17163</v>
      </c>
      <c r="F4813" s="71" t="s">
        <v>130</v>
      </c>
    </row>
    <row r="4814" spans="1:6" x14ac:dyDescent="0.25">
      <c r="A4814" s="67" t="s">
        <v>2794</v>
      </c>
      <c r="B4814" s="67" t="s">
        <v>3222</v>
      </c>
      <c r="C4814" s="71" t="s">
        <v>17164</v>
      </c>
      <c r="D4814" s="71" t="s">
        <v>17165</v>
      </c>
      <c r="E4814" s="71" t="s">
        <v>17166</v>
      </c>
      <c r="F4814" s="71" t="s">
        <v>130</v>
      </c>
    </row>
    <row r="4815" spans="1:6" x14ac:dyDescent="0.25">
      <c r="A4815" s="67" t="s">
        <v>2794</v>
      </c>
      <c r="B4815" s="67" t="s">
        <v>5418</v>
      </c>
      <c r="C4815" s="71" t="s">
        <v>17167</v>
      </c>
      <c r="D4815" s="71" t="s">
        <v>17168</v>
      </c>
      <c r="E4815" s="71" t="s">
        <v>17169</v>
      </c>
      <c r="F4815" s="71" t="s">
        <v>130</v>
      </c>
    </row>
    <row r="4816" spans="1:6" x14ac:dyDescent="0.25">
      <c r="A4816" s="67" t="s">
        <v>2794</v>
      </c>
      <c r="B4816" s="67" t="s">
        <v>3226</v>
      </c>
      <c r="C4816" s="71" t="s">
        <v>17170</v>
      </c>
      <c r="D4816" s="71" t="s">
        <v>17171</v>
      </c>
      <c r="E4816" s="71" t="s">
        <v>17172</v>
      </c>
      <c r="F4816" s="71" t="s">
        <v>130</v>
      </c>
    </row>
    <row r="4817" spans="1:6" x14ac:dyDescent="0.25">
      <c r="A4817" s="67" t="s">
        <v>2794</v>
      </c>
      <c r="B4817" s="67" t="s">
        <v>5425</v>
      </c>
      <c r="C4817" s="71" t="s">
        <v>17173</v>
      </c>
      <c r="D4817" s="71" t="s">
        <v>17174</v>
      </c>
      <c r="E4817" s="71" t="s">
        <v>17175</v>
      </c>
      <c r="F4817" s="71" t="s">
        <v>130</v>
      </c>
    </row>
    <row r="4818" spans="1:6" x14ac:dyDescent="0.25">
      <c r="A4818" s="67" t="s">
        <v>2794</v>
      </c>
      <c r="B4818" s="67" t="s">
        <v>5429</v>
      </c>
      <c r="C4818" s="71" t="s">
        <v>17176</v>
      </c>
      <c r="D4818" s="71" t="s">
        <v>17177</v>
      </c>
      <c r="E4818" s="71" t="s">
        <v>17178</v>
      </c>
      <c r="F4818" s="71" t="s">
        <v>130</v>
      </c>
    </row>
    <row r="4819" spans="1:6" x14ac:dyDescent="0.25">
      <c r="A4819" s="67" t="s">
        <v>2794</v>
      </c>
      <c r="B4819" s="67" t="s">
        <v>3230</v>
      </c>
      <c r="C4819" s="71" t="s">
        <v>17179</v>
      </c>
      <c r="D4819" s="71" t="s">
        <v>17180</v>
      </c>
      <c r="E4819" s="71" t="s">
        <v>17181</v>
      </c>
      <c r="F4819" s="71" t="s">
        <v>130</v>
      </c>
    </row>
    <row r="4820" spans="1:6" x14ac:dyDescent="0.25">
      <c r="A4820" s="67" t="s">
        <v>2794</v>
      </c>
      <c r="B4820" s="67" t="s">
        <v>5436</v>
      </c>
      <c r="C4820" s="71" t="s">
        <v>17182</v>
      </c>
      <c r="D4820" s="71" t="s">
        <v>17183</v>
      </c>
      <c r="E4820" s="71" t="s">
        <v>17184</v>
      </c>
      <c r="F4820" s="71" t="s">
        <v>130</v>
      </c>
    </row>
    <row r="4821" spans="1:6" x14ac:dyDescent="0.25">
      <c r="A4821" s="67" t="s">
        <v>2794</v>
      </c>
      <c r="B4821" s="67" t="s">
        <v>5440</v>
      </c>
      <c r="C4821" s="71" t="s">
        <v>17185</v>
      </c>
      <c r="D4821" s="71" t="s">
        <v>17186</v>
      </c>
      <c r="E4821" s="71" t="s">
        <v>17187</v>
      </c>
      <c r="F4821" s="71" t="s">
        <v>130</v>
      </c>
    </row>
    <row r="4822" spans="1:6" x14ac:dyDescent="0.25">
      <c r="A4822" s="67" t="s">
        <v>2794</v>
      </c>
      <c r="B4822" s="67" t="s">
        <v>5444</v>
      </c>
      <c r="C4822" s="71" t="s">
        <v>17188</v>
      </c>
      <c r="D4822" s="71" t="s">
        <v>17189</v>
      </c>
      <c r="E4822" s="71" t="s">
        <v>17190</v>
      </c>
      <c r="F4822" s="71" t="s">
        <v>130</v>
      </c>
    </row>
    <row r="4823" spans="1:6" x14ac:dyDescent="0.25">
      <c r="A4823" s="67" t="s">
        <v>2794</v>
      </c>
      <c r="B4823" s="67" t="s">
        <v>5448</v>
      </c>
      <c r="C4823" s="71" t="s">
        <v>17191</v>
      </c>
      <c r="D4823" s="71" t="s">
        <v>17192</v>
      </c>
      <c r="E4823" s="71" t="s">
        <v>17193</v>
      </c>
      <c r="F4823" s="71" t="s">
        <v>130</v>
      </c>
    </row>
    <row r="4824" spans="1:6" x14ac:dyDescent="0.25">
      <c r="A4824" s="67" t="s">
        <v>2794</v>
      </c>
      <c r="B4824" s="67" t="s">
        <v>5455</v>
      </c>
      <c r="C4824" s="71" t="s">
        <v>17194</v>
      </c>
      <c r="D4824" s="71" t="s">
        <v>17195</v>
      </c>
      <c r="E4824" s="71" t="s">
        <v>17196</v>
      </c>
      <c r="F4824" s="71" t="s">
        <v>130</v>
      </c>
    </row>
    <row r="4825" spans="1:6" x14ac:dyDescent="0.25">
      <c r="A4825" s="67" t="s">
        <v>2794</v>
      </c>
      <c r="B4825" s="67" t="s">
        <v>5459</v>
      </c>
      <c r="C4825" s="71" t="s">
        <v>17197</v>
      </c>
      <c r="D4825" s="71" t="s">
        <v>17198</v>
      </c>
      <c r="E4825" s="71" t="s">
        <v>17199</v>
      </c>
      <c r="F4825" s="71" t="s">
        <v>130</v>
      </c>
    </row>
    <row r="4826" spans="1:6" x14ac:dyDescent="0.25">
      <c r="A4826" s="67" t="s">
        <v>2794</v>
      </c>
      <c r="B4826" s="67" t="s">
        <v>5463</v>
      </c>
      <c r="C4826" s="71" t="s">
        <v>17200</v>
      </c>
      <c r="D4826" s="71" t="s">
        <v>17201</v>
      </c>
      <c r="E4826" s="71" t="s">
        <v>17202</v>
      </c>
      <c r="F4826" s="71" t="s">
        <v>130</v>
      </c>
    </row>
    <row r="4827" spans="1:6" x14ac:dyDescent="0.25">
      <c r="A4827" s="67" t="s">
        <v>2794</v>
      </c>
      <c r="B4827" s="67" t="s">
        <v>5467</v>
      </c>
      <c r="C4827" s="71" t="s">
        <v>17203</v>
      </c>
      <c r="D4827" s="71" t="s">
        <v>17204</v>
      </c>
      <c r="E4827" s="71" t="s">
        <v>17205</v>
      </c>
      <c r="F4827" s="71" t="s">
        <v>130</v>
      </c>
    </row>
    <row r="4828" spans="1:6" x14ac:dyDescent="0.25">
      <c r="A4828" s="67" t="s">
        <v>2794</v>
      </c>
      <c r="B4828" s="67" t="s">
        <v>5471</v>
      </c>
      <c r="C4828" s="71" t="s">
        <v>17206</v>
      </c>
      <c r="D4828" s="71" t="s">
        <v>17207</v>
      </c>
      <c r="E4828" s="71" t="s">
        <v>17208</v>
      </c>
      <c r="F4828" s="71" t="s">
        <v>130</v>
      </c>
    </row>
    <row r="4829" spans="1:6" x14ac:dyDescent="0.25">
      <c r="A4829" s="67" t="s">
        <v>2794</v>
      </c>
      <c r="B4829" s="67" t="s">
        <v>5475</v>
      </c>
      <c r="C4829" s="71" t="s">
        <v>17209</v>
      </c>
      <c r="D4829" s="71" t="s">
        <v>17210</v>
      </c>
      <c r="E4829" s="71" t="s">
        <v>17211</v>
      </c>
      <c r="F4829" s="71" t="s">
        <v>130</v>
      </c>
    </row>
    <row r="4830" spans="1:6" x14ac:dyDescent="0.25">
      <c r="A4830" s="67" t="s">
        <v>2794</v>
      </c>
      <c r="B4830" s="67" t="s">
        <v>5479</v>
      </c>
      <c r="C4830" s="71" t="s">
        <v>17212</v>
      </c>
      <c r="D4830" s="71" t="s">
        <v>17213</v>
      </c>
      <c r="E4830" s="71" t="s">
        <v>17214</v>
      </c>
      <c r="F4830" s="71" t="s">
        <v>130</v>
      </c>
    </row>
    <row r="4831" spans="1:6" x14ac:dyDescent="0.25">
      <c r="A4831" s="67" t="s">
        <v>2794</v>
      </c>
      <c r="B4831" s="67" t="s">
        <v>5483</v>
      </c>
      <c r="C4831" s="71" t="s">
        <v>17215</v>
      </c>
      <c r="D4831" s="71" t="s">
        <v>17216</v>
      </c>
      <c r="E4831" s="71" t="s">
        <v>17217</v>
      </c>
      <c r="F4831" s="71" t="s">
        <v>130</v>
      </c>
    </row>
    <row r="4832" spans="1:6" x14ac:dyDescent="0.25">
      <c r="A4832" s="67" t="s">
        <v>2794</v>
      </c>
      <c r="B4832" s="67" t="s">
        <v>5487</v>
      </c>
      <c r="C4832" s="71" t="s">
        <v>17218</v>
      </c>
      <c r="D4832" s="71" t="s">
        <v>17219</v>
      </c>
      <c r="E4832" s="71" t="s">
        <v>17220</v>
      </c>
      <c r="F4832" s="71" t="s">
        <v>130</v>
      </c>
    </row>
    <row r="4833" spans="1:6" x14ac:dyDescent="0.25">
      <c r="A4833" s="67" t="s">
        <v>2794</v>
      </c>
      <c r="B4833" s="67" t="s">
        <v>5491</v>
      </c>
      <c r="C4833" s="71" t="s">
        <v>17221</v>
      </c>
      <c r="D4833" s="71" t="s">
        <v>17222</v>
      </c>
      <c r="E4833" s="71" t="s">
        <v>17223</v>
      </c>
      <c r="F4833" s="71" t="s">
        <v>130</v>
      </c>
    </row>
    <row r="4834" spans="1:6" x14ac:dyDescent="0.25">
      <c r="A4834" s="67" t="s">
        <v>2794</v>
      </c>
      <c r="B4834" s="67" t="s">
        <v>5499</v>
      </c>
      <c r="C4834" s="71" t="s">
        <v>17224</v>
      </c>
      <c r="D4834" s="71" t="s">
        <v>17225</v>
      </c>
      <c r="E4834" s="71" t="s">
        <v>17226</v>
      </c>
      <c r="F4834" s="71" t="s">
        <v>130</v>
      </c>
    </row>
    <row r="4835" spans="1:6" x14ac:dyDescent="0.25">
      <c r="A4835" s="67" t="s">
        <v>2794</v>
      </c>
      <c r="B4835" s="67" t="s">
        <v>5503</v>
      </c>
      <c r="C4835" s="71" t="s">
        <v>17227</v>
      </c>
      <c r="D4835" s="71" t="s">
        <v>17228</v>
      </c>
      <c r="E4835" s="71" t="s">
        <v>17229</v>
      </c>
      <c r="F4835" s="71" t="s">
        <v>130</v>
      </c>
    </row>
    <row r="4836" spans="1:6" x14ac:dyDescent="0.25">
      <c r="A4836" s="67" t="s">
        <v>2794</v>
      </c>
      <c r="B4836" s="67" t="s">
        <v>5507</v>
      </c>
      <c r="C4836" s="71" t="s">
        <v>17230</v>
      </c>
      <c r="D4836" s="71" t="s">
        <v>17231</v>
      </c>
      <c r="E4836" s="71" t="s">
        <v>17232</v>
      </c>
      <c r="F4836" s="71" t="s">
        <v>130</v>
      </c>
    </row>
    <row r="4837" spans="1:6" x14ac:dyDescent="0.25">
      <c r="A4837" s="67" t="s">
        <v>2794</v>
      </c>
      <c r="B4837" s="67" t="s">
        <v>5511</v>
      </c>
      <c r="C4837" s="71" t="s">
        <v>17233</v>
      </c>
      <c r="D4837" s="71" t="s">
        <v>17234</v>
      </c>
      <c r="E4837" s="71" t="s">
        <v>17235</v>
      </c>
      <c r="F4837" s="71" t="s">
        <v>130</v>
      </c>
    </row>
    <row r="4838" spans="1:6" x14ac:dyDescent="0.25">
      <c r="A4838" s="67" t="s">
        <v>2794</v>
      </c>
      <c r="B4838" s="67" t="s">
        <v>5515</v>
      </c>
      <c r="C4838" s="71" t="s">
        <v>17236</v>
      </c>
      <c r="D4838" s="71" t="s">
        <v>17237</v>
      </c>
      <c r="E4838" s="71" t="s">
        <v>17238</v>
      </c>
      <c r="F4838" s="71" t="s">
        <v>130</v>
      </c>
    </row>
    <row r="4839" spans="1:6" x14ac:dyDescent="0.25">
      <c r="A4839" s="67" t="s">
        <v>2794</v>
      </c>
      <c r="B4839" s="67" t="s">
        <v>5519</v>
      </c>
      <c r="C4839" s="71" t="s">
        <v>17239</v>
      </c>
      <c r="D4839" s="71" t="s">
        <v>17240</v>
      </c>
      <c r="E4839" s="71" t="s">
        <v>17241</v>
      </c>
      <c r="F4839" s="71" t="s">
        <v>130</v>
      </c>
    </row>
    <row r="4840" spans="1:6" x14ac:dyDescent="0.25">
      <c r="A4840" s="67" t="s">
        <v>2794</v>
      </c>
      <c r="B4840" s="67" t="s">
        <v>5527</v>
      </c>
      <c r="C4840" s="71" t="s">
        <v>17242</v>
      </c>
      <c r="D4840" s="71" t="s">
        <v>17243</v>
      </c>
      <c r="E4840" s="71" t="s">
        <v>17244</v>
      </c>
      <c r="F4840" s="71" t="s">
        <v>130</v>
      </c>
    </row>
    <row r="4841" spans="1:6" x14ac:dyDescent="0.25">
      <c r="A4841" s="67" t="s">
        <v>2794</v>
      </c>
      <c r="B4841" s="67" t="s">
        <v>5531</v>
      </c>
      <c r="C4841" s="71" t="s">
        <v>17245</v>
      </c>
      <c r="D4841" s="71" t="s">
        <v>17246</v>
      </c>
      <c r="E4841" s="71" t="s">
        <v>17247</v>
      </c>
      <c r="F4841" s="71" t="s">
        <v>130</v>
      </c>
    </row>
    <row r="4842" spans="1:6" x14ac:dyDescent="0.25">
      <c r="A4842" s="67" t="s">
        <v>2794</v>
      </c>
      <c r="B4842" s="67" t="s">
        <v>5535</v>
      </c>
      <c r="C4842" s="71" t="s">
        <v>17248</v>
      </c>
      <c r="D4842" s="71" t="s">
        <v>17249</v>
      </c>
      <c r="E4842" s="71" t="s">
        <v>17250</v>
      </c>
      <c r="F4842" s="71" t="s">
        <v>130</v>
      </c>
    </row>
    <row r="4843" spans="1:6" x14ac:dyDescent="0.25">
      <c r="A4843" s="67" t="s">
        <v>2794</v>
      </c>
      <c r="B4843" s="67" t="s">
        <v>5539</v>
      </c>
      <c r="C4843" s="71" t="s">
        <v>17251</v>
      </c>
      <c r="D4843" s="71" t="s">
        <v>17252</v>
      </c>
      <c r="E4843" s="71" t="s">
        <v>17253</v>
      </c>
      <c r="F4843" s="71" t="s">
        <v>130</v>
      </c>
    </row>
    <row r="4844" spans="1:6" x14ac:dyDescent="0.25">
      <c r="A4844" s="67" t="s">
        <v>2794</v>
      </c>
      <c r="B4844" s="67" t="s">
        <v>5543</v>
      </c>
      <c r="C4844" s="71" t="s">
        <v>17254</v>
      </c>
      <c r="D4844" s="71" t="s">
        <v>17255</v>
      </c>
      <c r="E4844" s="71" t="s">
        <v>17256</v>
      </c>
      <c r="F4844" s="71" t="s">
        <v>130</v>
      </c>
    </row>
    <row r="4845" spans="1:6" x14ac:dyDescent="0.25">
      <c r="A4845" s="67" t="s">
        <v>2794</v>
      </c>
      <c r="B4845" s="67" t="s">
        <v>5547</v>
      </c>
      <c r="C4845" s="71" t="s">
        <v>17257</v>
      </c>
      <c r="D4845" s="71" t="s">
        <v>17258</v>
      </c>
      <c r="E4845" s="71" t="s">
        <v>17259</v>
      </c>
      <c r="F4845" s="71" t="s">
        <v>130</v>
      </c>
    </row>
    <row r="4846" spans="1:6" x14ac:dyDescent="0.25">
      <c r="A4846" s="67" t="s">
        <v>2794</v>
      </c>
      <c r="B4846" s="67" t="s">
        <v>5559</v>
      </c>
      <c r="C4846" s="71" t="s">
        <v>17260</v>
      </c>
      <c r="D4846" s="71" t="s">
        <v>17261</v>
      </c>
      <c r="E4846" s="71" t="s">
        <v>17262</v>
      </c>
      <c r="F4846" s="71" t="s">
        <v>130</v>
      </c>
    </row>
    <row r="4847" spans="1:6" x14ac:dyDescent="0.25">
      <c r="A4847" s="67" t="s">
        <v>2794</v>
      </c>
      <c r="B4847" s="67" t="s">
        <v>5563</v>
      </c>
      <c r="C4847" s="71" t="s">
        <v>17263</v>
      </c>
      <c r="D4847" s="71" t="s">
        <v>17264</v>
      </c>
      <c r="E4847" s="71" t="s">
        <v>17265</v>
      </c>
      <c r="F4847" s="71" t="s">
        <v>130</v>
      </c>
    </row>
    <row r="4848" spans="1:6" x14ac:dyDescent="0.25">
      <c r="A4848" s="67" t="s">
        <v>2794</v>
      </c>
      <c r="B4848" s="67" t="s">
        <v>5567</v>
      </c>
      <c r="C4848" s="71" t="s">
        <v>17266</v>
      </c>
      <c r="D4848" s="71" t="s">
        <v>17267</v>
      </c>
      <c r="E4848" s="71" t="s">
        <v>17268</v>
      </c>
      <c r="F4848" s="71" t="s">
        <v>130</v>
      </c>
    </row>
    <row r="4849" spans="1:6" x14ac:dyDescent="0.25">
      <c r="A4849" s="67" t="s">
        <v>2794</v>
      </c>
      <c r="B4849" s="67" t="s">
        <v>5571</v>
      </c>
      <c r="C4849" s="71" t="s">
        <v>17269</v>
      </c>
      <c r="D4849" s="71" t="s">
        <v>17270</v>
      </c>
      <c r="E4849" s="71" t="s">
        <v>17271</v>
      </c>
      <c r="F4849" s="71" t="s">
        <v>130</v>
      </c>
    </row>
    <row r="4850" spans="1:6" x14ac:dyDescent="0.25">
      <c r="A4850" s="67" t="s">
        <v>2794</v>
      </c>
      <c r="B4850" s="67" t="s">
        <v>5575</v>
      </c>
      <c r="C4850" s="71" t="s">
        <v>17272</v>
      </c>
      <c r="D4850" s="71" t="s">
        <v>17273</v>
      </c>
      <c r="E4850" s="71" t="s">
        <v>17274</v>
      </c>
      <c r="F4850" s="71" t="s">
        <v>130</v>
      </c>
    </row>
    <row r="4851" spans="1:6" x14ac:dyDescent="0.25">
      <c r="A4851" s="67" t="s">
        <v>2794</v>
      </c>
      <c r="B4851" s="67" t="s">
        <v>5579</v>
      </c>
      <c r="C4851" s="71" t="s">
        <v>17275</v>
      </c>
      <c r="D4851" s="71" t="s">
        <v>17276</v>
      </c>
      <c r="E4851" s="71" t="s">
        <v>17277</v>
      </c>
      <c r="F4851" s="71" t="s">
        <v>130</v>
      </c>
    </row>
    <row r="4852" spans="1:6" x14ac:dyDescent="0.25">
      <c r="A4852" s="67" t="s">
        <v>2794</v>
      </c>
      <c r="B4852" s="67" t="s">
        <v>5583</v>
      </c>
      <c r="C4852" s="71" t="s">
        <v>17278</v>
      </c>
      <c r="D4852" s="71" t="s">
        <v>17279</v>
      </c>
      <c r="E4852" s="71" t="s">
        <v>17280</v>
      </c>
      <c r="F4852" s="71" t="s">
        <v>130</v>
      </c>
    </row>
    <row r="4853" spans="1:6" x14ac:dyDescent="0.25">
      <c r="A4853" s="67" t="s">
        <v>2794</v>
      </c>
      <c r="B4853" s="67" t="s">
        <v>5587</v>
      </c>
      <c r="C4853" s="71" t="s">
        <v>17281</v>
      </c>
      <c r="D4853" s="71" t="s">
        <v>17282</v>
      </c>
      <c r="E4853" s="71" t="s">
        <v>17283</v>
      </c>
      <c r="F4853" s="71" t="s">
        <v>130</v>
      </c>
    </row>
    <row r="4854" spans="1:6" x14ac:dyDescent="0.25">
      <c r="A4854" s="67" t="s">
        <v>2794</v>
      </c>
      <c r="B4854" s="67" t="s">
        <v>5591</v>
      </c>
      <c r="C4854" s="71" t="s">
        <v>17284</v>
      </c>
      <c r="D4854" s="71" t="s">
        <v>17285</v>
      </c>
      <c r="E4854" s="71" t="s">
        <v>17286</v>
      </c>
      <c r="F4854" s="71" t="s">
        <v>130</v>
      </c>
    </row>
    <row r="4855" spans="1:6" x14ac:dyDescent="0.25">
      <c r="A4855" s="67" t="s">
        <v>2794</v>
      </c>
      <c r="B4855" s="67" t="s">
        <v>5595</v>
      </c>
      <c r="C4855" s="71" t="s">
        <v>17287</v>
      </c>
      <c r="D4855" s="71" t="s">
        <v>17288</v>
      </c>
      <c r="E4855" s="71" t="s">
        <v>17289</v>
      </c>
      <c r="F4855" s="71" t="s">
        <v>130</v>
      </c>
    </row>
    <row r="4856" spans="1:6" x14ac:dyDescent="0.25">
      <c r="A4856" s="67" t="s">
        <v>2794</v>
      </c>
      <c r="B4856" s="67" t="s">
        <v>5599</v>
      </c>
      <c r="C4856" s="71" t="s">
        <v>17290</v>
      </c>
      <c r="D4856" s="71" t="s">
        <v>17291</v>
      </c>
      <c r="E4856" s="71" t="s">
        <v>17292</v>
      </c>
      <c r="F4856" s="71" t="s">
        <v>130</v>
      </c>
    </row>
    <row r="4857" spans="1:6" x14ac:dyDescent="0.25">
      <c r="A4857" s="67" t="s">
        <v>2794</v>
      </c>
      <c r="B4857" s="67" t="s">
        <v>5607</v>
      </c>
      <c r="C4857" s="71" t="s">
        <v>17293</v>
      </c>
      <c r="D4857" s="71" t="s">
        <v>17294</v>
      </c>
      <c r="E4857" s="71" t="s">
        <v>17295</v>
      </c>
      <c r="F4857" s="71" t="s">
        <v>130</v>
      </c>
    </row>
    <row r="4858" spans="1:6" x14ac:dyDescent="0.25">
      <c r="A4858" s="67" t="s">
        <v>2794</v>
      </c>
      <c r="B4858" s="67" t="s">
        <v>5611</v>
      </c>
      <c r="C4858" s="71" t="s">
        <v>17296</v>
      </c>
      <c r="D4858" s="71" t="s">
        <v>17297</v>
      </c>
      <c r="E4858" s="71" t="s">
        <v>17298</v>
      </c>
      <c r="F4858" s="71" t="s">
        <v>130</v>
      </c>
    </row>
    <row r="4859" spans="1:6" x14ac:dyDescent="0.25">
      <c r="A4859" s="67" t="s">
        <v>2794</v>
      </c>
      <c r="B4859" s="67" t="s">
        <v>5615</v>
      </c>
      <c r="C4859" s="71" t="s">
        <v>17299</v>
      </c>
      <c r="D4859" s="71" t="s">
        <v>17300</v>
      </c>
      <c r="E4859" s="71" t="s">
        <v>17301</v>
      </c>
      <c r="F4859" s="71" t="s">
        <v>130</v>
      </c>
    </row>
    <row r="4860" spans="1:6" x14ac:dyDescent="0.25">
      <c r="A4860" s="67" t="s">
        <v>2794</v>
      </c>
      <c r="B4860" s="67" t="s">
        <v>5619</v>
      </c>
      <c r="C4860" s="71" t="s">
        <v>17302</v>
      </c>
      <c r="D4860" s="71" t="s">
        <v>17303</v>
      </c>
      <c r="E4860" s="71" t="s">
        <v>17304</v>
      </c>
      <c r="F4860" s="71" t="s">
        <v>130</v>
      </c>
    </row>
    <row r="4861" spans="1:6" x14ac:dyDescent="0.25">
      <c r="A4861" s="67" t="s">
        <v>2794</v>
      </c>
      <c r="B4861" s="67" t="s">
        <v>5623</v>
      </c>
      <c r="C4861" s="71" t="s">
        <v>17305</v>
      </c>
      <c r="D4861" s="71" t="s">
        <v>17306</v>
      </c>
      <c r="E4861" s="71" t="s">
        <v>17307</v>
      </c>
      <c r="F4861" s="71" t="s">
        <v>130</v>
      </c>
    </row>
    <row r="4862" spans="1:6" x14ac:dyDescent="0.25">
      <c r="A4862" s="67" t="s">
        <v>2794</v>
      </c>
      <c r="B4862" s="67" t="s">
        <v>5627</v>
      </c>
      <c r="C4862" s="71" t="s">
        <v>17308</v>
      </c>
      <c r="D4862" s="71" t="s">
        <v>17309</v>
      </c>
      <c r="E4862" s="71" t="s">
        <v>17310</v>
      </c>
      <c r="F4862" s="71" t="s">
        <v>130</v>
      </c>
    </row>
    <row r="4863" spans="1:6" x14ac:dyDescent="0.25">
      <c r="A4863" s="67" t="s">
        <v>2794</v>
      </c>
      <c r="B4863" s="67" t="s">
        <v>5631</v>
      </c>
      <c r="C4863" s="71" t="s">
        <v>17311</v>
      </c>
      <c r="D4863" s="71" t="s">
        <v>17312</v>
      </c>
      <c r="E4863" s="71" t="s">
        <v>17313</v>
      </c>
      <c r="F4863" s="71" t="s">
        <v>130</v>
      </c>
    </row>
    <row r="4864" spans="1:6" x14ac:dyDescent="0.25">
      <c r="A4864" s="67" t="s">
        <v>2794</v>
      </c>
      <c r="B4864" s="67" t="s">
        <v>5635</v>
      </c>
      <c r="C4864" s="71" t="s">
        <v>17314</v>
      </c>
      <c r="D4864" s="71" t="s">
        <v>17315</v>
      </c>
      <c r="E4864" s="71" t="s">
        <v>17316</v>
      </c>
      <c r="F4864" s="71" t="s">
        <v>130</v>
      </c>
    </row>
    <row r="4865" spans="1:6" x14ac:dyDescent="0.25">
      <c r="A4865" s="67" t="s">
        <v>2794</v>
      </c>
      <c r="B4865" s="67" t="s">
        <v>5639</v>
      </c>
      <c r="C4865" s="71" t="s">
        <v>17317</v>
      </c>
      <c r="D4865" s="71" t="s">
        <v>17318</v>
      </c>
      <c r="E4865" s="71" t="s">
        <v>17319</v>
      </c>
      <c r="F4865" s="71" t="s">
        <v>130</v>
      </c>
    </row>
    <row r="4866" spans="1:6" x14ac:dyDescent="0.25">
      <c r="A4866" s="67" t="s">
        <v>2794</v>
      </c>
      <c r="B4866" s="67" t="s">
        <v>12405</v>
      </c>
      <c r="C4866" s="71" t="s">
        <v>17320</v>
      </c>
      <c r="D4866" s="71" t="s">
        <v>17321</v>
      </c>
      <c r="E4866" s="71" t="s">
        <v>17322</v>
      </c>
      <c r="F4866" s="71" t="s">
        <v>130</v>
      </c>
    </row>
    <row r="4867" spans="1:6" x14ac:dyDescent="0.25">
      <c r="A4867" s="67" t="s">
        <v>2794</v>
      </c>
      <c r="B4867" s="67" t="s">
        <v>5643</v>
      </c>
      <c r="C4867" s="71" t="s">
        <v>17323</v>
      </c>
      <c r="D4867" s="71" t="s">
        <v>17324</v>
      </c>
      <c r="E4867" s="71" t="s">
        <v>17325</v>
      </c>
      <c r="F4867" s="71" t="s">
        <v>130</v>
      </c>
    </row>
    <row r="4868" spans="1:6" x14ac:dyDescent="0.25">
      <c r="A4868" s="67" t="s">
        <v>2794</v>
      </c>
      <c r="B4868" s="67" t="s">
        <v>12409</v>
      </c>
      <c r="C4868" s="71" t="s">
        <v>17326</v>
      </c>
      <c r="D4868" s="71" t="s">
        <v>17327</v>
      </c>
      <c r="E4868" s="71" t="s">
        <v>17328</v>
      </c>
      <c r="F4868" s="71" t="s">
        <v>130</v>
      </c>
    </row>
    <row r="4869" spans="1:6" x14ac:dyDescent="0.25">
      <c r="A4869" s="67" t="s">
        <v>2794</v>
      </c>
      <c r="B4869" s="67" t="s">
        <v>5651</v>
      </c>
      <c r="C4869" s="71" t="s">
        <v>17329</v>
      </c>
      <c r="D4869" s="71" t="s">
        <v>17330</v>
      </c>
      <c r="E4869" s="71" t="s">
        <v>17331</v>
      </c>
      <c r="F4869" s="71" t="s">
        <v>130</v>
      </c>
    </row>
    <row r="4870" spans="1:6" x14ac:dyDescent="0.25">
      <c r="A4870" s="67" t="s">
        <v>2794</v>
      </c>
      <c r="B4870" s="67" t="s">
        <v>12416</v>
      </c>
      <c r="C4870" s="71" t="s">
        <v>17332</v>
      </c>
      <c r="D4870" s="71" t="s">
        <v>17333</v>
      </c>
      <c r="E4870" s="71" t="s">
        <v>17334</v>
      </c>
      <c r="F4870" s="71" t="s">
        <v>130</v>
      </c>
    </row>
    <row r="4871" spans="1:6" x14ac:dyDescent="0.25">
      <c r="A4871" s="67" t="s">
        <v>2794</v>
      </c>
      <c r="B4871" s="67" t="s">
        <v>5655</v>
      </c>
      <c r="C4871" s="71" t="s">
        <v>17335</v>
      </c>
      <c r="D4871" s="71" t="s">
        <v>17336</v>
      </c>
      <c r="E4871" s="71" t="s">
        <v>17337</v>
      </c>
      <c r="F4871" s="71" t="s">
        <v>130</v>
      </c>
    </row>
    <row r="4872" spans="1:6" x14ac:dyDescent="0.25">
      <c r="A4872" s="67" t="s">
        <v>2794</v>
      </c>
      <c r="B4872" s="67" t="s">
        <v>12423</v>
      </c>
      <c r="C4872" s="71" t="s">
        <v>17338</v>
      </c>
      <c r="D4872" s="71" t="s">
        <v>17339</v>
      </c>
      <c r="E4872" s="71" t="s">
        <v>17340</v>
      </c>
      <c r="F4872" s="71" t="s">
        <v>130</v>
      </c>
    </row>
    <row r="4873" spans="1:6" x14ac:dyDescent="0.25">
      <c r="A4873" s="67" t="s">
        <v>2794</v>
      </c>
      <c r="B4873" s="67" t="s">
        <v>5659</v>
      </c>
      <c r="C4873" s="71" t="s">
        <v>17341</v>
      </c>
      <c r="D4873" s="71" t="s">
        <v>17342</v>
      </c>
      <c r="E4873" s="71" t="s">
        <v>17343</v>
      </c>
      <c r="F4873" s="71" t="s">
        <v>130</v>
      </c>
    </row>
    <row r="4874" spans="1:6" x14ac:dyDescent="0.25">
      <c r="A4874" s="67" t="s">
        <v>2794</v>
      </c>
      <c r="B4874" s="67" t="s">
        <v>5663</v>
      </c>
      <c r="C4874" s="71" t="s">
        <v>17344</v>
      </c>
      <c r="D4874" s="71" t="s">
        <v>17345</v>
      </c>
      <c r="E4874" s="71" t="s">
        <v>17346</v>
      </c>
      <c r="F4874" s="71" t="s">
        <v>130</v>
      </c>
    </row>
    <row r="4875" spans="1:6" x14ac:dyDescent="0.25">
      <c r="A4875" s="67" t="s">
        <v>2794</v>
      </c>
      <c r="B4875" s="67" t="s">
        <v>5667</v>
      </c>
      <c r="C4875" s="71" t="s">
        <v>17347</v>
      </c>
      <c r="D4875" s="71" t="s">
        <v>17348</v>
      </c>
      <c r="E4875" s="71" t="s">
        <v>17349</v>
      </c>
      <c r="F4875" s="71" t="s">
        <v>130</v>
      </c>
    </row>
    <row r="4876" spans="1:6" x14ac:dyDescent="0.25">
      <c r="A4876" s="67" t="s">
        <v>2794</v>
      </c>
      <c r="B4876" s="67" t="s">
        <v>5671</v>
      </c>
      <c r="C4876" s="71" t="s">
        <v>17350</v>
      </c>
      <c r="D4876" s="71" t="s">
        <v>17351</v>
      </c>
      <c r="E4876" s="71" t="s">
        <v>17352</v>
      </c>
      <c r="F4876" s="71" t="s">
        <v>130</v>
      </c>
    </row>
    <row r="4877" spans="1:6" x14ac:dyDescent="0.25">
      <c r="A4877" s="67" t="s">
        <v>2794</v>
      </c>
      <c r="B4877" s="67" t="s">
        <v>5675</v>
      </c>
      <c r="C4877" s="71" t="s">
        <v>17353</v>
      </c>
      <c r="D4877" s="71" t="s">
        <v>17354</v>
      </c>
      <c r="E4877" s="71" t="s">
        <v>17355</v>
      </c>
      <c r="F4877" s="71" t="s">
        <v>130</v>
      </c>
    </row>
    <row r="4878" spans="1:6" x14ac:dyDescent="0.25">
      <c r="A4878" s="67" t="s">
        <v>2794</v>
      </c>
      <c r="B4878" s="67" t="s">
        <v>5679</v>
      </c>
      <c r="C4878" s="71" t="s">
        <v>17356</v>
      </c>
      <c r="D4878" s="71" t="s">
        <v>17357</v>
      </c>
      <c r="E4878" s="71" t="s">
        <v>17358</v>
      </c>
      <c r="F4878" s="71" t="s">
        <v>130</v>
      </c>
    </row>
    <row r="4879" spans="1:6" x14ac:dyDescent="0.25">
      <c r="A4879" s="67" t="s">
        <v>2794</v>
      </c>
      <c r="B4879" s="67" t="s">
        <v>12439</v>
      </c>
      <c r="C4879" s="71" t="s">
        <v>17359</v>
      </c>
      <c r="D4879" s="71" t="s">
        <v>17360</v>
      </c>
      <c r="E4879" s="71" t="s">
        <v>17361</v>
      </c>
      <c r="F4879" s="71" t="s">
        <v>130</v>
      </c>
    </row>
    <row r="4880" spans="1:6" x14ac:dyDescent="0.25">
      <c r="A4880" s="67" t="s">
        <v>2794</v>
      </c>
      <c r="B4880" s="67" t="s">
        <v>5687</v>
      </c>
      <c r="C4880" s="71" t="s">
        <v>17362</v>
      </c>
      <c r="D4880" s="71" t="s">
        <v>17363</v>
      </c>
      <c r="E4880" s="71" t="s">
        <v>17364</v>
      </c>
      <c r="F4880" s="71" t="s">
        <v>130</v>
      </c>
    </row>
    <row r="4881" spans="1:6" x14ac:dyDescent="0.25">
      <c r="A4881" s="67" t="s">
        <v>2794</v>
      </c>
      <c r="B4881" s="67" t="s">
        <v>5691</v>
      </c>
      <c r="C4881" s="71" t="s">
        <v>17365</v>
      </c>
      <c r="D4881" s="71" t="s">
        <v>17366</v>
      </c>
      <c r="E4881" s="71" t="s">
        <v>17367</v>
      </c>
      <c r="F4881" s="71" t="s">
        <v>130</v>
      </c>
    </row>
    <row r="4882" spans="1:6" x14ac:dyDescent="0.25">
      <c r="A4882" s="67" t="s">
        <v>2794</v>
      </c>
      <c r="B4882" s="67" t="s">
        <v>5695</v>
      </c>
      <c r="C4882" s="71" t="s">
        <v>17368</v>
      </c>
      <c r="D4882" s="71" t="s">
        <v>17369</v>
      </c>
      <c r="E4882" s="71" t="s">
        <v>17370</v>
      </c>
      <c r="F4882" s="71" t="s">
        <v>130</v>
      </c>
    </row>
    <row r="4883" spans="1:6" x14ac:dyDescent="0.25">
      <c r="A4883" s="67" t="s">
        <v>2794</v>
      </c>
      <c r="B4883" s="67" t="s">
        <v>5699</v>
      </c>
      <c r="C4883" s="71" t="s">
        <v>17371</v>
      </c>
      <c r="D4883" s="71" t="s">
        <v>17372</v>
      </c>
      <c r="E4883" s="71" t="s">
        <v>17373</v>
      </c>
      <c r="F4883" s="71" t="s">
        <v>130</v>
      </c>
    </row>
    <row r="4884" spans="1:6" x14ac:dyDescent="0.25">
      <c r="A4884" s="67" t="s">
        <v>2794</v>
      </c>
      <c r="B4884" s="67" t="s">
        <v>5703</v>
      </c>
      <c r="C4884" s="71" t="s">
        <v>17374</v>
      </c>
      <c r="D4884" s="71" t="s">
        <v>17375</v>
      </c>
      <c r="E4884" s="71" t="s">
        <v>17376</v>
      </c>
      <c r="F4884" s="71" t="s">
        <v>130</v>
      </c>
    </row>
    <row r="4885" spans="1:6" x14ac:dyDescent="0.25">
      <c r="A4885" s="67" t="s">
        <v>2794</v>
      </c>
      <c r="B4885" s="67" t="s">
        <v>5707</v>
      </c>
      <c r="C4885" s="71" t="s">
        <v>17377</v>
      </c>
      <c r="D4885" s="71" t="s">
        <v>17378</v>
      </c>
      <c r="E4885" s="71" t="s">
        <v>17379</v>
      </c>
      <c r="F4885" s="71" t="s">
        <v>130</v>
      </c>
    </row>
    <row r="4886" spans="1:6" x14ac:dyDescent="0.25">
      <c r="A4886" s="67" t="s">
        <v>2794</v>
      </c>
      <c r="B4886" s="67" t="s">
        <v>5711</v>
      </c>
      <c r="C4886" s="71" t="s">
        <v>17380</v>
      </c>
      <c r="D4886" s="71" t="s">
        <v>17381</v>
      </c>
      <c r="E4886" s="71" t="s">
        <v>17382</v>
      </c>
      <c r="F4886" s="71" t="s">
        <v>130</v>
      </c>
    </row>
    <row r="4887" spans="1:6" x14ac:dyDescent="0.25">
      <c r="A4887" s="67" t="s">
        <v>2794</v>
      </c>
      <c r="B4887" s="67" t="s">
        <v>5715</v>
      </c>
      <c r="C4887" s="71" t="s">
        <v>17383</v>
      </c>
      <c r="D4887" s="71" t="s">
        <v>17384</v>
      </c>
      <c r="E4887" s="71" t="s">
        <v>17385</v>
      </c>
      <c r="F4887" s="71" t="s">
        <v>130</v>
      </c>
    </row>
    <row r="4888" spans="1:6" x14ac:dyDescent="0.25">
      <c r="A4888" s="67" t="s">
        <v>2794</v>
      </c>
      <c r="B4888" s="67" t="s">
        <v>5719</v>
      </c>
      <c r="C4888" s="71" t="s">
        <v>17386</v>
      </c>
      <c r="D4888" s="71" t="s">
        <v>17387</v>
      </c>
      <c r="E4888" s="71" t="s">
        <v>17388</v>
      </c>
      <c r="F4888" s="71" t="s">
        <v>130</v>
      </c>
    </row>
    <row r="4889" spans="1:6" x14ac:dyDescent="0.25">
      <c r="A4889" s="67" t="s">
        <v>2794</v>
      </c>
      <c r="B4889" s="67" t="s">
        <v>5723</v>
      </c>
      <c r="C4889" s="71" t="s">
        <v>17389</v>
      </c>
      <c r="D4889" s="71" t="s">
        <v>17390</v>
      </c>
      <c r="E4889" s="71" t="s">
        <v>17391</v>
      </c>
      <c r="F4889" s="71" t="s">
        <v>130</v>
      </c>
    </row>
    <row r="4890" spans="1:6" x14ac:dyDescent="0.25">
      <c r="A4890" s="67" t="s">
        <v>2794</v>
      </c>
      <c r="B4890" s="67" t="s">
        <v>5727</v>
      </c>
      <c r="C4890" s="71" t="s">
        <v>17392</v>
      </c>
      <c r="D4890" s="71" t="s">
        <v>17393</v>
      </c>
      <c r="E4890" s="71" t="s">
        <v>17394</v>
      </c>
      <c r="F4890" s="71" t="s">
        <v>130</v>
      </c>
    </row>
    <row r="4891" spans="1:6" x14ac:dyDescent="0.25">
      <c r="A4891" s="67" t="s">
        <v>2794</v>
      </c>
      <c r="B4891" s="67" t="s">
        <v>5731</v>
      </c>
      <c r="C4891" s="71" t="s">
        <v>17395</v>
      </c>
      <c r="D4891" s="71" t="s">
        <v>17396</v>
      </c>
      <c r="E4891" s="71" t="s">
        <v>17397</v>
      </c>
      <c r="F4891" s="71" t="s">
        <v>130</v>
      </c>
    </row>
    <row r="4892" spans="1:6" x14ac:dyDescent="0.25">
      <c r="A4892" s="67" t="s">
        <v>2794</v>
      </c>
      <c r="B4892" s="67" t="s">
        <v>5735</v>
      </c>
      <c r="C4892" s="71" t="s">
        <v>17398</v>
      </c>
      <c r="D4892" s="71" t="s">
        <v>17399</v>
      </c>
      <c r="E4892" s="71" t="s">
        <v>17400</v>
      </c>
      <c r="F4892" s="71" t="s">
        <v>130</v>
      </c>
    </row>
    <row r="4893" spans="1:6" x14ac:dyDescent="0.25">
      <c r="A4893" s="67" t="s">
        <v>2794</v>
      </c>
      <c r="B4893" s="67" t="s">
        <v>5739</v>
      </c>
      <c r="C4893" s="71" t="s">
        <v>17401</v>
      </c>
      <c r="D4893" s="71" t="s">
        <v>17402</v>
      </c>
      <c r="E4893" s="71" t="s">
        <v>17403</v>
      </c>
      <c r="F4893" s="71" t="s">
        <v>130</v>
      </c>
    </row>
    <row r="4894" spans="1:6" x14ac:dyDescent="0.25">
      <c r="A4894" s="67" t="s">
        <v>2794</v>
      </c>
      <c r="B4894" s="67" t="s">
        <v>5755</v>
      </c>
      <c r="C4894" s="71" t="s">
        <v>17404</v>
      </c>
      <c r="D4894" s="71" t="s">
        <v>17405</v>
      </c>
      <c r="E4894" s="71" t="s">
        <v>17406</v>
      </c>
      <c r="F4894" s="71" t="s">
        <v>130</v>
      </c>
    </row>
    <row r="4895" spans="1:6" x14ac:dyDescent="0.25">
      <c r="A4895" s="67" t="s">
        <v>2794</v>
      </c>
      <c r="B4895" s="67" t="s">
        <v>17407</v>
      </c>
      <c r="C4895" s="71" t="s">
        <v>17408</v>
      </c>
      <c r="D4895" s="71" t="s">
        <v>17409</v>
      </c>
      <c r="E4895" s="71" t="s">
        <v>17410</v>
      </c>
      <c r="F4895" s="71" t="s">
        <v>130</v>
      </c>
    </row>
    <row r="4896" spans="1:6" x14ac:dyDescent="0.25">
      <c r="A4896" s="67" t="s">
        <v>2794</v>
      </c>
      <c r="B4896" s="67" t="s">
        <v>5763</v>
      </c>
      <c r="C4896" s="71" t="s">
        <v>17411</v>
      </c>
      <c r="D4896" s="71" t="s">
        <v>17412</v>
      </c>
      <c r="E4896" s="71" t="s">
        <v>17413</v>
      </c>
      <c r="F4896" s="71" t="s">
        <v>130</v>
      </c>
    </row>
    <row r="4897" spans="1:6" x14ac:dyDescent="0.25">
      <c r="A4897" s="67" t="s">
        <v>2794</v>
      </c>
      <c r="B4897" s="67" t="s">
        <v>5782</v>
      </c>
      <c r="C4897" s="71" t="s">
        <v>17414</v>
      </c>
      <c r="D4897" s="71" t="s">
        <v>17415</v>
      </c>
      <c r="E4897" s="71" t="s">
        <v>17416</v>
      </c>
      <c r="F4897" s="71" t="s">
        <v>130</v>
      </c>
    </row>
    <row r="4898" spans="1:6" x14ac:dyDescent="0.25">
      <c r="A4898" s="67" t="s">
        <v>2794</v>
      </c>
      <c r="B4898" s="67" t="s">
        <v>5786</v>
      </c>
      <c r="C4898" s="71" t="s">
        <v>17417</v>
      </c>
      <c r="D4898" s="71" t="s">
        <v>17418</v>
      </c>
      <c r="E4898" s="71" t="s">
        <v>17419</v>
      </c>
      <c r="F4898" s="71" t="s">
        <v>130</v>
      </c>
    </row>
    <row r="4899" spans="1:6" x14ac:dyDescent="0.25">
      <c r="A4899" s="67" t="s">
        <v>2794</v>
      </c>
      <c r="B4899" s="67" t="s">
        <v>5790</v>
      </c>
      <c r="C4899" s="71" t="s">
        <v>17420</v>
      </c>
      <c r="D4899" s="71" t="s">
        <v>17421</v>
      </c>
      <c r="E4899" s="71" t="s">
        <v>17422</v>
      </c>
      <c r="F4899" s="71" t="s">
        <v>130</v>
      </c>
    </row>
    <row r="4900" spans="1:6" x14ac:dyDescent="0.25">
      <c r="A4900" s="67" t="s">
        <v>2794</v>
      </c>
      <c r="B4900" s="67" t="s">
        <v>5794</v>
      </c>
      <c r="C4900" s="71" t="s">
        <v>17423</v>
      </c>
      <c r="D4900" s="71" t="s">
        <v>17424</v>
      </c>
      <c r="E4900" s="71" t="s">
        <v>17425</v>
      </c>
      <c r="F4900" s="71" t="s">
        <v>130</v>
      </c>
    </row>
    <row r="4901" spans="1:6" x14ac:dyDescent="0.25">
      <c r="A4901" s="67" t="s">
        <v>2794</v>
      </c>
      <c r="B4901" s="67" t="s">
        <v>5798</v>
      </c>
      <c r="C4901" s="71" t="s">
        <v>17426</v>
      </c>
      <c r="D4901" s="71" t="s">
        <v>17427</v>
      </c>
      <c r="E4901" s="71" t="s">
        <v>17428</v>
      </c>
      <c r="F4901" s="71" t="s">
        <v>130</v>
      </c>
    </row>
    <row r="4902" spans="1:6" x14ac:dyDescent="0.25">
      <c r="A4902" s="67" t="s">
        <v>2794</v>
      </c>
      <c r="B4902" s="67" t="s">
        <v>5224</v>
      </c>
      <c r="C4902" s="71" t="s">
        <v>17429</v>
      </c>
      <c r="D4902" s="71" t="s">
        <v>17430</v>
      </c>
      <c r="E4902" s="71" t="s">
        <v>17431</v>
      </c>
      <c r="F4902" s="71" t="s">
        <v>130</v>
      </c>
    </row>
    <row r="4903" spans="1:6" x14ac:dyDescent="0.25">
      <c r="A4903" s="67" t="s">
        <v>2794</v>
      </c>
      <c r="B4903" s="67" t="s">
        <v>5805</v>
      </c>
      <c r="C4903" s="71" t="s">
        <v>17432</v>
      </c>
      <c r="D4903" s="71" t="s">
        <v>17433</v>
      </c>
      <c r="E4903" s="71" t="s">
        <v>17434</v>
      </c>
      <c r="F4903" s="71" t="s">
        <v>130</v>
      </c>
    </row>
    <row r="4904" spans="1:6" x14ac:dyDescent="0.25">
      <c r="A4904" s="67" t="s">
        <v>2794</v>
      </c>
      <c r="B4904" s="67" t="s">
        <v>5809</v>
      </c>
      <c r="C4904" s="71" t="s">
        <v>17435</v>
      </c>
      <c r="D4904" s="71" t="s">
        <v>17436</v>
      </c>
      <c r="E4904" s="71" t="s">
        <v>17437</v>
      </c>
      <c r="F4904" s="71" t="s">
        <v>130</v>
      </c>
    </row>
    <row r="4905" spans="1:6" x14ac:dyDescent="0.25">
      <c r="A4905" s="67" t="s">
        <v>2794</v>
      </c>
      <c r="B4905" s="67" t="s">
        <v>5813</v>
      </c>
      <c r="C4905" s="71" t="s">
        <v>17438</v>
      </c>
      <c r="D4905" s="71" t="s">
        <v>17439</v>
      </c>
      <c r="E4905" s="71" t="s">
        <v>17440</v>
      </c>
      <c r="F4905" s="71" t="s">
        <v>130</v>
      </c>
    </row>
    <row r="4906" spans="1:6" x14ac:dyDescent="0.25">
      <c r="A4906" s="67" t="s">
        <v>2794</v>
      </c>
      <c r="B4906" s="67" t="s">
        <v>5817</v>
      </c>
      <c r="C4906" s="71" t="s">
        <v>17441</v>
      </c>
      <c r="D4906" s="71" t="s">
        <v>17442</v>
      </c>
      <c r="E4906" s="71" t="s">
        <v>17443</v>
      </c>
      <c r="F4906" s="71" t="s">
        <v>130</v>
      </c>
    </row>
    <row r="4907" spans="1:6" x14ac:dyDescent="0.25">
      <c r="A4907" s="67" t="s">
        <v>2794</v>
      </c>
      <c r="B4907" s="67" t="s">
        <v>12488</v>
      </c>
      <c r="C4907" s="71" t="s">
        <v>17444</v>
      </c>
      <c r="D4907" s="71" t="s">
        <v>17445</v>
      </c>
      <c r="E4907" s="71" t="s">
        <v>17446</v>
      </c>
      <c r="F4907" s="71" t="s">
        <v>130</v>
      </c>
    </row>
    <row r="4908" spans="1:6" x14ac:dyDescent="0.25">
      <c r="A4908" s="67" t="s">
        <v>2794</v>
      </c>
      <c r="B4908" s="67" t="s">
        <v>5821</v>
      </c>
      <c r="C4908" s="71" t="s">
        <v>17447</v>
      </c>
      <c r="D4908" s="71" t="s">
        <v>17448</v>
      </c>
      <c r="E4908" s="71" t="s">
        <v>17449</v>
      </c>
      <c r="F4908" s="71" t="s">
        <v>130</v>
      </c>
    </row>
    <row r="4909" spans="1:6" x14ac:dyDescent="0.25">
      <c r="A4909" s="67" t="s">
        <v>2794</v>
      </c>
      <c r="B4909" s="67" t="s">
        <v>5825</v>
      </c>
      <c r="C4909" s="71" t="s">
        <v>17450</v>
      </c>
      <c r="D4909" s="71" t="s">
        <v>17451</v>
      </c>
      <c r="E4909" s="71" t="s">
        <v>17452</v>
      </c>
      <c r="F4909" s="71" t="s">
        <v>130</v>
      </c>
    </row>
    <row r="4910" spans="1:6" x14ac:dyDescent="0.25">
      <c r="A4910" s="67" t="s">
        <v>2794</v>
      </c>
      <c r="B4910" s="67" t="s">
        <v>5833</v>
      </c>
      <c r="C4910" s="71" t="s">
        <v>17453</v>
      </c>
      <c r="D4910" s="71" t="s">
        <v>17454</v>
      </c>
      <c r="E4910" s="71" t="s">
        <v>17455</v>
      </c>
      <c r="F4910" s="71" t="s">
        <v>130</v>
      </c>
    </row>
    <row r="4911" spans="1:6" x14ac:dyDescent="0.25">
      <c r="A4911" s="67" t="s">
        <v>2794</v>
      </c>
      <c r="B4911" s="67" t="s">
        <v>5837</v>
      </c>
      <c r="C4911" s="71" t="s">
        <v>17456</v>
      </c>
      <c r="D4911" s="71" t="s">
        <v>17457</v>
      </c>
      <c r="E4911" s="71" t="s">
        <v>17458</v>
      </c>
      <c r="F4911" s="71" t="s">
        <v>130</v>
      </c>
    </row>
    <row r="4912" spans="1:6" x14ac:dyDescent="0.25">
      <c r="A4912" s="67" t="s">
        <v>2794</v>
      </c>
      <c r="B4912" s="67" t="s">
        <v>5841</v>
      </c>
      <c r="C4912" s="71" t="s">
        <v>17459</v>
      </c>
      <c r="D4912" s="71" t="s">
        <v>17460</v>
      </c>
      <c r="E4912" s="71" t="s">
        <v>17461</v>
      </c>
      <c r="F4912" s="71" t="s">
        <v>130</v>
      </c>
    </row>
    <row r="4913" spans="1:6" x14ac:dyDescent="0.25">
      <c r="A4913" s="67" t="s">
        <v>2794</v>
      </c>
      <c r="B4913" s="67" t="s">
        <v>5849</v>
      </c>
      <c r="C4913" s="71" t="s">
        <v>17462</v>
      </c>
      <c r="D4913" s="71" t="s">
        <v>17463</v>
      </c>
      <c r="E4913" s="71" t="s">
        <v>17464</v>
      </c>
      <c r="F4913" s="71" t="s">
        <v>130</v>
      </c>
    </row>
    <row r="4914" spans="1:6" x14ac:dyDescent="0.25">
      <c r="A4914" s="67" t="s">
        <v>2794</v>
      </c>
      <c r="B4914" s="67" t="s">
        <v>12516</v>
      </c>
      <c r="C4914" s="71" t="s">
        <v>17465</v>
      </c>
      <c r="D4914" s="71" t="s">
        <v>17466</v>
      </c>
      <c r="E4914" s="71" t="s">
        <v>17467</v>
      </c>
      <c r="F4914" s="71" t="s">
        <v>130</v>
      </c>
    </row>
    <row r="4915" spans="1:6" x14ac:dyDescent="0.25">
      <c r="A4915" s="67" t="s">
        <v>2794</v>
      </c>
      <c r="B4915" s="67" t="s">
        <v>5853</v>
      </c>
      <c r="C4915" s="71" t="s">
        <v>17468</v>
      </c>
      <c r="D4915" s="71" t="s">
        <v>17469</v>
      </c>
      <c r="E4915" s="71" t="s">
        <v>17470</v>
      </c>
      <c r="F4915" s="71" t="s">
        <v>130</v>
      </c>
    </row>
    <row r="4916" spans="1:6" x14ac:dyDescent="0.25">
      <c r="A4916" s="67" t="s">
        <v>2794</v>
      </c>
      <c r="B4916" s="67" t="s">
        <v>5861</v>
      </c>
      <c r="C4916" s="71" t="s">
        <v>17471</v>
      </c>
      <c r="D4916" s="71" t="s">
        <v>17472</v>
      </c>
      <c r="E4916" s="71" t="s">
        <v>17473</v>
      </c>
      <c r="F4916" s="71" t="s">
        <v>130</v>
      </c>
    </row>
    <row r="4917" spans="1:6" x14ac:dyDescent="0.25">
      <c r="A4917" s="67" t="s">
        <v>2794</v>
      </c>
      <c r="B4917" s="67" t="s">
        <v>5865</v>
      </c>
      <c r="C4917" s="71" t="s">
        <v>17474</v>
      </c>
      <c r="D4917" s="71" t="s">
        <v>17475</v>
      </c>
      <c r="E4917" s="71" t="s">
        <v>17476</v>
      </c>
      <c r="F4917" s="71" t="s">
        <v>130</v>
      </c>
    </row>
    <row r="4918" spans="1:6" x14ac:dyDescent="0.25">
      <c r="A4918" s="67" t="s">
        <v>2794</v>
      </c>
      <c r="B4918" s="67" t="s">
        <v>5869</v>
      </c>
      <c r="C4918" s="71" t="s">
        <v>17477</v>
      </c>
      <c r="D4918" s="71" t="s">
        <v>17478</v>
      </c>
      <c r="E4918" s="71" t="s">
        <v>17479</v>
      </c>
      <c r="F4918" s="71" t="s">
        <v>130</v>
      </c>
    </row>
    <row r="4919" spans="1:6" x14ac:dyDescent="0.25">
      <c r="A4919" s="67" t="s">
        <v>2794</v>
      </c>
      <c r="B4919" s="67" t="s">
        <v>5873</v>
      </c>
      <c r="C4919" s="71" t="s">
        <v>17480</v>
      </c>
      <c r="D4919" s="71" t="s">
        <v>17481</v>
      </c>
      <c r="E4919" s="71" t="s">
        <v>17482</v>
      </c>
      <c r="F4919" s="71" t="s">
        <v>130</v>
      </c>
    </row>
    <row r="4920" spans="1:6" x14ac:dyDescent="0.25">
      <c r="A4920" s="67" t="s">
        <v>2794</v>
      </c>
      <c r="B4920" s="67" t="s">
        <v>5877</v>
      </c>
      <c r="C4920" s="71" t="s">
        <v>17483</v>
      </c>
      <c r="D4920" s="71" t="s">
        <v>17484</v>
      </c>
      <c r="E4920" s="71" t="s">
        <v>17485</v>
      </c>
      <c r="F4920" s="71" t="s">
        <v>130</v>
      </c>
    </row>
    <row r="4921" spans="1:6" x14ac:dyDescent="0.25">
      <c r="A4921" s="67" t="s">
        <v>2794</v>
      </c>
      <c r="B4921" s="67" t="s">
        <v>5885</v>
      </c>
      <c r="C4921" s="71" t="s">
        <v>17486</v>
      </c>
      <c r="D4921" s="71" t="s">
        <v>17487</v>
      </c>
      <c r="E4921" s="71" t="s">
        <v>17488</v>
      </c>
      <c r="F4921" s="71" t="s">
        <v>130</v>
      </c>
    </row>
    <row r="4922" spans="1:6" x14ac:dyDescent="0.25">
      <c r="A4922" s="67" t="s">
        <v>2794</v>
      </c>
      <c r="B4922" s="67" t="s">
        <v>5897</v>
      </c>
      <c r="C4922" s="71" t="s">
        <v>17489</v>
      </c>
      <c r="D4922" s="71" t="s">
        <v>17490</v>
      </c>
      <c r="E4922" s="71" t="s">
        <v>17491</v>
      </c>
      <c r="F4922" s="71" t="s">
        <v>130</v>
      </c>
    </row>
    <row r="4923" spans="1:6" x14ac:dyDescent="0.25">
      <c r="A4923" s="67" t="s">
        <v>2794</v>
      </c>
      <c r="B4923" s="67" t="s">
        <v>5901</v>
      </c>
      <c r="C4923" s="71" t="s">
        <v>17492</v>
      </c>
      <c r="D4923" s="71" t="s">
        <v>17493</v>
      </c>
      <c r="E4923" s="71" t="s">
        <v>17494</v>
      </c>
      <c r="F4923" s="71" t="s">
        <v>130</v>
      </c>
    </row>
    <row r="4924" spans="1:6" x14ac:dyDescent="0.25">
      <c r="A4924" s="67" t="s">
        <v>2794</v>
      </c>
      <c r="B4924" s="67" t="s">
        <v>5909</v>
      </c>
      <c r="C4924" s="71" t="s">
        <v>17495</v>
      </c>
      <c r="D4924" s="71" t="s">
        <v>17496</v>
      </c>
      <c r="E4924" s="71" t="s">
        <v>17497</v>
      </c>
      <c r="F4924" s="71" t="s">
        <v>130</v>
      </c>
    </row>
    <row r="4925" spans="1:6" x14ac:dyDescent="0.25">
      <c r="A4925" s="67" t="s">
        <v>2794</v>
      </c>
      <c r="B4925" s="67" t="s">
        <v>5913</v>
      </c>
      <c r="C4925" s="71" t="s">
        <v>17498</v>
      </c>
      <c r="D4925" s="71" t="s">
        <v>17499</v>
      </c>
      <c r="E4925" s="71" t="s">
        <v>17500</v>
      </c>
      <c r="F4925" s="71" t="s">
        <v>130</v>
      </c>
    </row>
    <row r="4926" spans="1:6" x14ac:dyDescent="0.25">
      <c r="A4926" s="67" t="s">
        <v>2794</v>
      </c>
      <c r="B4926" s="67" t="s">
        <v>5917</v>
      </c>
      <c r="C4926" s="71" t="s">
        <v>17501</v>
      </c>
      <c r="D4926" s="71" t="s">
        <v>17502</v>
      </c>
      <c r="E4926" s="71" t="s">
        <v>17503</v>
      </c>
      <c r="F4926" s="71" t="s">
        <v>130</v>
      </c>
    </row>
    <row r="4927" spans="1:6" x14ac:dyDescent="0.25">
      <c r="A4927" s="67" t="s">
        <v>2794</v>
      </c>
      <c r="B4927" s="67" t="s">
        <v>5921</v>
      </c>
      <c r="C4927" s="71" t="s">
        <v>17504</v>
      </c>
      <c r="D4927" s="71" t="s">
        <v>17505</v>
      </c>
      <c r="E4927" s="71" t="s">
        <v>17506</v>
      </c>
      <c r="F4927" s="71" t="s">
        <v>130</v>
      </c>
    </row>
    <row r="4928" spans="1:6" x14ac:dyDescent="0.25">
      <c r="A4928" s="67" t="s">
        <v>2794</v>
      </c>
      <c r="B4928" s="67" t="s">
        <v>5925</v>
      </c>
      <c r="C4928" s="71" t="s">
        <v>17507</v>
      </c>
      <c r="D4928" s="71" t="s">
        <v>17508</v>
      </c>
      <c r="E4928" s="71" t="s">
        <v>17509</v>
      </c>
      <c r="F4928" s="71" t="s">
        <v>130</v>
      </c>
    </row>
    <row r="4929" spans="1:6" x14ac:dyDescent="0.25">
      <c r="A4929" s="67" t="s">
        <v>2794</v>
      </c>
      <c r="B4929" s="67" t="s">
        <v>5929</v>
      </c>
      <c r="C4929" s="71" t="s">
        <v>17510</v>
      </c>
      <c r="D4929" s="71" t="s">
        <v>17511</v>
      </c>
      <c r="E4929" s="71" t="s">
        <v>17512</v>
      </c>
      <c r="F4929" s="71" t="s">
        <v>130</v>
      </c>
    </row>
    <row r="4930" spans="1:6" x14ac:dyDescent="0.25">
      <c r="A4930" s="67" t="s">
        <v>2794</v>
      </c>
      <c r="B4930" s="67" t="s">
        <v>5933</v>
      </c>
      <c r="C4930" s="71" t="s">
        <v>17513</v>
      </c>
      <c r="D4930" s="71" t="s">
        <v>17514</v>
      </c>
      <c r="E4930" s="71" t="s">
        <v>17515</v>
      </c>
      <c r="F4930" s="71" t="s">
        <v>130</v>
      </c>
    </row>
    <row r="4931" spans="1:6" x14ac:dyDescent="0.25">
      <c r="A4931" s="67" t="s">
        <v>2794</v>
      </c>
      <c r="B4931" s="67" t="s">
        <v>5937</v>
      </c>
      <c r="C4931" s="71" t="s">
        <v>17516</v>
      </c>
      <c r="D4931" s="71" t="s">
        <v>17517</v>
      </c>
      <c r="E4931" s="71" t="s">
        <v>17518</v>
      </c>
      <c r="F4931" s="71" t="s">
        <v>130</v>
      </c>
    </row>
    <row r="4932" spans="1:6" x14ac:dyDescent="0.25">
      <c r="A4932" s="67" t="s">
        <v>2794</v>
      </c>
      <c r="B4932" s="67" t="s">
        <v>5941</v>
      </c>
      <c r="C4932" s="71" t="s">
        <v>17519</v>
      </c>
      <c r="D4932" s="71" t="s">
        <v>17520</v>
      </c>
      <c r="E4932" s="71" t="s">
        <v>17521</v>
      </c>
      <c r="F4932" s="71" t="s">
        <v>130</v>
      </c>
    </row>
    <row r="4933" spans="1:6" x14ac:dyDescent="0.25">
      <c r="A4933" s="67" t="s">
        <v>2794</v>
      </c>
      <c r="B4933" s="67" t="s">
        <v>5945</v>
      </c>
      <c r="C4933" s="71" t="s">
        <v>17522</v>
      </c>
      <c r="D4933" s="71" t="s">
        <v>17523</v>
      </c>
      <c r="E4933" s="71" t="s">
        <v>17524</v>
      </c>
      <c r="F4933" s="71" t="s">
        <v>130</v>
      </c>
    </row>
    <row r="4934" spans="1:6" x14ac:dyDescent="0.25">
      <c r="A4934" s="67" t="s">
        <v>2794</v>
      </c>
      <c r="B4934" s="67" t="s">
        <v>5949</v>
      </c>
      <c r="C4934" s="71" t="s">
        <v>17525</v>
      </c>
      <c r="D4934" s="71" t="s">
        <v>17526</v>
      </c>
      <c r="E4934" s="71" t="s">
        <v>17527</v>
      </c>
      <c r="F4934" s="71" t="s">
        <v>130</v>
      </c>
    </row>
    <row r="4935" spans="1:6" x14ac:dyDescent="0.25">
      <c r="A4935" s="67" t="s">
        <v>2794</v>
      </c>
      <c r="B4935" s="67" t="s">
        <v>5953</v>
      </c>
      <c r="C4935" s="71" t="s">
        <v>17528</v>
      </c>
      <c r="D4935" s="71" t="s">
        <v>17529</v>
      </c>
      <c r="E4935" s="71" t="s">
        <v>17530</v>
      </c>
      <c r="F4935" s="71" t="s">
        <v>130</v>
      </c>
    </row>
    <row r="4936" spans="1:6" x14ac:dyDescent="0.25">
      <c r="A4936" s="67" t="s">
        <v>2794</v>
      </c>
      <c r="B4936" s="67" t="s">
        <v>5957</v>
      </c>
      <c r="C4936" s="71" t="s">
        <v>17531</v>
      </c>
      <c r="D4936" s="71" t="s">
        <v>17532</v>
      </c>
      <c r="E4936" s="71" t="s">
        <v>17533</v>
      </c>
      <c r="F4936" s="71" t="s">
        <v>130</v>
      </c>
    </row>
    <row r="4937" spans="1:6" x14ac:dyDescent="0.25">
      <c r="A4937" s="67" t="s">
        <v>2794</v>
      </c>
      <c r="B4937" s="67" t="s">
        <v>5961</v>
      </c>
      <c r="C4937" s="71" t="s">
        <v>17534</v>
      </c>
      <c r="D4937" s="71" t="s">
        <v>17535</v>
      </c>
      <c r="E4937" s="71" t="s">
        <v>17536</v>
      </c>
      <c r="F4937" s="71" t="s">
        <v>130</v>
      </c>
    </row>
    <row r="4938" spans="1:6" x14ac:dyDescent="0.25">
      <c r="A4938" s="67" t="s">
        <v>2794</v>
      </c>
      <c r="B4938" s="67" t="s">
        <v>5969</v>
      </c>
      <c r="C4938" s="71" t="s">
        <v>17537</v>
      </c>
      <c r="D4938" s="71" t="s">
        <v>17538</v>
      </c>
      <c r="E4938" s="71" t="s">
        <v>17539</v>
      </c>
      <c r="F4938" s="71" t="s">
        <v>130</v>
      </c>
    </row>
    <row r="4939" spans="1:6" x14ac:dyDescent="0.25">
      <c r="A4939" s="67" t="s">
        <v>2794</v>
      </c>
      <c r="B4939" s="67" t="s">
        <v>5973</v>
      </c>
      <c r="C4939" s="71" t="s">
        <v>17540</v>
      </c>
      <c r="D4939" s="71" t="s">
        <v>17541</v>
      </c>
      <c r="E4939" s="71" t="s">
        <v>17542</v>
      </c>
      <c r="F4939" s="71" t="s">
        <v>130</v>
      </c>
    </row>
    <row r="4940" spans="1:6" x14ac:dyDescent="0.25">
      <c r="A4940" s="67" t="s">
        <v>2794</v>
      </c>
      <c r="B4940" s="67" t="s">
        <v>5977</v>
      </c>
      <c r="C4940" s="71" t="s">
        <v>17543</v>
      </c>
      <c r="D4940" s="71" t="s">
        <v>17544</v>
      </c>
      <c r="E4940" s="71" t="s">
        <v>17545</v>
      </c>
      <c r="F4940" s="71" t="s">
        <v>130</v>
      </c>
    </row>
    <row r="4941" spans="1:6" x14ac:dyDescent="0.25">
      <c r="A4941" s="67" t="s">
        <v>2794</v>
      </c>
      <c r="B4941" s="67" t="s">
        <v>5981</v>
      </c>
      <c r="C4941" s="71" t="s">
        <v>17546</v>
      </c>
      <c r="D4941" s="71" t="s">
        <v>17547</v>
      </c>
      <c r="E4941" s="71" t="s">
        <v>17548</v>
      </c>
      <c r="F4941" s="71" t="s">
        <v>130</v>
      </c>
    </row>
    <row r="4942" spans="1:6" x14ac:dyDescent="0.25">
      <c r="A4942" s="67" t="s">
        <v>2794</v>
      </c>
      <c r="B4942" s="67" t="s">
        <v>5985</v>
      </c>
      <c r="C4942" s="71" t="s">
        <v>17549</v>
      </c>
      <c r="D4942" s="71" t="s">
        <v>17550</v>
      </c>
      <c r="E4942" s="71" t="s">
        <v>17551</v>
      </c>
      <c r="F4942" s="71" t="s">
        <v>130</v>
      </c>
    </row>
    <row r="4943" spans="1:6" x14ac:dyDescent="0.25">
      <c r="A4943" s="67" t="s">
        <v>2794</v>
      </c>
      <c r="B4943" s="67" t="s">
        <v>5989</v>
      </c>
      <c r="C4943" s="71" t="s">
        <v>17552</v>
      </c>
      <c r="D4943" s="71" t="s">
        <v>17553</v>
      </c>
      <c r="E4943" s="71" t="s">
        <v>17554</v>
      </c>
      <c r="F4943" s="71" t="s">
        <v>130</v>
      </c>
    </row>
    <row r="4944" spans="1:6" x14ac:dyDescent="0.25">
      <c r="A4944" s="67" t="s">
        <v>2794</v>
      </c>
      <c r="B4944" s="67" t="s">
        <v>5993</v>
      </c>
      <c r="C4944" s="71" t="s">
        <v>17555</v>
      </c>
      <c r="D4944" s="71" t="s">
        <v>17556</v>
      </c>
      <c r="E4944" s="71" t="s">
        <v>17557</v>
      </c>
      <c r="F4944" s="71" t="s">
        <v>130</v>
      </c>
    </row>
    <row r="4945" spans="1:6" x14ac:dyDescent="0.25">
      <c r="A4945" s="67" t="s">
        <v>2794</v>
      </c>
      <c r="B4945" s="67" t="s">
        <v>5997</v>
      </c>
      <c r="C4945" s="71" t="s">
        <v>17558</v>
      </c>
      <c r="D4945" s="71" t="s">
        <v>17559</v>
      </c>
      <c r="E4945" s="71" t="s">
        <v>17560</v>
      </c>
      <c r="F4945" s="71" t="s">
        <v>130</v>
      </c>
    </row>
    <row r="4946" spans="1:6" x14ac:dyDescent="0.25">
      <c r="A4946" s="67" t="s">
        <v>2794</v>
      </c>
      <c r="B4946" s="67" t="s">
        <v>6001</v>
      </c>
      <c r="C4946" s="71" t="s">
        <v>17561</v>
      </c>
      <c r="D4946" s="71" t="s">
        <v>17562</v>
      </c>
      <c r="E4946" s="71" t="s">
        <v>17563</v>
      </c>
      <c r="F4946" s="71" t="s">
        <v>130</v>
      </c>
    </row>
    <row r="4947" spans="1:6" x14ac:dyDescent="0.25">
      <c r="A4947" s="67" t="s">
        <v>2794</v>
      </c>
      <c r="B4947" s="67" t="s">
        <v>6005</v>
      </c>
      <c r="C4947" s="71" t="s">
        <v>17564</v>
      </c>
      <c r="D4947" s="71" t="s">
        <v>17565</v>
      </c>
      <c r="E4947" s="71" t="s">
        <v>17566</v>
      </c>
      <c r="F4947" s="71" t="s">
        <v>130</v>
      </c>
    </row>
    <row r="4948" spans="1:6" x14ac:dyDescent="0.25">
      <c r="A4948" s="67" t="s">
        <v>2794</v>
      </c>
      <c r="B4948" s="67" t="s">
        <v>6009</v>
      </c>
      <c r="C4948" s="71" t="s">
        <v>17567</v>
      </c>
      <c r="D4948" s="71" t="s">
        <v>17568</v>
      </c>
      <c r="E4948" s="71" t="s">
        <v>17569</v>
      </c>
      <c r="F4948" s="71" t="s">
        <v>130</v>
      </c>
    </row>
    <row r="4949" spans="1:6" x14ac:dyDescent="0.25">
      <c r="A4949" s="67" t="s">
        <v>2794</v>
      </c>
      <c r="B4949" s="67" t="s">
        <v>6013</v>
      </c>
      <c r="C4949" s="71" t="s">
        <v>17570</v>
      </c>
      <c r="D4949" s="71" t="s">
        <v>17571</v>
      </c>
      <c r="E4949" s="71" t="s">
        <v>17572</v>
      </c>
      <c r="F4949" s="71" t="s">
        <v>130</v>
      </c>
    </row>
    <row r="4950" spans="1:6" x14ac:dyDescent="0.25">
      <c r="A4950" s="67" t="s">
        <v>2794</v>
      </c>
      <c r="B4950" s="67" t="s">
        <v>6021</v>
      </c>
      <c r="C4950" s="71" t="s">
        <v>17573</v>
      </c>
      <c r="D4950" s="71" t="s">
        <v>17574</v>
      </c>
      <c r="E4950" s="71" t="s">
        <v>17575</v>
      </c>
      <c r="F4950" s="71" t="s">
        <v>130</v>
      </c>
    </row>
    <row r="4951" spans="1:6" x14ac:dyDescent="0.25">
      <c r="A4951" s="67" t="s">
        <v>2794</v>
      </c>
      <c r="B4951" s="67" t="s">
        <v>6025</v>
      </c>
      <c r="C4951" s="71" t="s">
        <v>17576</v>
      </c>
      <c r="D4951" s="71" t="s">
        <v>17577</v>
      </c>
      <c r="E4951" s="71" t="s">
        <v>17578</v>
      </c>
      <c r="F4951" s="71" t="s">
        <v>130</v>
      </c>
    </row>
    <row r="4952" spans="1:6" x14ac:dyDescent="0.25">
      <c r="A4952" s="67" t="s">
        <v>2794</v>
      </c>
      <c r="B4952" s="67" t="s">
        <v>6029</v>
      </c>
      <c r="C4952" s="71" t="s">
        <v>17579</v>
      </c>
      <c r="D4952" s="71" t="s">
        <v>17580</v>
      </c>
      <c r="E4952" s="71" t="s">
        <v>17581</v>
      </c>
      <c r="F4952" s="71" t="s">
        <v>130</v>
      </c>
    </row>
    <row r="4953" spans="1:6" x14ac:dyDescent="0.25">
      <c r="A4953" s="67" t="s">
        <v>2794</v>
      </c>
      <c r="B4953" s="67" t="s">
        <v>6033</v>
      </c>
      <c r="C4953" s="71" t="s">
        <v>17582</v>
      </c>
      <c r="D4953" s="71" t="s">
        <v>17583</v>
      </c>
      <c r="E4953" s="71" t="s">
        <v>17584</v>
      </c>
      <c r="F4953" s="71" t="s">
        <v>130</v>
      </c>
    </row>
    <row r="4954" spans="1:6" x14ac:dyDescent="0.25">
      <c r="A4954" s="67" t="s">
        <v>2794</v>
      </c>
      <c r="B4954" s="67" t="s">
        <v>6037</v>
      </c>
      <c r="C4954" s="71" t="s">
        <v>17585</v>
      </c>
      <c r="D4954" s="71" t="s">
        <v>17586</v>
      </c>
      <c r="E4954" s="71" t="s">
        <v>17587</v>
      </c>
      <c r="F4954" s="71" t="s">
        <v>130</v>
      </c>
    </row>
    <row r="4955" spans="1:6" x14ac:dyDescent="0.25">
      <c r="A4955" s="67" t="s">
        <v>2794</v>
      </c>
      <c r="B4955" s="67" t="s">
        <v>6041</v>
      </c>
      <c r="C4955" s="71" t="s">
        <v>17588</v>
      </c>
      <c r="D4955" s="71" t="s">
        <v>17589</v>
      </c>
      <c r="E4955" s="71" t="s">
        <v>17590</v>
      </c>
      <c r="F4955" s="71" t="s">
        <v>130</v>
      </c>
    </row>
    <row r="4956" spans="1:6" x14ac:dyDescent="0.25">
      <c r="A4956" s="67" t="s">
        <v>2794</v>
      </c>
      <c r="B4956" s="67" t="s">
        <v>17591</v>
      </c>
      <c r="C4956" s="71" t="s">
        <v>17592</v>
      </c>
      <c r="D4956" s="71" t="s">
        <v>17593</v>
      </c>
      <c r="E4956" s="71" t="s">
        <v>17594</v>
      </c>
      <c r="F4956" s="71" t="s">
        <v>130</v>
      </c>
    </row>
    <row r="4957" spans="1:6" x14ac:dyDescent="0.25">
      <c r="A4957" s="67" t="s">
        <v>2794</v>
      </c>
      <c r="B4957" s="67" t="s">
        <v>6049</v>
      </c>
      <c r="C4957" s="71" t="s">
        <v>17595</v>
      </c>
      <c r="D4957" s="71" t="s">
        <v>17596</v>
      </c>
      <c r="E4957" s="71" t="s">
        <v>17597</v>
      </c>
      <c r="F4957" s="71" t="s">
        <v>130</v>
      </c>
    </row>
    <row r="4958" spans="1:6" x14ac:dyDescent="0.25">
      <c r="A4958" s="67" t="s">
        <v>2794</v>
      </c>
      <c r="B4958" s="67" t="s">
        <v>6053</v>
      </c>
      <c r="C4958" s="71" t="s">
        <v>17598</v>
      </c>
      <c r="D4958" s="71" t="s">
        <v>17599</v>
      </c>
      <c r="E4958" s="71" t="s">
        <v>17600</v>
      </c>
      <c r="F4958" s="71" t="s">
        <v>130</v>
      </c>
    </row>
    <row r="4959" spans="1:6" x14ac:dyDescent="0.25">
      <c r="A4959" s="67" t="s">
        <v>2794</v>
      </c>
      <c r="B4959" s="67" t="s">
        <v>6057</v>
      </c>
      <c r="C4959" s="71" t="s">
        <v>17601</v>
      </c>
      <c r="D4959" s="71" t="s">
        <v>17602</v>
      </c>
      <c r="E4959" s="71" t="s">
        <v>17603</v>
      </c>
      <c r="F4959" s="71" t="s">
        <v>130</v>
      </c>
    </row>
    <row r="4960" spans="1:6" x14ac:dyDescent="0.25">
      <c r="A4960" s="67" t="s">
        <v>2794</v>
      </c>
      <c r="B4960" s="67" t="s">
        <v>6065</v>
      </c>
      <c r="C4960" s="71" t="s">
        <v>17604</v>
      </c>
      <c r="D4960" s="71" t="s">
        <v>17605</v>
      </c>
      <c r="E4960" s="71" t="s">
        <v>17606</v>
      </c>
      <c r="F4960" s="71" t="s">
        <v>130</v>
      </c>
    </row>
    <row r="4961" spans="1:6" x14ac:dyDescent="0.25">
      <c r="A4961" s="67" t="s">
        <v>2794</v>
      </c>
      <c r="B4961" s="67" t="s">
        <v>6069</v>
      </c>
      <c r="C4961" s="71" t="s">
        <v>17607</v>
      </c>
      <c r="D4961" s="71" t="s">
        <v>17608</v>
      </c>
      <c r="E4961" s="71" t="s">
        <v>17609</v>
      </c>
      <c r="F4961" s="71" t="s">
        <v>130</v>
      </c>
    </row>
    <row r="4962" spans="1:6" x14ac:dyDescent="0.25">
      <c r="A4962" s="67" t="s">
        <v>2794</v>
      </c>
      <c r="B4962" s="67" t="s">
        <v>6093</v>
      </c>
      <c r="C4962" s="71" t="s">
        <v>17610</v>
      </c>
      <c r="D4962" s="71" t="s">
        <v>17611</v>
      </c>
      <c r="E4962" s="71" t="s">
        <v>17612</v>
      </c>
      <c r="F4962" s="71" t="s">
        <v>130</v>
      </c>
    </row>
    <row r="4963" spans="1:6" x14ac:dyDescent="0.25">
      <c r="A4963" s="67" t="s">
        <v>2794</v>
      </c>
      <c r="B4963" s="67" t="s">
        <v>6097</v>
      </c>
      <c r="C4963" s="71" t="s">
        <v>17613</v>
      </c>
      <c r="D4963" s="71" t="s">
        <v>17614</v>
      </c>
      <c r="E4963" s="71" t="s">
        <v>17615</v>
      </c>
      <c r="F4963" s="71" t="s">
        <v>130</v>
      </c>
    </row>
    <row r="4964" spans="1:6" x14ac:dyDescent="0.25">
      <c r="A4964" s="67" t="s">
        <v>2794</v>
      </c>
      <c r="B4964" s="67" t="s">
        <v>6101</v>
      </c>
      <c r="C4964" s="71" t="s">
        <v>17616</v>
      </c>
      <c r="D4964" s="71" t="s">
        <v>17617</v>
      </c>
      <c r="E4964" s="71" t="s">
        <v>17618</v>
      </c>
      <c r="F4964" s="71" t="s">
        <v>130</v>
      </c>
    </row>
    <row r="4965" spans="1:6" x14ac:dyDescent="0.25">
      <c r="A4965" s="67" t="s">
        <v>2794</v>
      </c>
      <c r="B4965" s="67" t="s">
        <v>6105</v>
      </c>
      <c r="C4965" s="71" t="s">
        <v>17619</v>
      </c>
      <c r="D4965" s="71" t="s">
        <v>17620</v>
      </c>
      <c r="E4965" s="71" t="s">
        <v>17621</v>
      </c>
      <c r="F4965" s="71" t="s">
        <v>130</v>
      </c>
    </row>
    <row r="4966" spans="1:6" x14ac:dyDescent="0.25">
      <c r="A4966" s="67" t="s">
        <v>2794</v>
      </c>
      <c r="B4966" s="67" t="s">
        <v>6109</v>
      </c>
      <c r="C4966" s="71" t="s">
        <v>17622</v>
      </c>
      <c r="D4966" s="71" t="s">
        <v>17623</v>
      </c>
      <c r="E4966" s="71" t="s">
        <v>17624</v>
      </c>
      <c r="F4966" s="71" t="s">
        <v>130</v>
      </c>
    </row>
    <row r="4967" spans="1:6" x14ac:dyDescent="0.25">
      <c r="A4967" s="67" t="s">
        <v>2794</v>
      </c>
      <c r="B4967" s="67" t="s">
        <v>6113</v>
      </c>
      <c r="C4967" s="71" t="s">
        <v>17625</v>
      </c>
      <c r="D4967" s="71" t="s">
        <v>17626</v>
      </c>
      <c r="E4967" s="71" t="s">
        <v>17627</v>
      </c>
      <c r="F4967" s="71" t="s">
        <v>130</v>
      </c>
    </row>
    <row r="4968" spans="1:6" x14ac:dyDescent="0.25">
      <c r="A4968" s="67" t="s">
        <v>2794</v>
      </c>
      <c r="B4968" s="67" t="s">
        <v>6117</v>
      </c>
      <c r="C4968" s="71" t="s">
        <v>17628</v>
      </c>
      <c r="D4968" s="71" t="s">
        <v>17629</v>
      </c>
      <c r="E4968" s="71" t="s">
        <v>17630</v>
      </c>
      <c r="F4968" s="71" t="s">
        <v>130</v>
      </c>
    </row>
    <row r="4969" spans="1:6" x14ac:dyDescent="0.25">
      <c r="A4969" s="67" t="s">
        <v>2794</v>
      </c>
      <c r="B4969" s="67" t="s">
        <v>17631</v>
      </c>
      <c r="C4969" s="71" t="s">
        <v>17632</v>
      </c>
      <c r="D4969" s="71" t="s">
        <v>17633</v>
      </c>
      <c r="E4969" s="71" t="s">
        <v>17634</v>
      </c>
      <c r="F4969" s="71" t="s">
        <v>130</v>
      </c>
    </row>
    <row r="4970" spans="1:6" x14ac:dyDescent="0.25">
      <c r="A4970" s="67" t="s">
        <v>2794</v>
      </c>
      <c r="B4970" s="67" t="s">
        <v>17635</v>
      </c>
      <c r="C4970" s="71" t="s">
        <v>17636</v>
      </c>
      <c r="D4970" s="71" t="s">
        <v>17637</v>
      </c>
      <c r="E4970" s="71" t="s">
        <v>17638</v>
      </c>
      <c r="F4970" s="71" t="s">
        <v>130</v>
      </c>
    </row>
    <row r="4971" spans="1:6" x14ac:dyDescent="0.25">
      <c r="A4971" s="67" t="s">
        <v>2794</v>
      </c>
      <c r="B4971" s="67" t="s">
        <v>6121</v>
      </c>
      <c r="C4971" s="71" t="s">
        <v>17639</v>
      </c>
      <c r="D4971" s="71" t="s">
        <v>17640</v>
      </c>
      <c r="E4971" s="71" t="s">
        <v>17641</v>
      </c>
      <c r="F4971" s="71" t="s">
        <v>130</v>
      </c>
    </row>
    <row r="4972" spans="1:6" x14ac:dyDescent="0.25">
      <c r="A4972" s="67" t="s">
        <v>2794</v>
      </c>
      <c r="B4972" s="67" t="s">
        <v>6125</v>
      </c>
      <c r="C4972" s="71" t="s">
        <v>17642</v>
      </c>
      <c r="D4972" s="71" t="s">
        <v>17643</v>
      </c>
      <c r="E4972" s="71" t="s">
        <v>17644</v>
      </c>
      <c r="F4972" s="71" t="s">
        <v>130</v>
      </c>
    </row>
    <row r="4973" spans="1:6" x14ac:dyDescent="0.25">
      <c r="A4973" s="67" t="s">
        <v>2794</v>
      </c>
      <c r="B4973" s="67" t="s">
        <v>6129</v>
      </c>
      <c r="C4973" s="71" t="s">
        <v>17645</v>
      </c>
      <c r="D4973" s="71" t="s">
        <v>17646</v>
      </c>
      <c r="E4973" s="71" t="s">
        <v>17647</v>
      </c>
      <c r="F4973" s="71" t="s">
        <v>130</v>
      </c>
    </row>
    <row r="4974" spans="1:6" x14ac:dyDescent="0.25">
      <c r="A4974" s="67" t="s">
        <v>2794</v>
      </c>
      <c r="B4974" s="67" t="s">
        <v>3342</v>
      </c>
      <c r="C4974" s="71" t="s">
        <v>17648</v>
      </c>
      <c r="D4974" s="71" t="s">
        <v>17649</v>
      </c>
      <c r="E4974" s="71" t="s">
        <v>17650</v>
      </c>
      <c r="F4974" s="71" t="s">
        <v>130</v>
      </c>
    </row>
    <row r="4975" spans="1:6" x14ac:dyDescent="0.25">
      <c r="A4975" s="67" t="s">
        <v>2794</v>
      </c>
      <c r="B4975" s="67" t="s">
        <v>3366</v>
      </c>
      <c r="C4975" s="71" t="s">
        <v>17651</v>
      </c>
      <c r="D4975" s="71" t="s">
        <v>17652</v>
      </c>
      <c r="E4975" s="71" t="s">
        <v>17653</v>
      </c>
      <c r="F4975" s="71" t="s">
        <v>130</v>
      </c>
    </row>
    <row r="4976" spans="1:6" x14ac:dyDescent="0.25">
      <c r="A4976" s="67" t="s">
        <v>2794</v>
      </c>
      <c r="B4976" s="67" t="s">
        <v>3390</v>
      </c>
      <c r="C4976" s="71" t="s">
        <v>17654</v>
      </c>
      <c r="D4976" s="71" t="s">
        <v>17655</v>
      </c>
      <c r="E4976" s="71" t="s">
        <v>17656</v>
      </c>
      <c r="F4976" s="71" t="s">
        <v>130</v>
      </c>
    </row>
    <row r="4977" spans="1:6" x14ac:dyDescent="0.25">
      <c r="A4977" s="67" t="s">
        <v>2794</v>
      </c>
      <c r="B4977" s="67" t="s">
        <v>17657</v>
      </c>
      <c r="C4977" s="71" t="s">
        <v>17658</v>
      </c>
      <c r="D4977" s="71" t="s">
        <v>17659</v>
      </c>
      <c r="E4977" s="71" t="s">
        <v>17660</v>
      </c>
      <c r="F4977" s="71" t="s">
        <v>130</v>
      </c>
    </row>
    <row r="4978" spans="1:6" x14ac:dyDescent="0.25">
      <c r="A4978" s="67" t="s">
        <v>2794</v>
      </c>
      <c r="B4978" s="67" t="s">
        <v>416</v>
      </c>
      <c r="C4978" s="71" t="s">
        <v>17661</v>
      </c>
      <c r="D4978" s="71" t="s">
        <v>17662</v>
      </c>
      <c r="E4978" s="71" t="s">
        <v>17663</v>
      </c>
      <c r="F4978" s="71" t="s">
        <v>130</v>
      </c>
    </row>
    <row r="4979" spans="1:6" x14ac:dyDescent="0.25">
      <c r="A4979" s="67" t="s">
        <v>2794</v>
      </c>
      <c r="B4979" s="67" t="s">
        <v>1028</v>
      </c>
      <c r="C4979" s="71" t="s">
        <v>5072</v>
      </c>
      <c r="D4979" s="71" t="s">
        <v>5073</v>
      </c>
      <c r="E4979" s="71" t="s">
        <v>5074</v>
      </c>
      <c r="F4979" s="71" t="s">
        <v>130</v>
      </c>
    </row>
    <row r="4980" spans="1:6" x14ac:dyDescent="0.25">
      <c r="A4980" s="67" t="s">
        <v>2794</v>
      </c>
      <c r="B4980" s="67" t="s">
        <v>6654</v>
      </c>
      <c r="C4980" s="71" t="s">
        <v>15298</v>
      </c>
      <c r="D4980" s="71" t="s">
        <v>15299</v>
      </c>
      <c r="E4980" s="71" t="s">
        <v>15300</v>
      </c>
      <c r="F4980" s="71" t="s">
        <v>130</v>
      </c>
    </row>
    <row r="4981" spans="1:6" x14ac:dyDescent="0.25">
      <c r="A4981" s="67" t="s">
        <v>2794</v>
      </c>
      <c r="B4981" s="67" t="s">
        <v>6794</v>
      </c>
      <c r="C4981" s="71" t="s">
        <v>17664</v>
      </c>
      <c r="D4981" s="71" t="s">
        <v>17665</v>
      </c>
      <c r="E4981" s="71" t="s">
        <v>17666</v>
      </c>
      <c r="F4981" s="71" t="s">
        <v>130</v>
      </c>
    </row>
    <row r="4982" spans="1:6" x14ac:dyDescent="0.25">
      <c r="A4982" s="67" t="s">
        <v>2794</v>
      </c>
      <c r="B4982" s="67" t="s">
        <v>17667</v>
      </c>
      <c r="C4982" s="71" t="s">
        <v>17668</v>
      </c>
      <c r="D4982" s="71" t="s">
        <v>17669</v>
      </c>
      <c r="E4982" s="71" t="s">
        <v>17670</v>
      </c>
      <c r="F4982" s="71" t="s">
        <v>130</v>
      </c>
    </row>
    <row r="4983" spans="1:6" x14ac:dyDescent="0.25">
      <c r="A4983" s="67" t="s">
        <v>2794</v>
      </c>
      <c r="B4983" s="67" t="s">
        <v>15417</v>
      </c>
      <c r="C4983" s="71" t="s">
        <v>15418</v>
      </c>
      <c r="D4983" s="71" t="s">
        <v>15419</v>
      </c>
      <c r="E4983" s="71" t="s">
        <v>15420</v>
      </c>
      <c r="F4983" s="71" t="s">
        <v>130</v>
      </c>
    </row>
    <row r="4984" spans="1:6" x14ac:dyDescent="0.25">
      <c r="A4984" s="67" t="s">
        <v>2794</v>
      </c>
      <c r="B4984" s="67" t="s">
        <v>17671</v>
      </c>
      <c r="C4984" s="71" t="s">
        <v>17672</v>
      </c>
      <c r="D4984" s="71" t="s">
        <v>17673</v>
      </c>
      <c r="E4984" s="71" t="s">
        <v>17674</v>
      </c>
      <c r="F4984" s="71" t="s">
        <v>130</v>
      </c>
    </row>
    <row r="4985" spans="1:6" x14ac:dyDescent="0.25">
      <c r="A4985" s="67" t="s">
        <v>2794</v>
      </c>
      <c r="B4985" s="67" t="s">
        <v>17675</v>
      </c>
      <c r="C4985" s="71" t="s">
        <v>17676</v>
      </c>
      <c r="D4985" s="71" t="s">
        <v>17677</v>
      </c>
      <c r="E4985" s="71" t="s">
        <v>17678</v>
      </c>
      <c r="F4985" s="71" t="s">
        <v>130</v>
      </c>
    </row>
    <row r="4986" spans="1:6" x14ac:dyDescent="0.25">
      <c r="A4986" s="67" t="s">
        <v>2794</v>
      </c>
      <c r="B4986" s="67" t="s">
        <v>17679</v>
      </c>
      <c r="C4986" s="71" t="s">
        <v>17680</v>
      </c>
      <c r="D4986" s="71" t="s">
        <v>17681</v>
      </c>
      <c r="E4986" s="71" t="s">
        <v>17682</v>
      </c>
      <c r="F4986" s="71" t="s">
        <v>130</v>
      </c>
    </row>
    <row r="4987" spans="1:6" x14ac:dyDescent="0.25">
      <c r="A4987" s="67" t="s">
        <v>2794</v>
      </c>
      <c r="B4987" s="67" t="s">
        <v>17683</v>
      </c>
      <c r="C4987" s="71" t="s">
        <v>17684</v>
      </c>
      <c r="D4987" s="71" t="s">
        <v>17685</v>
      </c>
      <c r="E4987" s="71" t="s">
        <v>17686</v>
      </c>
      <c r="F4987" s="71" t="s">
        <v>130</v>
      </c>
    </row>
    <row r="4988" spans="1:6" x14ac:dyDescent="0.25">
      <c r="A4988" s="67" t="s">
        <v>2794</v>
      </c>
      <c r="B4988" s="67" t="s">
        <v>17687</v>
      </c>
      <c r="C4988" s="71" t="s">
        <v>17688</v>
      </c>
      <c r="D4988" s="71" t="s">
        <v>17689</v>
      </c>
      <c r="E4988" s="71" t="s">
        <v>17690</v>
      </c>
      <c r="F4988" s="71" t="s">
        <v>130</v>
      </c>
    </row>
    <row r="4989" spans="1:6" x14ac:dyDescent="0.25">
      <c r="A4989" s="67" t="s">
        <v>2794</v>
      </c>
      <c r="B4989" s="67" t="s">
        <v>17691</v>
      </c>
      <c r="C4989" s="71" t="s">
        <v>17692</v>
      </c>
      <c r="D4989" s="71" t="s">
        <v>17693</v>
      </c>
      <c r="E4989" s="71" t="s">
        <v>17694</v>
      </c>
      <c r="F4989" s="71" t="s">
        <v>130</v>
      </c>
    </row>
    <row r="4990" spans="1:6" x14ac:dyDescent="0.25">
      <c r="A4990" s="67" t="s">
        <v>2794</v>
      </c>
      <c r="B4990" s="67" t="s">
        <v>5220</v>
      </c>
      <c r="C4990" s="71" t="s">
        <v>17695</v>
      </c>
      <c r="D4990" s="71" t="s">
        <v>17696</v>
      </c>
      <c r="E4990" s="71" t="s">
        <v>17697</v>
      </c>
      <c r="F4990" s="71" t="s">
        <v>130</v>
      </c>
    </row>
    <row r="4991" spans="1:6" x14ac:dyDescent="0.25">
      <c r="A4991" s="67" t="s">
        <v>2794</v>
      </c>
      <c r="B4991" s="67" t="s">
        <v>17698</v>
      </c>
      <c r="C4991" s="71" t="s">
        <v>17699</v>
      </c>
      <c r="D4991" s="71" t="s">
        <v>17700</v>
      </c>
      <c r="E4991" s="71" t="s">
        <v>17701</v>
      </c>
      <c r="F4991" s="71" t="s">
        <v>130</v>
      </c>
    </row>
    <row r="4992" spans="1:6" x14ac:dyDescent="0.25">
      <c r="A4992" s="67" t="s">
        <v>2794</v>
      </c>
      <c r="B4992" s="67" t="s">
        <v>6898</v>
      </c>
      <c r="C4992" s="71" t="s">
        <v>17702</v>
      </c>
      <c r="D4992" s="71" t="s">
        <v>17703</v>
      </c>
      <c r="E4992" s="71" t="s">
        <v>17704</v>
      </c>
      <c r="F4992" s="71" t="s">
        <v>130</v>
      </c>
    </row>
    <row r="4993" spans="1:6" x14ac:dyDescent="0.25">
      <c r="A4993" s="67" t="s">
        <v>2794</v>
      </c>
      <c r="B4993" s="67" t="s">
        <v>6902</v>
      </c>
      <c r="C4993" s="71" t="s">
        <v>17705</v>
      </c>
      <c r="D4993" s="71" t="s">
        <v>17706</v>
      </c>
      <c r="E4993" s="71" t="s">
        <v>17707</v>
      </c>
      <c r="F4993" s="71" t="s">
        <v>130</v>
      </c>
    </row>
    <row r="4994" spans="1:6" x14ac:dyDescent="0.25">
      <c r="A4994" s="67" t="s">
        <v>2794</v>
      </c>
      <c r="B4994" s="67" t="s">
        <v>6906</v>
      </c>
      <c r="C4994" s="71" t="s">
        <v>17708</v>
      </c>
      <c r="D4994" s="71" t="s">
        <v>17709</v>
      </c>
      <c r="E4994" s="71" t="s">
        <v>17710</v>
      </c>
      <c r="F4994" s="71" t="s">
        <v>130</v>
      </c>
    </row>
    <row r="4995" spans="1:6" x14ac:dyDescent="0.25">
      <c r="A4995" s="67" t="s">
        <v>2794</v>
      </c>
      <c r="B4995" s="67" t="s">
        <v>6950</v>
      </c>
      <c r="C4995" s="71" t="s">
        <v>17711</v>
      </c>
      <c r="D4995" s="71" t="s">
        <v>17712</v>
      </c>
      <c r="E4995" s="71" t="s">
        <v>17713</v>
      </c>
      <c r="F4995" s="71" t="s">
        <v>130</v>
      </c>
    </row>
    <row r="4996" spans="1:6" x14ac:dyDescent="0.25">
      <c r="A4996" s="67" t="s">
        <v>2794</v>
      </c>
      <c r="B4996" s="67" t="s">
        <v>7034</v>
      </c>
      <c r="C4996" s="71" t="s">
        <v>15546</v>
      </c>
      <c r="D4996" s="71" t="s">
        <v>15547</v>
      </c>
      <c r="E4996" s="71" t="s">
        <v>15548</v>
      </c>
      <c r="F4996" s="71" t="s">
        <v>130</v>
      </c>
    </row>
    <row r="4997" spans="1:6" x14ac:dyDescent="0.25">
      <c r="A4997" s="67" t="s">
        <v>2794</v>
      </c>
      <c r="B4997" s="67" t="s">
        <v>7038</v>
      </c>
      <c r="C4997" s="71" t="s">
        <v>17714</v>
      </c>
      <c r="D4997" s="71" t="s">
        <v>17715</v>
      </c>
      <c r="E4997" s="71" t="s">
        <v>17716</v>
      </c>
      <c r="F4997" s="71" t="s">
        <v>130</v>
      </c>
    </row>
    <row r="4998" spans="1:6" x14ac:dyDescent="0.25">
      <c r="A4998" s="67" t="s">
        <v>2794</v>
      </c>
      <c r="B4998" s="67" t="s">
        <v>12646</v>
      </c>
      <c r="C4998" s="71" t="s">
        <v>17717</v>
      </c>
      <c r="D4998" s="71" t="s">
        <v>17718</v>
      </c>
      <c r="E4998" s="71" t="s">
        <v>17719</v>
      </c>
      <c r="F4998" s="71" t="s">
        <v>130</v>
      </c>
    </row>
    <row r="4999" spans="1:6" x14ac:dyDescent="0.25">
      <c r="A4999" s="67" t="s">
        <v>2794</v>
      </c>
      <c r="B4999" s="67" t="s">
        <v>7098</v>
      </c>
      <c r="C4999" s="71" t="s">
        <v>17720</v>
      </c>
      <c r="D4999" s="71" t="s">
        <v>17721</v>
      </c>
      <c r="E4999" s="71" t="s">
        <v>17722</v>
      </c>
      <c r="F4999" s="71" t="s">
        <v>130</v>
      </c>
    </row>
    <row r="5000" spans="1:6" x14ac:dyDescent="0.25">
      <c r="A5000" s="67" t="s">
        <v>2794</v>
      </c>
      <c r="B5000" s="67" t="s">
        <v>7174</v>
      </c>
      <c r="C5000" s="71" t="s">
        <v>17723</v>
      </c>
      <c r="D5000" s="71" t="s">
        <v>17724</v>
      </c>
      <c r="E5000" s="71" t="s">
        <v>17725</v>
      </c>
      <c r="F5000" s="71" t="s">
        <v>130</v>
      </c>
    </row>
    <row r="5001" spans="1:6" x14ac:dyDescent="0.25">
      <c r="A5001" s="67" t="s">
        <v>2794</v>
      </c>
      <c r="B5001" s="67" t="s">
        <v>7186</v>
      </c>
      <c r="C5001" s="71" t="s">
        <v>17726</v>
      </c>
      <c r="D5001" s="71" t="s">
        <v>17727</v>
      </c>
      <c r="E5001" s="71" t="s">
        <v>17728</v>
      </c>
      <c r="F5001" s="71" t="s">
        <v>130</v>
      </c>
    </row>
    <row r="5002" spans="1:6" x14ac:dyDescent="0.25">
      <c r="A5002" s="67" t="s">
        <v>2794</v>
      </c>
      <c r="B5002" s="67" t="s">
        <v>7198</v>
      </c>
      <c r="C5002" s="71" t="s">
        <v>15651</v>
      </c>
      <c r="D5002" s="71" t="s">
        <v>15652</v>
      </c>
      <c r="E5002" s="71" t="s">
        <v>15653</v>
      </c>
      <c r="F5002" s="71" t="s">
        <v>130</v>
      </c>
    </row>
    <row r="5003" spans="1:6" x14ac:dyDescent="0.25">
      <c r="A5003" s="67" t="s">
        <v>2794</v>
      </c>
      <c r="B5003" s="67" t="s">
        <v>7206</v>
      </c>
      <c r="C5003" s="71" t="s">
        <v>17729</v>
      </c>
      <c r="D5003" s="71" t="s">
        <v>17730</v>
      </c>
      <c r="E5003" s="71" t="s">
        <v>17731</v>
      </c>
      <c r="F5003" s="71" t="s">
        <v>130</v>
      </c>
    </row>
    <row r="5004" spans="1:6" x14ac:dyDescent="0.25">
      <c r="A5004" s="67" t="s">
        <v>2794</v>
      </c>
      <c r="B5004" s="67" t="s">
        <v>7214</v>
      </c>
      <c r="C5004" s="71" t="s">
        <v>17732</v>
      </c>
      <c r="D5004" s="71" t="s">
        <v>17733</v>
      </c>
      <c r="E5004" s="71" t="s">
        <v>17734</v>
      </c>
      <c r="F5004" s="71" t="s">
        <v>130</v>
      </c>
    </row>
    <row r="5005" spans="1:6" x14ac:dyDescent="0.25">
      <c r="A5005" s="67" t="s">
        <v>2794</v>
      </c>
      <c r="B5005" s="67" t="s">
        <v>7218</v>
      </c>
      <c r="C5005" s="71" t="s">
        <v>17735</v>
      </c>
      <c r="D5005" s="71" t="s">
        <v>17736</v>
      </c>
      <c r="E5005" s="71" t="s">
        <v>17737</v>
      </c>
      <c r="F5005" s="71" t="s">
        <v>130</v>
      </c>
    </row>
    <row r="5006" spans="1:6" x14ac:dyDescent="0.25">
      <c r="A5006" s="67" t="s">
        <v>2794</v>
      </c>
      <c r="B5006" s="67" t="s">
        <v>7222</v>
      </c>
      <c r="C5006" s="71" t="s">
        <v>17738</v>
      </c>
      <c r="D5006" s="71" t="s">
        <v>17739</v>
      </c>
      <c r="E5006" s="71" t="s">
        <v>17740</v>
      </c>
      <c r="F5006" s="71" t="s">
        <v>130</v>
      </c>
    </row>
    <row r="5007" spans="1:6" x14ac:dyDescent="0.25">
      <c r="A5007" s="67" t="s">
        <v>2794</v>
      </c>
      <c r="B5007" s="67" t="s">
        <v>7230</v>
      </c>
      <c r="C5007" s="71" t="s">
        <v>17741</v>
      </c>
      <c r="D5007" s="71" t="s">
        <v>17742</v>
      </c>
      <c r="E5007" s="71" t="s">
        <v>17743</v>
      </c>
      <c r="F5007" s="71" t="s">
        <v>130</v>
      </c>
    </row>
    <row r="5008" spans="1:6" x14ac:dyDescent="0.25">
      <c r="A5008" s="67" t="s">
        <v>2794</v>
      </c>
      <c r="B5008" s="67" t="s">
        <v>7234</v>
      </c>
      <c r="C5008" s="71" t="s">
        <v>17744</v>
      </c>
      <c r="D5008" s="71" t="s">
        <v>17745</v>
      </c>
      <c r="E5008" s="71" t="s">
        <v>17746</v>
      </c>
      <c r="F5008" s="71" t="s">
        <v>130</v>
      </c>
    </row>
    <row r="5009" spans="1:6" x14ac:dyDescent="0.25">
      <c r="A5009" s="67" t="s">
        <v>2794</v>
      </c>
      <c r="B5009" s="67" t="s">
        <v>7238</v>
      </c>
      <c r="C5009" s="71" t="s">
        <v>17747</v>
      </c>
      <c r="D5009" s="71" t="s">
        <v>17748</v>
      </c>
      <c r="E5009" s="71" t="s">
        <v>17749</v>
      </c>
      <c r="F5009" s="71" t="s">
        <v>130</v>
      </c>
    </row>
    <row r="5010" spans="1:6" x14ac:dyDescent="0.25">
      <c r="A5010" s="67" t="s">
        <v>2794</v>
      </c>
      <c r="B5010" s="67" t="s">
        <v>7242</v>
      </c>
      <c r="C5010" s="71" t="s">
        <v>17750</v>
      </c>
      <c r="D5010" s="71" t="s">
        <v>17751</v>
      </c>
      <c r="E5010" s="71" t="s">
        <v>17752</v>
      </c>
      <c r="F5010" s="71" t="s">
        <v>130</v>
      </c>
    </row>
    <row r="5011" spans="1:6" x14ac:dyDescent="0.25">
      <c r="A5011" s="67" t="s">
        <v>2794</v>
      </c>
      <c r="B5011" s="67" t="s">
        <v>7246</v>
      </c>
      <c r="C5011" s="71" t="s">
        <v>17753</v>
      </c>
      <c r="D5011" s="71" t="s">
        <v>17754</v>
      </c>
      <c r="E5011" s="71" t="s">
        <v>17755</v>
      </c>
      <c r="F5011" s="71" t="s">
        <v>130</v>
      </c>
    </row>
    <row r="5012" spans="1:6" x14ac:dyDescent="0.25">
      <c r="A5012" s="67" t="s">
        <v>2794</v>
      </c>
      <c r="B5012" s="67" t="s">
        <v>7250</v>
      </c>
      <c r="C5012" s="71" t="s">
        <v>17756</v>
      </c>
      <c r="D5012" s="71" t="s">
        <v>17757</v>
      </c>
      <c r="E5012" s="71" t="s">
        <v>17758</v>
      </c>
      <c r="F5012" s="71" t="s">
        <v>130</v>
      </c>
    </row>
    <row r="5013" spans="1:6" x14ac:dyDescent="0.25">
      <c r="A5013" s="67" t="s">
        <v>2794</v>
      </c>
      <c r="B5013" s="67" t="s">
        <v>7254</v>
      </c>
      <c r="C5013" s="71" t="s">
        <v>17759</v>
      </c>
      <c r="D5013" s="71" t="s">
        <v>17760</v>
      </c>
      <c r="E5013" s="71" t="s">
        <v>17761</v>
      </c>
      <c r="F5013" s="71" t="s">
        <v>130</v>
      </c>
    </row>
    <row r="5014" spans="1:6" x14ac:dyDescent="0.25">
      <c r="A5014" s="67" t="s">
        <v>2794</v>
      </c>
      <c r="B5014" s="67" t="s">
        <v>7258</v>
      </c>
      <c r="C5014" s="71" t="s">
        <v>17762</v>
      </c>
      <c r="D5014" s="71" t="s">
        <v>17763</v>
      </c>
      <c r="E5014" s="71" t="s">
        <v>17764</v>
      </c>
      <c r="F5014" s="71" t="s">
        <v>130</v>
      </c>
    </row>
    <row r="5015" spans="1:6" x14ac:dyDescent="0.25">
      <c r="A5015" s="67" t="s">
        <v>2794</v>
      </c>
      <c r="B5015" s="67" t="s">
        <v>12757</v>
      </c>
      <c r="C5015" s="71" t="s">
        <v>17765</v>
      </c>
      <c r="D5015" s="71" t="s">
        <v>17766</v>
      </c>
      <c r="E5015" s="71" t="s">
        <v>17767</v>
      </c>
      <c r="F5015" s="71" t="s">
        <v>130</v>
      </c>
    </row>
    <row r="5016" spans="1:6" x14ac:dyDescent="0.25">
      <c r="A5016" s="67" t="s">
        <v>2794</v>
      </c>
      <c r="B5016" s="67" t="s">
        <v>7262</v>
      </c>
      <c r="C5016" s="71" t="s">
        <v>15660</v>
      </c>
      <c r="D5016" s="71" t="s">
        <v>15661</v>
      </c>
      <c r="E5016" s="71" t="s">
        <v>15662</v>
      </c>
      <c r="F5016" s="71" t="s">
        <v>130</v>
      </c>
    </row>
    <row r="5017" spans="1:6" x14ac:dyDescent="0.25">
      <c r="A5017" s="67" t="s">
        <v>2794</v>
      </c>
      <c r="B5017" s="67" t="s">
        <v>7266</v>
      </c>
      <c r="C5017" s="71" t="s">
        <v>17768</v>
      </c>
      <c r="D5017" s="71" t="s">
        <v>17769</v>
      </c>
      <c r="E5017" s="71" t="s">
        <v>17770</v>
      </c>
      <c r="F5017" s="71" t="s">
        <v>130</v>
      </c>
    </row>
    <row r="5018" spans="1:6" x14ac:dyDescent="0.25">
      <c r="A5018" s="67" t="s">
        <v>2794</v>
      </c>
      <c r="B5018" s="67" t="s">
        <v>12767</v>
      </c>
      <c r="C5018" s="71" t="s">
        <v>17771</v>
      </c>
      <c r="D5018" s="71" t="s">
        <v>17772</v>
      </c>
      <c r="E5018" s="71" t="s">
        <v>17773</v>
      </c>
      <c r="F5018" s="71" t="s">
        <v>130</v>
      </c>
    </row>
    <row r="5019" spans="1:6" x14ac:dyDescent="0.25">
      <c r="A5019" s="67" t="s">
        <v>2794</v>
      </c>
      <c r="B5019" s="67" t="s">
        <v>7270</v>
      </c>
      <c r="C5019" s="71" t="s">
        <v>17774</v>
      </c>
      <c r="D5019" s="71" t="s">
        <v>17775</v>
      </c>
      <c r="E5019" s="71" t="s">
        <v>17776</v>
      </c>
      <c r="F5019" s="71" t="s">
        <v>130</v>
      </c>
    </row>
    <row r="5020" spans="1:6" x14ac:dyDescent="0.25">
      <c r="A5020" s="67" t="s">
        <v>2794</v>
      </c>
      <c r="B5020" s="67" t="s">
        <v>12774</v>
      </c>
      <c r="C5020" s="71" t="s">
        <v>17777</v>
      </c>
      <c r="D5020" s="71" t="s">
        <v>17778</v>
      </c>
      <c r="E5020" s="71" t="s">
        <v>17779</v>
      </c>
      <c r="F5020" s="71" t="s">
        <v>130</v>
      </c>
    </row>
    <row r="5021" spans="1:6" x14ac:dyDescent="0.25">
      <c r="A5021" s="67" t="s">
        <v>2794</v>
      </c>
      <c r="B5021" s="67" t="s">
        <v>7274</v>
      </c>
      <c r="C5021" s="71" t="s">
        <v>17780</v>
      </c>
      <c r="D5021" s="71" t="s">
        <v>17781</v>
      </c>
      <c r="E5021" s="71" t="s">
        <v>17782</v>
      </c>
      <c r="F5021" s="71" t="s">
        <v>130</v>
      </c>
    </row>
    <row r="5022" spans="1:6" x14ac:dyDescent="0.25">
      <c r="A5022" s="67" t="s">
        <v>2794</v>
      </c>
      <c r="B5022" s="67" t="s">
        <v>7278</v>
      </c>
      <c r="C5022" s="71" t="s">
        <v>17783</v>
      </c>
      <c r="D5022" s="71" t="s">
        <v>17784</v>
      </c>
      <c r="E5022" s="71" t="s">
        <v>17785</v>
      </c>
      <c r="F5022" s="71" t="s">
        <v>130</v>
      </c>
    </row>
    <row r="5023" spans="1:6" x14ac:dyDescent="0.25">
      <c r="A5023" s="67" t="s">
        <v>2794</v>
      </c>
      <c r="B5023" s="67" t="s">
        <v>7282</v>
      </c>
      <c r="C5023" s="71" t="s">
        <v>17786</v>
      </c>
      <c r="D5023" s="71" t="s">
        <v>17787</v>
      </c>
      <c r="E5023" s="71" t="s">
        <v>17788</v>
      </c>
      <c r="F5023" s="71" t="s">
        <v>130</v>
      </c>
    </row>
    <row r="5024" spans="1:6" x14ac:dyDescent="0.25">
      <c r="A5024" s="67" t="s">
        <v>2794</v>
      </c>
      <c r="B5024" s="67" t="s">
        <v>7286</v>
      </c>
      <c r="C5024" s="71" t="s">
        <v>17789</v>
      </c>
      <c r="D5024" s="71" t="s">
        <v>17790</v>
      </c>
      <c r="E5024" s="71" t="s">
        <v>17791</v>
      </c>
      <c r="F5024" s="71" t="s">
        <v>130</v>
      </c>
    </row>
    <row r="5025" spans="1:6" x14ac:dyDescent="0.25">
      <c r="A5025" s="67" t="s">
        <v>2794</v>
      </c>
      <c r="B5025" s="67" t="s">
        <v>7290</v>
      </c>
      <c r="C5025" s="71" t="s">
        <v>17792</v>
      </c>
      <c r="D5025" s="71" t="s">
        <v>17793</v>
      </c>
      <c r="E5025" s="71" t="s">
        <v>17794</v>
      </c>
      <c r="F5025" s="71" t="s">
        <v>130</v>
      </c>
    </row>
    <row r="5026" spans="1:6" x14ac:dyDescent="0.25">
      <c r="A5026" s="67" t="s">
        <v>2794</v>
      </c>
      <c r="B5026" s="67" t="s">
        <v>7294</v>
      </c>
      <c r="C5026" s="71" t="s">
        <v>17795</v>
      </c>
      <c r="D5026" s="71" t="s">
        <v>17796</v>
      </c>
      <c r="E5026" s="71" t="s">
        <v>17797</v>
      </c>
      <c r="F5026" s="71" t="s">
        <v>130</v>
      </c>
    </row>
    <row r="5027" spans="1:6" x14ac:dyDescent="0.25">
      <c r="A5027" s="67" t="s">
        <v>2794</v>
      </c>
      <c r="B5027" s="67" t="s">
        <v>12787</v>
      </c>
      <c r="C5027" s="71" t="s">
        <v>17798</v>
      </c>
      <c r="D5027" s="71" t="s">
        <v>17799</v>
      </c>
      <c r="E5027" s="71" t="s">
        <v>17800</v>
      </c>
      <c r="F5027" s="71" t="s">
        <v>130</v>
      </c>
    </row>
    <row r="5028" spans="1:6" x14ac:dyDescent="0.25">
      <c r="A5028" s="67" t="s">
        <v>2794</v>
      </c>
      <c r="B5028" s="67" t="s">
        <v>7302</v>
      </c>
      <c r="C5028" s="71" t="s">
        <v>17801</v>
      </c>
      <c r="D5028" s="71" t="s">
        <v>17802</v>
      </c>
      <c r="E5028" s="71" t="s">
        <v>17803</v>
      </c>
      <c r="F5028" s="71" t="s">
        <v>130</v>
      </c>
    </row>
    <row r="5029" spans="1:6" x14ac:dyDescent="0.25">
      <c r="A5029" s="67" t="s">
        <v>2794</v>
      </c>
      <c r="B5029" s="67" t="s">
        <v>17804</v>
      </c>
      <c r="C5029" s="71" t="s">
        <v>17805</v>
      </c>
      <c r="D5029" s="71" t="s">
        <v>17806</v>
      </c>
      <c r="E5029" s="71" t="s">
        <v>17807</v>
      </c>
      <c r="F5029" s="71" t="s">
        <v>130</v>
      </c>
    </row>
    <row r="5030" spans="1:6" x14ac:dyDescent="0.25">
      <c r="A5030" s="67" t="s">
        <v>2794</v>
      </c>
      <c r="B5030" s="67" t="s">
        <v>7306</v>
      </c>
      <c r="C5030" s="71" t="s">
        <v>17808</v>
      </c>
      <c r="D5030" s="71" t="s">
        <v>17809</v>
      </c>
      <c r="E5030" s="71" t="s">
        <v>17810</v>
      </c>
      <c r="F5030" s="71" t="s">
        <v>130</v>
      </c>
    </row>
    <row r="5031" spans="1:6" x14ac:dyDescent="0.25">
      <c r="A5031" s="67" t="s">
        <v>2794</v>
      </c>
      <c r="B5031" s="67" t="s">
        <v>7310</v>
      </c>
      <c r="C5031" s="71" t="s">
        <v>17811</v>
      </c>
      <c r="D5031" s="71" t="s">
        <v>17812</v>
      </c>
      <c r="E5031" s="71" t="s">
        <v>17813</v>
      </c>
      <c r="F5031" s="71" t="s">
        <v>130</v>
      </c>
    </row>
    <row r="5032" spans="1:6" x14ac:dyDescent="0.25">
      <c r="A5032" s="67" t="s">
        <v>2794</v>
      </c>
      <c r="B5032" s="67" t="s">
        <v>7314</v>
      </c>
      <c r="C5032" s="71" t="s">
        <v>17814</v>
      </c>
      <c r="D5032" s="71" t="s">
        <v>17815</v>
      </c>
      <c r="E5032" s="71" t="s">
        <v>17816</v>
      </c>
      <c r="F5032" s="71" t="s">
        <v>130</v>
      </c>
    </row>
    <row r="5033" spans="1:6" x14ac:dyDescent="0.25">
      <c r="A5033" s="67" t="s">
        <v>2794</v>
      </c>
      <c r="B5033" s="67" t="s">
        <v>7318</v>
      </c>
      <c r="C5033" s="71" t="s">
        <v>17817</v>
      </c>
      <c r="D5033" s="71" t="s">
        <v>17818</v>
      </c>
      <c r="E5033" s="71" t="s">
        <v>17819</v>
      </c>
      <c r="F5033" s="71" t="s">
        <v>130</v>
      </c>
    </row>
    <row r="5034" spans="1:6" x14ac:dyDescent="0.25">
      <c r="A5034" s="67" t="s">
        <v>2794</v>
      </c>
      <c r="B5034" s="67" t="s">
        <v>17820</v>
      </c>
      <c r="C5034" s="71" t="s">
        <v>17821</v>
      </c>
      <c r="D5034" s="71" t="s">
        <v>17822</v>
      </c>
      <c r="E5034" s="71" t="s">
        <v>17823</v>
      </c>
      <c r="F5034" s="71" t="s">
        <v>130</v>
      </c>
    </row>
    <row r="5035" spans="1:6" x14ac:dyDescent="0.25">
      <c r="A5035" s="67" t="s">
        <v>2794</v>
      </c>
      <c r="B5035" s="67" t="s">
        <v>7322</v>
      </c>
      <c r="C5035" s="71" t="s">
        <v>17824</v>
      </c>
      <c r="D5035" s="71" t="s">
        <v>17825</v>
      </c>
      <c r="E5035" s="71" t="s">
        <v>17826</v>
      </c>
      <c r="F5035" s="71" t="s">
        <v>130</v>
      </c>
    </row>
    <row r="5036" spans="1:6" x14ac:dyDescent="0.25">
      <c r="A5036" s="67" t="s">
        <v>2794</v>
      </c>
      <c r="B5036" s="67" t="s">
        <v>7326</v>
      </c>
      <c r="C5036" s="71" t="s">
        <v>17827</v>
      </c>
      <c r="D5036" s="71" t="s">
        <v>17828</v>
      </c>
      <c r="E5036" s="71" t="s">
        <v>17829</v>
      </c>
      <c r="F5036" s="71" t="s">
        <v>130</v>
      </c>
    </row>
    <row r="5037" spans="1:6" x14ac:dyDescent="0.25">
      <c r="A5037" s="67" t="s">
        <v>2794</v>
      </c>
      <c r="B5037" s="67" t="s">
        <v>7330</v>
      </c>
      <c r="C5037" s="71" t="s">
        <v>17830</v>
      </c>
      <c r="D5037" s="71" t="s">
        <v>17831</v>
      </c>
      <c r="E5037" s="71" t="s">
        <v>17832</v>
      </c>
      <c r="F5037" s="71" t="s">
        <v>130</v>
      </c>
    </row>
    <row r="5038" spans="1:6" x14ac:dyDescent="0.25">
      <c r="A5038" s="67" t="s">
        <v>2794</v>
      </c>
      <c r="B5038" s="67" t="s">
        <v>7334</v>
      </c>
      <c r="C5038" s="71" t="s">
        <v>17833</v>
      </c>
      <c r="D5038" s="71" t="s">
        <v>17834</v>
      </c>
      <c r="E5038" s="71" t="s">
        <v>17835</v>
      </c>
      <c r="F5038" s="71" t="s">
        <v>130</v>
      </c>
    </row>
    <row r="5039" spans="1:6" x14ac:dyDescent="0.25">
      <c r="A5039" s="67" t="s">
        <v>2794</v>
      </c>
      <c r="B5039" s="67" t="s">
        <v>7338</v>
      </c>
      <c r="C5039" s="71" t="s">
        <v>17836</v>
      </c>
      <c r="D5039" s="71" t="s">
        <v>17837</v>
      </c>
      <c r="E5039" s="71" t="s">
        <v>17838</v>
      </c>
      <c r="F5039" s="71" t="s">
        <v>130</v>
      </c>
    </row>
    <row r="5040" spans="1:6" x14ac:dyDescent="0.25">
      <c r="A5040" s="67" t="s">
        <v>2794</v>
      </c>
      <c r="B5040" s="67" t="s">
        <v>7342</v>
      </c>
      <c r="C5040" s="71" t="s">
        <v>17839</v>
      </c>
      <c r="D5040" s="71" t="s">
        <v>17840</v>
      </c>
      <c r="E5040" s="71" t="s">
        <v>17841</v>
      </c>
      <c r="F5040" s="71" t="s">
        <v>130</v>
      </c>
    </row>
    <row r="5041" spans="1:6" x14ac:dyDescent="0.25">
      <c r="A5041" s="67" t="s">
        <v>2794</v>
      </c>
      <c r="B5041" s="67" t="s">
        <v>17842</v>
      </c>
      <c r="C5041" s="71" t="s">
        <v>17843</v>
      </c>
      <c r="D5041" s="71" t="s">
        <v>17844</v>
      </c>
      <c r="E5041" s="71" t="s">
        <v>17845</v>
      </c>
      <c r="F5041" s="71" t="s">
        <v>130</v>
      </c>
    </row>
    <row r="5042" spans="1:6" x14ac:dyDescent="0.25">
      <c r="A5042" s="67" t="s">
        <v>2794</v>
      </c>
      <c r="B5042" s="67" t="s">
        <v>7346</v>
      </c>
      <c r="C5042" s="71" t="s">
        <v>17846</v>
      </c>
      <c r="D5042" s="71" t="s">
        <v>17847</v>
      </c>
      <c r="E5042" s="71" t="s">
        <v>17848</v>
      </c>
      <c r="F5042" s="71" t="s">
        <v>130</v>
      </c>
    </row>
    <row r="5043" spans="1:6" x14ac:dyDescent="0.25">
      <c r="A5043" s="67" t="s">
        <v>2794</v>
      </c>
      <c r="B5043" s="67" t="s">
        <v>7350</v>
      </c>
      <c r="C5043" s="71" t="s">
        <v>17849</v>
      </c>
      <c r="D5043" s="71" t="s">
        <v>17850</v>
      </c>
      <c r="E5043" s="71" t="s">
        <v>17851</v>
      </c>
      <c r="F5043" s="71" t="s">
        <v>130</v>
      </c>
    </row>
    <row r="5044" spans="1:6" x14ac:dyDescent="0.25">
      <c r="A5044" s="67" t="s">
        <v>2794</v>
      </c>
      <c r="B5044" s="67" t="s">
        <v>7354</v>
      </c>
      <c r="C5044" s="71" t="s">
        <v>17852</v>
      </c>
      <c r="D5044" s="71" t="s">
        <v>17853</v>
      </c>
      <c r="E5044" s="71" t="s">
        <v>17854</v>
      </c>
      <c r="F5044" s="71" t="s">
        <v>130</v>
      </c>
    </row>
    <row r="5045" spans="1:6" x14ac:dyDescent="0.25">
      <c r="A5045" s="67" t="s">
        <v>2794</v>
      </c>
      <c r="B5045" s="67" t="s">
        <v>7358</v>
      </c>
      <c r="C5045" s="71" t="s">
        <v>17855</v>
      </c>
      <c r="D5045" s="71" t="s">
        <v>17856</v>
      </c>
      <c r="E5045" s="71" t="s">
        <v>17857</v>
      </c>
      <c r="F5045" s="71" t="s">
        <v>130</v>
      </c>
    </row>
    <row r="5046" spans="1:6" x14ac:dyDescent="0.25">
      <c r="A5046" s="67" t="s">
        <v>2794</v>
      </c>
      <c r="B5046" s="67" t="s">
        <v>7362</v>
      </c>
      <c r="C5046" s="71" t="s">
        <v>17858</v>
      </c>
      <c r="D5046" s="71" t="s">
        <v>17859</v>
      </c>
      <c r="E5046" s="71" t="s">
        <v>17860</v>
      </c>
      <c r="F5046" s="71" t="s">
        <v>130</v>
      </c>
    </row>
    <row r="5047" spans="1:6" x14ac:dyDescent="0.25">
      <c r="A5047" s="67" t="s">
        <v>2794</v>
      </c>
      <c r="B5047" s="67" t="s">
        <v>7366</v>
      </c>
      <c r="C5047" s="71" t="s">
        <v>17861</v>
      </c>
      <c r="D5047" s="71" t="s">
        <v>17862</v>
      </c>
      <c r="E5047" s="71" t="s">
        <v>17863</v>
      </c>
      <c r="F5047" s="71" t="s">
        <v>130</v>
      </c>
    </row>
    <row r="5048" spans="1:6" x14ac:dyDescent="0.25">
      <c r="A5048" s="67" t="s">
        <v>2794</v>
      </c>
      <c r="B5048" s="67" t="s">
        <v>7370</v>
      </c>
      <c r="C5048" s="71" t="s">
        <v>17864</v>
      </c>
      <c r="D5048" s="71" t="s">
        <v>17865</v>
      </c>
      <c r="E5048" s="71" t="s">
        <v>17866</v>
      </c>
      <c r="F5048" s="71" t="s">
        <v>130</v>
      </c>
    </row>
    <row r="5049" spans="1:6" x14ac:dyDescent="0.25">
      <c r="A5049" s="67" t="s">
        <v>2794</v>
      </c>
      <c r="B5049" s="67" t="s">
        <v>7374</v>
      </c>
      <c r="C5049" s="71" t="s">
        <v>17867</v>
      </c>
      <c r="D5049" s="71" t="s">
        <v>17868</v>
      </c>
      <c r="E5049" s="71" t="s">
        <v>17869</v>
      </c>
      <c r="F5049" s="71" t="s">
        <v>130</v>
      </c>
    </row>
    <row r="5050" spans="1:6" x14ac:dyDescent="0.25">
      <c r="A5050" s="67" t="s">
        <v>2794</v>
      </c>
      <c r="B5050" s="67" t="s">
        <v>7378</v>
      </c>
      <c r="C5050" s="71" t="s">
        <v>17870</v>
      </c>
      <c r="D5050" s="71" t="s">
        <v>17871</v>
      </c>
      <c r="E5050" s="71" t="s">
        <v>17872</v>
      </c>
      <c r="F5050" s="71" t="s">
        <v>130</v>
      </c>
    </row>
    <row r="5051" spans="1:6" x14ac:dyDescent="0.25">
      <c r="A5051" s="67" t="s">
        <v>2794</v>
      </c>
      <c r="B5051" s="67" t="s">
        <v>7382</v>
      </c>
      <c r="C5051" s="71" t="s">
        <v>17873</v>
      </c>
      <c r="D5051" s="71" t="s">
        <v>17874</v>
      </c>
      <c r="E5051" s="71" t="s">
        <v>17875</v>
      </c>
      <c r="F5051" s="71" t="s">
        <v>130</v>
      </c>
    </row>
    <row r="5052" spans="1:6" x14ac:dyDescent="0.25">
      <c r="A5052" s="67" t="s">
        <v>2794</v>
      </c>
      <c r="B5052" s="67" t="s">
        <v>7386</v>
      </c>
      <c r="C5052" s="71" t="s">
        <v>17876</v>
      </c>
      <c r="D5052" s="71" t="s">
        <v>17877</v>
      </c>
      <c r="E5052" s="71" t="s">
        <v>17878</v>
      </c>
      <c r="F5052" s="71" t="s">
        <v>130</v>
      </c>
    </row>
    <row r="5053" spans="1:6" x14ac:dyDescent="0.25">
      <c r="A5053" s="67" t="s">
        <v>2794</v>
      </c>
      <c r="B5053" s="67" t="s">
        <v>7394</v>
      </c>
      <c r="C5053" s="71" t="s">
        <v>17879</v>
      </c>
      <c r="D5053" s="71" t="s">
        <v>17880</v>
      </c>
      <c r="E5053" s="71" t="s">
        <v>17881</v>
      </c>
      <c r="F5053" s="71" t="s">
        <v>130</v>
      </c>
    </row>
    <row r="5054" spans="1:6" x14ac:dyDescent="0.25">
      <c r="A5054" s="67" t="s">
        <v>2794</v>
      </c>
      <c r="B5054" s="67" t="s">
        <v>12824</v>
      </c>
      <c r="C5054" s="71" t="s">
        <v>17882</v>
      </c>
      <c r="D5054" s="71" t="s">
        <v>17883</v>
      </c>
      <c r="E5054" s="71" t="s">
        <v>17884</v>
      </c>
      <c r="F5054" s="71" t="s">
        <v>130</v>
      </c>
    </row>
    <row r="5055" spans="1:6" x14ac:dyDescent="0.25">
      <c r="A5055" s="67" t="s">
        <v>2794</v>
      </c>
      <c r="B5055" s="67" t="s">
        <v>7398</v>
      </c>
      <c r="C5055" s="71" t="s">
        <v>17885</v>
      </c>
      <c r="D5055" s="71" t="s">
        <v>17886</v>
      </c>
      <c r="E5055" s="71" t="s">
        <v>17887</v>
      </c>
      <c r="F5055" s="71" t="s">
        <v>130</v>
      </c>
    </row>
    <row r="5056" spans="1:6" x14ac:dyDescent="0.25">
      <c r="A5056" s="67" t="s">
        <v>2794</v>
      </c>
      <c r="B5056" s="67" t="s">
        <v>7402</v>
      </c>
      <c r="C5056" s="71" t="s">
        <v>17888</v>
      </c>
      <c r="D5056" s="71" t="s">
        <v>17889</v>
      </c>
      <c r="E5056" s="71" t="s">
        <v>17890</v>
      </c>
      <c r="F5056" s="71" t="s">
        <v>130</v>
      </c>
    </row>
    <row r="5057" spans="1:6" x14ac:dyDescent="0.25">
      <c r="A5057" s="67" t="s">
        <v>2794</v>
      </c>
      <c r="B5057" s="67" t="s">
        <v>7406</v>
      </c>
      <c r="C5057" s="71" t="s">
        <v>17891</v>
      </c>
      <c r="D5057" s="71" t="s">
        <v>17892</v>
      </c>
      <c r="E5057" s="71" t="s">
        <v>17893</v>
      </c>
      <c r="F5057" s="71" t="s">
        <v>130</v>
      </c>
    </row>
    <row r="5058" spans="1:6" x14ac:dyDescent="0.25">
      <c r="A5058" s="67" t="s">
        <v>2794</v>
      </c>
      <c r="B5058" s="67" t="s">
        <v>7410</v>
      </c>
      <c r="C5058" s="71" t="s">
        <v>17894</v>
      </c>
      <c r="D5058" s="71" t="s">
        <v>17895</v>
      </c>
      <c r="E5058" s="71" t="s">
        <v>17896</v>
      </c>
      <c r="F5058" s="71" t="s">
        <v>130</v>
      </c>
    </row>
    <row r="5059" spans="1:6" x14ac:dyDescent="0.25">
      <c r="A5059" s="67" t="s">
        <v>2794</v>
      </c>
      <c r="B5059" s="67" t="s">
        <v>7418</v>
      </c>
      <c r="C5059" s="71" t="s">
        <v>17897</v>
      </c>
      <c r="D5059" s="71" t="s">
        <v>17898</v>
      </c>
      <c r="E5059" s="71" t="s">
        <v>17899</v>
      </c>
      <c r="F5059" s="71" t="s">
        <v>130</v>
      </c>
    </row>
    <row r="5060" spans="1:6" x14ac:dyDescent="0.25">
      <c r="A5060" s="67" t="s">
        <v>2794</v>
      </c>
      <c r="B5060" s="67" t="s">
        <v>7422</v>
      </c>
      <c r="C5060" s="71" t="s">
        <v>17900</v>
      </c>
      <c r="D5060" s="71" t="s">
        <v>17901</v>
      </c>
      <c r="E5060" s="71" t="s">
        <v>17902</v>
      </c>
      <c r="F5060" s="71" t="s">
        <v>130</v>
      </c>
    </row>
    <row r="5061" spans="1:6" x14ac:dyDescent="0.25">
      <c r="A5061" s="67" t="s">
        <v>2794</v>
      </c>
      <c r="B5061" s="67" t="s">
        <v>7434</v>
      </c>
      <c r="C5061" s="71" t="s">
        <v>17903</v>
      </c>
      <c r="D5061" s="71" t="s">
        <v>17904</v>
      </c>
      <c r="E5061" s="71" t="s">
        <v>17905</v>
      </c>
      <c r="F5061" s="71" t="s">
        <v>130</v>
      </c>
    </row>
    <row r="5062" spans="1:6" x14ac:dyDescent="0.25">
      <c r="A5062" s="67" t="s">
        <v>2794</v>
      </c>
      <c r="B5062" s="67" t="s">
        <v>7438</v>
      </c>
      <c r="C5062" s="71" t="s">
        <v>17906</v>
      </c>
      <c r="D5062" s="71" t="s">
        <v>17907</v>
      </c>
      <c r="E5062" s="71" t="s">
        <v>17908</v>
      </c>
      <c r="F5062" s="71" t="s">
        <v>130</v>
      </c>
    </row>
    <row r="5063" spans="1:6" x14ac:dyDescent="0.25">
      <c r="A5063" s="67" t="s">
        <v>2794</v>
      </c>
      <c r="B5063" s="67" t="s">
        <v>7450</v>
      </c>
      <c r="C5063" s="71" t="s">
        <v>17909</v>
      </c>
      <c r="D5063" s="71" t="s">
        <v>17910</v>
      </c>
      <c r="E5063" s="71" t="s">
        <v>17911</v>
      </c>
      <c r="F5063" s="71" t="s">
        <v>130</v>
      </c>
    </row>
    <row r="5064" spans="1:6" x14ac:dyDescent="0.25">
      <c r="A5064" s="67" t="s">
        <v>2794</v>
      </c>
      <c r="B5064" s="67" t="s">
        <v>7454</v>
      </c>
      <c r="C5064" s="71" t="s">
        <v>17912</v>
      </c>
      <c r="D5064" s="71" t="s">
        <v>17913</v>
      </c>
      <c r="E5064" s="71" t="s">
        <v>17914</v>
      </c>
      <c r="F5064" s="71" t="s">
        <v>130</v>
      </c>
    </row>
    <row r="5065" spans="1:6" x14ac:dyDescent="0.25">
      <c r="A5065" s="67" t="s">
        <v>2794</v>
      </c>
      <c r="B5065" s="67" t="s">
        <v>7458</v>
      </c>
      <c r="C5065" s="71" t="s">
        <v>17915</v>
      </c>
      <c r="D5065" s="71" t="s">
        <v>17916</v>
      </c>
      <c r="E5065" s="71" t="s">
        <v>17917</v>
      </c>
      <c r="F5065" s="71" t="s">
        <v>130</v>
      </c>
    </row>
    <row r="5066" spans="1:6" x14ac:dyDescent="0.25">
      <c r="A5066" s="67" t="s">
        <v>2794</v>
      </c>
      <c r="B5066" s="67" t="s">
        <v>7462</v>
      </c>
      <c r="C5066" s="71" t="s">
        <v>17918</v>
      </c>
      <c r="D5066" s="71" t="s">
        <v>17919</v>
      </c>
      <c r="E5066" s="71" t="s">
        <v>17920</v>
      </c>
      <c r="F5066" s="71" t="s">
        <v>130</v>
      </c>
    </row>
    <row r="5067" spans="1:6" x14ac:dyDescent="0.25">
      <c r="A5067" s="67" t="s">
        <v>2794</v>
      </c>
      <c r="B5067" s="67" t="s">
        <v>7466</v>
      </c>
      <c r="C5067" s="71" t="s">
        <v>17921</v>
      </c>
      <c r="D5067" s="71" t="s">
        <v>17922</v>
      </c>
      <c r="E5067" s="71" t="s">
        <v>17923</v>
      </c>
      <c r="F5067" s="71" t="s">
        <v>130</v>
      </c>
    </row>
    <row r="5068" spans="1:6" x14ac:dyDescent="0.25">
      <c r="A5068" s="67" t="s">
        <v>2794</v>
      </c>
      <c r="B5068" s="67" t="s">
        <v>7470</v>
      </c>
      <c r="C5068" s="71" t="s">
        <v>17924</v>
      </c>
      <c r="D5068" s="71" t="s">
        <v>17925</v>
      </c>
      <c r="E5068" s="71" t="s">
        <v>17926</v>
      </c>
      <c r="F5068" s="71" t="s">
        <v>130</v>
      </c>
    </row>
    <row r="5069" spans="1:6" x14ac:dyDescent="0.25">
      <c r="A5069" s="67" t="s">
        <v>2794</v>
      </c>
      <c r="B5069" s="67" t="s">
        <v>7474</v>
      </c>
      <c r="C5069" s="71" t="s">
        <v>17927</v>
      </c>
      <c r="D5069" s="71" t="s">
        <v>17928</v>
      </c>
      <c r="E5069" s="71" t="s">
        <v>17929</v>
      </c>
      <c r="F5069" s="71" t="s">
        <v>130</v>
      </c>
    </row>
    <row r="5070" spans="1:6" x14ac:dyDescent="0.25">
      <c r="A5070" s="67" t="s">
        <v>2794</v>
      </c>
      <c r="B5070" s="67" t="s">
        <v>7478</v>
      </c>
      <c r="C5070" s="71" t="s">
        <v>17930</v>
      </c>
      <c r="D5070" s="71" t="s">
        <v>17931</v>
      </c>
      <c r="E5070" s="71" t="s">
        <v>17932</v>
      </c>
      <c r="F5070" s="71" t="s">
        <v>130</v>
      </c>
    </row>
    <row r="5071" spans="1:6" x14ac:dyDescent="0.25">
      <c r="A5071" s="67" t="s">
        <v>2794</v>
      </c>
      <c r="B5071" s="67" t="s">
        <v>7482</v>
      </c>
      <c r="C5071" s="71" t="s">
        <v>17933</v>
      </c>
      <c r="D5071" s="71" t="s">
        <v>17934</v>
      </c>
      <c r="E5071" s="71" t="s">
        <v>17935</v>
      </c>
      <c r="F5071" s="71" t="s">
        <v>130</v>
      </c>
    </row>
    <row r="5072" spans="1:6" x14ac:dyDescent="0.25">
      <c r="A5072" s="67" t="s">
        <v>2794</v>
      </c>
      <c r="B5072" s="67" t="s">
        <v>7486</v>
      </c>
      <c r="C5072" s="71" t="s">
        <v>17936</v>
      </c>
      <c r="D5072" s="71" t="s">
        <v>17937</v>
      </c>
      <c r="E5072" s="71" t="s">
        <v>17938</v>
      </c>
      <c r="F5072" s="71" t="s">
        <v>130</v>
      </c>
    </row>
    <row r="5073" spans="1:6" x14ac:dyDescent="0.25">
      <c r="A5073" s="67" t="s">
        <v>2794</v>
      </c>
      <c r="B5073" s="67" t="s">
        <v>7490</v>
      </c>
      <c r="C5073" s="71" t="s">
        <v>17939</v>
      </c>
      <c r="D5073" s="71" t="s">
        <v>17940</v>
      </c>
      <c r="E5073" s="71" t="s">
        <v>17941</v>
      </c>
      <c r="F5073" s="71" t="s">
        <v>130</v>
      </c>
    </row>
    <row r="5074" spans="1:6" x14ac:dyDescent="0.25">
      <c r="A5074" s="67" t="s">
        <v>2794</v>
      </c>
      <c r="B5074" s="67" t="s">
        <v>7494</v>
      </c>
      <c r="C5074" s="71" t="s">
        <v>17942</v>
      </c>
      <c r="D5074" s="71" t="s">
        <v>17943</v>
      </c>
      <c r="E5074" s="71" t="s">
        <v>17944</v>
      </c>
      <c r="F5074" s="71" t="s">
        <v>130</v>
      </c>
    </row>
    <row r="5075" spans="1:6" x14ac:dyDescent="0.25">
      <c r="A5075" s="67" t="s">
        <v>2794</v>
      </c>
      <c r="B5075" s="67" t="s">
        <v>7498</v>
      </c>
      <c r="C5075" s="71" t="s">
        <v>17945</v>
      </c>
      <c r="D5075" s="71" t="s">
        <v>17946</v>
      </c>
      <c r="E5075" s="71" t="s">
        <v>17947</v>
      </c>
      <c r="F5075" s="71" t="s">
        <v>130</v>
      </c>
    </row>
    <row r="5076" spans="1:6" x14ac:dyDescent="0.25">
      <c r="A5076" s="67" t="s">
        <v>2794</v>
      </c>
      <c r="B5076" s="67" t="s">
        <v>7502</v>
      </c>
      <c r="C5076" s="71" t="s">
        <v>17948</v>
      </c>
      <c r="D5076" s="71" t="s">
        <v>17949</v>
      </c>
      <c r="E5076" s="71" t="s">
        <v>17950</v>
      </c>
      <c r="F5076" s="71" t="s">
        <v>130</v>
      </c>
    </row>
    <row r="5077" spans="1:6" x14ac:dyDescent="0.25">
      <c r="A5077" s="67" t="s">
        <v>2794</v>
      </c>
      <c r="B5077" s="67" t="s">
        <v>7506</v>
      </c>
      <c r="C5077" s="71" t="s">
        <v>17951</v>
      </c>
      <c r="D5077" s="71" t="s">
        <v>17952</v>
      </c>
      <c r="E5077" s="71" t="s">
        <v>17953</v>
      </c>
      <c r="F5077" s="71" t="s">
        <v>130</v>
      </c>
    </row>
    <row r="5078" spans="1:6" x14ac:dyDescent="0.25">
      <c r="A5078" s="67" t="s">
        <v>2794</v>
      </c>
      <c r="B5078" s="67" t="s">
        <v>7510</v>
      </c>
      <c r="C5078" s="71" t="s">
        <v>15663</v>
      </c>
      <c r="D5078" s="71" t="s">
        <v>15664</v>
      </c>
      <c r="E5078" s="71" t="s">
        <v>15665</v>
      </c>
      <c r="F5078" s="71" t="s">
        <v>130</v>
      </c>
    </row>
    <row r="5079" spans="1:6" x14ac:dyDescent="0.25">
      <c r="A5079" s="67" t="s">
        <v>2794</v>
      </c>
      <c r="B5079" s="67" t="s">
        <v>7526</v>
      </c>
      <c r="C5079" s="71" t="s">
        <v>17954</v>
      </c>
      <c r="D5079" s="71" t="s">
        <v>17955</v>
      </c>
      <c r="E5079" s="71" t="s">
        <v>17956</v>
      </c>
      <c r="F5079" s="71" t="s">
        <v>130</v>
      </c>
    </row>
    <row r="5080" spans="1:6" x14ac:dyDescent="0.25">
      <c r="A5080" s="67" t="s">
        <v>2794</v>
      </c>
      <c r="B5080" s="67" t="s">
        <v>7530</v>
      </c>
      <c r="C5080" s="71" t="s">
        <v>17957</v>
      </c>
      <c r="D5080" s="71" t="s">
        <v>17958</v>
      </c>
      <c r="E5080" s="71" t="s">
        <v>17959</v>
      </c>
      <c r="F5080" s="71" t="s">
        <v>130</v>
      </c>
    </row>
    <row r="5081" spans="1:6" x14ac:dyDescent="0.25">
      <c r="A5081" s="67" t="s">
        <v>2794</v>
      </c>
      <c r="B5081" s="67" t="s">
        <v>7534</v>
      </c>
      <c r="C5081" s="71" t="s">
        <v>15669</v>
      </c>
      <c r="D5081" s="71" t="s">
        <v>15670</v>
      </c>
      <c r="E5081" s="71" t="s">
        <v>15671</v>
      </c>
      <c r="F5081" s="71" t="s">
        <v>130</v>
      </c>
    </row>
    <row r="5082" spans="1:6" x14ac:dyDescent="0.25">
      <c r="A5082" s="67" t="s">
        <v>2794</v>
      </c>
      <c r="B5082" s="67" t="s">
        <v>7542</v>
      </c>
      <c r="C5082" s="71" t="s">
        <v>15675</v>
      </c>
      <c r="D5082" s="71" t="s">
        <v>15676</v>
      </c>
      <c r="E5082" s="71" t="s">
        <v>15677</v>
      </c>
      <c r="F5082" s="71" t="s">
        <v>130</v>
      </c>
    </row>
    <row r="5083" spans="1:6" x14ac:dyDescent="0.25">
      <c r="A5083" s="67" t="s">
        <v>2794</v>
      </c>
      <c r="B5083" s="67" t="s">
        <v>7550</v>
      </c>
      <c r="C5083" s="71" t="s">
        <v>17960</v>
      </c>
      <c r="D5083" s="71" t="s">
        <v>17961</v>
      </c>
      <c r="E5083" s="71" t="s">
        <v>17962</v>
      </c>
      <c r="F5083" s="71" t="s">
        <v>130</v>
      </c>
    </row>
    <row r="5084" spans="1:6" x14ac:dyDescent="0.25">
      <c r="A5084" s="67" t="s">
        <v>2794</v>
      </c>
      <c r="B5084" s="67" t="s">
        <v>7554</v>
      </c>
      <c r="C5084" s="71" t="s">
        <v>15678</v>
      </c>
      <c r="D5084" s="71" t="s">
        <v>15679</v>
      </c>
      <c r="E5084" s="71" t="s">
        <v>15680</v>
      </c>
      <c r="F5084" s="71" t="s">
        <v>130</v>
      </c>
    </row>
    <row r="5085" spans="1:6" x14ac:dyDescent="0.25">
      <c r="A5085" s="67" t="s">
        <v>2794</v>
      </c>
      <c r="B5085" s="67" t="s">
        <v>7566</v>
      </c>
      <c r="C5085" s="71" t="s">
        <v>15687</v>
      </c>
      <c r="D5085" s="71" t="s">
        <v>15688</v>
      </c>
      <c r="E5085" s="71" t="s">
        <v>15689</v>
      </c>
      <c r="F5085" s="71" t="s">
        <v>130</v>
      </c>
    </row>
    <row r="5086" spans="1:6" x14ac:dyDescent="0.25">
      <c r="A5086" s="67" t="s">
        <v>2794</v>
      </c>
      <c r="B5086" s="67" t="s">
        <v>7582</v>
      </c>
      <c r="C5086" s="71" t="s">
        <v>15699</v>
      </c>
      <c r="D5086" s="71" t="s">
        <v>15700</v>
      </c>
      <c r="E5086" s="71" t="s">
        <v>15701</v>
      </c>
      <c r="F5086" s="71" t="s">
        <v>130</v>
      </c>
    </row>
    <row r="5087" spans="1:6" x14ac:dyDescent="0.25">
      <c r="A5087" s="67" t="s">
        <v>2794</v>
      </c>
      <c r="B5087" s="67" t="s">
        <v>7598</v>
      </c>
      <c r="C5087" s="71" t="s">
        <v>15708</v>
      </c>
      <c r="D5087" s="71" t="s">
        <v>15709</v>
      </c>
      <c r="E5087" s="71" t="s">
        <v>15710</v>
      </c>
      <c r="F5087" s="71" t="s">
        <v>130</v>
      </c>
    </row>
    <row r="5088" spans="1:6" x14ac:dyDescent="0.25">
      <c r="A5088" s="67" t="s">
        <v>2794</v>
      </c>
      <c r="B5088" s="67" t="s">
        <v>7694</v>
      </c>
      <c r="C5088" s="71" t="s">
        <v>15759</v>
      </c>
      <c r="D5088" s="71" t="s">
        <v>15760</v>
      </c>
      <c r="E5088" s="71" t="s">
        <v>15761</v>
      </c>
      <c r="F5088" s="71" t="s">
        <v>130</v>
      </c>
    </row>
    <row r="5089" spans="1:6" x14ac:dyDescent="0.25">
      <c r="A5089" s="67" t="s">
        <v>2794</v>
      </c>
      <c r="B5089" s="67" t="s">
        <v>7840</v>
      </c>
      <c r="C5089" s="71" t="s">
        <v>15834</v>
      </c>
      <c r="D5089" s="71" t="s">
        <v>15835</v>
      </c>
      <c r="E5089" s="71" t="s">
        <v>15836</v>
      </c>
      <c r="F5089" s="71" t="s">
        <v>130</v>
      </c>
    </row>
    <row r="5090" spans="1:6" x14ac:dyDescent="0.25">
      <c r="A5090" s="67" t="s">
        <v>2794</v>
      </c>
      <c r="B5090" s="67" t="s">
        <v>8068</v>
      </c>
      <c r="C5090" s="71" t="s">
        <v>17963</v>
      </c>
      <c r="D5090" s="71" t="s">
        <v>17964</v>
      </c>
      <c r="E5090" s="71" t="s">
        <v>17965</v>
      </c>
      <c r="F5090" s="71" t="s">
        <v>130</v>
      </c>
    </row>
    <row r="5091" spans="1:6" x14ac:dyDescent="0.25">
      <c r="A5091" s="67" t="s">
        <v>2794</v>
      </c>
      <c r="B5091" s="67" t="s">
        <v>8072</v>
      </c>
      <c r="C5091" s="71" t="s">
        <v>17966</v>
      </c>
      <c r="D5091" s="71" t="s">
        <v>17967</v>
      </c>
      <c r="E5091" s="71" t="s">
        <v>17968</v>
      </c>
      <c r="F5091" s="71" t="s">
        <v>130</v>
      </c>
    </row>
    <row r="5092" spans="1:6" x14ac:dyDescent="0.25">
      <c r="A5092" s="67" t="s">
        <v>2794</v>
      </c>
      <c r="B5092" s="67" t="s">
        <v>8076</v>
      </c>
      <c r="C5092" s="71" t="s">
        <v>17969</v>
      </c>
      <c r="D5092" s="71" t="s">
        <v>17970</v>
      </c>
      <c r="E5092" s="71" t="s">
        <v>17971</v>
      </c>
      <c r="F5092" s="71" t="s">
        <v>130</v>
      </c>
    </row>
    <row r="5093" spans="1:6" x14ac:dyDescent="0.25">
      <c r="A5093" s="67" t="s">
        <v>2794</v>
      </c>
      <c r="B5093" s="67" t="s">
        <v>8092</v>
      </c>
      <c r="C5093" s="71" t="s">
        <v>17972</v>
      </c>
      <c r="D5093" s="71" t="s">
        <v>17973</v>
      </c>
      <c r="E5093" s="71" t="s">
        <v>17974</v>
      </c>
      <c r="F5093" s="71" t="s">
        <v>130</v>
      </c>
    </row>
    <row r="5094" spans="1:6" x14ac:dyDescent="0.25">
      <c r="A5094" s="67" t="s">
        <v>2794</v>
      </c>
      <c r="B5094" s="67" t="s">
        <v>8096</v>
      </c>
      <c r="C5094" s="71" t="s">
        <v>17975</v>
      </c>
      <c r="D5094" s="71" t="s">
        <v>17976</v>
      </c>
      <c r="E5094" s="71" t="s">
        <v>17977</v>
      </c>
      <c r="F5094" s="71" t="s">
        <v>130</v>
      </c>
    </row>
    <row r="5095" spans="1:6" x14ac:dyDescent="0.25">
      <c r="A5095" s="67" t="s">
        <v>2794</v>
      </c>
      <c r="B5095" s="67" t="s">
        <v>8100</v>
      </c>
      <c r="C5095" s="71" t="s">
        <v>17978</v>
      </c>
      <c r="D5095" s="71" t="s">
        <v>17979</v>
      </c>
      <c r="E5095" s="71" t="s">
        <v>17980</v>
      </c>
      <c r="F5095" s="71" t="s">
        <v>130</v>
      </c>
    </row>
    <row r="5096" spans="1:6" x14ac:dyDescent="0.25">
      <c r="A5096" s="67" t="s">
        <v>2794</v>
      </c>
      <c r="B5096" s="67" t="s">
        <v>8104</v>
      </c>
      <c r="C5096" s="71" t="s">
        <v>17981</v>
      </c>
      <c r="D5096" s="71" t="s">
        <v>17982</v>
      </c>
      <c r="E5096" s="71" t="s">
        <v>17983</v>
      </c>
      <c r="F5096" s="71" t="s">
        <v>130</v>
      </c>
    </row>
    <row r="5097" spans="1:6" x14ac:dyDescent="0.25">
      <c r="A5097" s="67" t="s">
        <v>2794</v>
      </c>
      <c r="B5097" s="67" t="s">
        <v>8108</v>
      </c>
      <c r="C5097" s="71" t="s">
        <v>17984</v>
      </c>
      <c r="D5097" s="71" t="s">
        <v>17985</v>
      </c>
      <c r="E5097" s="71" t="s">
        <v>17986</v>
      </c>
      <c r="F5097" s="71" t="s">
        <v>130</v>
      </c>
    </row>
    <row r="5098" spans="1:6" x14ac:dyDescent="0.25">
      <c r="A5098" s="67" t="s">
        <v>2794</v>
      </c>
      <c r="B5098" s="67" t="s">
        <v>8112</v>
      </c>
      <c r="C5098" s="71" t="s">
        <v>17987</v>
      </c>
      <c r="D5098" s="71" t="s">
        <v>17988</v>
      </c>
      <c r="E5098" s="71" t="s">
        <v>17989</v>
      </c>
      <c r="F5098" s="71" t="s">
        <v>130</v>
      </c>
    </row>
    <row r="5099" spans="1:6" x14ac:dyDescent="0.25">
      <c r="A5099" s="67" t="s">
        <v>2794</v>
      </c>
      <c r="B5099" s="67" t="s">
        <v>8116</v>
      </c>
      <c r="C5099" s="71" t="s">
        <v>17990</v>
      </c>
      <c r="D5099" s="71" t="s">
        <v>17991</v>
      </c>
      <c r="E5099" s="71" t="s">
        <v>17992</v>
      </c>
      <c r="F5099" s="71" t="s">
        <v>130</v>
      </c>
    </row>
    <row r="5100" spans="1:6" x14ac:dyDescent="0.25">
      <c r="A5100" s="67" t="s">
        <v>2794</v>
      </c>
      <c r="B5100" s="67" t="s">
        <v>17993</v>
      </c>
      <c r="C5100" s="71" t="s">
        <v>17994</v>
      </c>
      <c r="D5100" s="71" t="s">
        <v>17995</v>
      </c>
      <c r="E5100" s="71" t="s">
        <v>17996</v>
      </c>
      <c r="F5100" s="71" t="s">
        <v>130</v>
      </c>
    </row>
    <row r="5101" spans="1:6" x14ac:dyDescent="0.25">
      <c r="A5101" s="67" t="s">
        <v>2794</v>
      </c>
      <c r="B5101" s="67" t="s">
        <v>12993</v>
      </c>
      <c r="C5101" s="71" t="s">
        <v>17997</v>
      </c>
      <c r="D5101" s="71" t="s">
        <v>17998</v>
      </c>
      <c r="E5101" s="71" t="s">
        <v>17999</v>
      </c>
      <c r="F5101" s="71" t="s">
        <v>130</v>
      </c>
    </row>
    <row r="5102" spans="1:6" x14ac:dyDescent="0.25">
      <c r="A5102" s="67" t="s">
        <v>2794</v>
      </c>
      <c r="B5102" s="67" t="s">
        <v>8120</v>
      </c>
      <c r="C5102" s="71" t="s">
        <v>18000</v>
      </c>
      <c r="D5102" s="71" t="s">
        <v>18001</v>
      </c>
      <c r="E5102" s="71" t="s">
        <v>18002</v>
      </c>
      <c r="F5102" s="71" t="s">
        <v>130</v>
      </c>
    </row>
    <row r="5103" spans="1:6" x14ac:dyDescent="0.25">
      <c r="A5103" s="67" t="s">
        <v>2794</v>
      </c>
      <c r="B5103" s="67" t="s">
        <v>8124</v>
      </c>
      <c r="C5103" s="71" t="s">
        <v>18003</v>
      </c>
      <c r="D5103" s="71" t="s">
        <v>18004</v>
      </c>
      <c r="E5103" s="71" t="s">
        <v>18005</v>
      </c>
      <c r="F5103" s="71" t="s">
        <v>130</v>
      </c>
    </row>
    <row r="5104" spans="1:6" x14ac:dyDescent="0.25">
      <c r="A5104" s="67" t="s">
        <v>2794</v>
      </c>
      <c r="B5104" s="67" t="s">
        <v>8128</v>
      </c>
      <c r="C5104" s="71" t="s">
        <v>18006</v>
      </c>
      <c r="D5104" s="71" t="s">
        <v>18007</v>
      </c>
      <c r="E5104" s="71" t="s">
        <v>18008</v>
      </c>
      <c r="F5104" s="71" t="s">
        <v>130</v>
      </c>
    </row>
    <row r="5105" spans="1:6" x14ac:dyDescent="0.25">
      <c r="A5105" s="67" t="s">
        <v>2794</v>
      </c>
      <c r="B5105" s="67" t="s">
        <v>8132</v>
      </c>
      <c r="C5105" s="71" t="s">
        <v>18009</v>
      </c>
      <c r="D5105" s="71" t="s">
        <v>18010</v>
      </c>
      <c r="E5105" s="71" t="s">
        <v>18011</v>
      </c>
      <c r="F5105" s="71" t="s">
        <v>130</v>
      </c>
    </row>
    <row r="5106" spans="1:6" x14ac:dyDescent="0.25">
      <c r="A5106" s="67" t="s">
        <v>2794</v>
      </c>
      <c r="B5106" s="67" t="s">
        <v>8136</v>
      </c>
      <c r="C5106" s="71" t="s">
        <v>18012</v>
      </c>
      <c r="D5106" s="71" t="s">
        <v>18013</v>
      </c>
      <c r="E5106" s="71" t="s">
        <v>18014</v>
      </c>
      <c r="F5106" s="71" t="s">
        <v>130</v>
      </c>
    </row>
    <row r="5107" spans="1:6" x14ac:dyDescent="0.25">
      <c r="A5107" s="67" t="s">
        <v>2794</v>
      </c>
      <c r="B5107" s="67" t="s">
        <v>8140</v>
      </c>
      <c r="C5107" s="71" t="s">
        <v>18015</v>
      </c>
      <c r="D5107" s="71" t="s">
        <v>18016</v>
      </c>
      <c r="E5107" s="71" t="s">
        <v>18017</v>
      </c>
      <c r="F5107" s="71" t="s">
        <v>130</v>
      </c>
    </row>
    <row r="5108" spans="1:6" x14ac:dyDescent="0.25">
      <c r="A5108" s="67" t="s">
        <v>2794</v>
      </c>
      <c r="B5108" s="67" t="s">
        <v>8144</v>
      </c>
      <c r="C5108" s="71" t="s">
        <v>18018</v>
      </c>
      <c r="D5108" s="71" t="s">
        <v>18019</v>
      </c>
      <c r="E5108" s="71" t="s">
        <v>18020</v>
      </c>
      <c r="F5108" s="71" t="s">
        <v>130</v>
      </c>
    </row>
    <row r="5109" spans="1:6" x14ac:dyDescent="0.25">
      <c r="A5109" s="67" t="s">
        <v>2794</v>
      </c>
      <c r="B5109" s="67" t="s">
        <v>13000</v>
      </c>
      <c r="C5109" s="71" t="s">
        <v>18021</v>
      </c>
      <c r="D5109" s="71" t="s">
        <v>18022</v>
      </c>
      <c r="E5109" s="71" t="s">
        <v>18023</v>
      </c>
      <c r="F5109" s="71" t="s">
        <v>130</v>
      </c>
    </row>
    <row r="5110" spans="1:6" x14ac:dyDescent="0.25">
      <c r="A5110" s="67" t="s">
        <v>2794</v>
      </c>
      <c r="B5110" s="67" t="s">
        <v>18024</v>
      </c>
      <c r="C5110" s="71" t="s">
        <v>18025</v>
      </c>
      <c r="D5110" s="71" t="s">
        <v>18026</v>
      </c>
      <c r="E5110" s="71" t="s">
        <v>18027</v>
      </c>
      <c r="F5110" s="71" t="s">
        <v>130</v>
      </c>
    </row>
    <row r="5111" spans="1:6" x14ac:dyDescent="0.25">
      <c r="A5111" s="67" t="s">
        <v>2794</v>
      </c>
      <c r="B5111" s="67" t="s">
        <v>8148</v>
      </c>
      <c r="C5111" s="71" t="s">
        <v>18028</v>
      </c>
      <c r="D5111" s="71" t="s">
        <v>18029</v>
      </c>
      <c r="E5111" s="71" t="s">
        <v>18030</v>
      </c>
      <c r="F5111" s="71" t="s">
        <v>130</v>
      </c>
    </row>
    <row r="5112" spans="1:6" x14ac:dyDescent="0.25">
      <c r="A5112" s="67" t="s">
        <v>2794</v>
      </c>
      <c r="B5112" s="67" t="s">
        <v>8152</v>
      </c>
      <c r="C5112" s="71" t="s">
        <v>18031</v>
      </c>
      <c r="D5112" s="71" t="s">
        <v>18032</v>
      </c>
      <c r="E5112" s="71" t="s">
        <v>18033</v>
      </c>
      <c r="F5112" s="71" t="s">
        <v>130</v>
      </c>
    </row>
    <row r="5113" spans="1:6" x14ac:dyDescent="0.25">
      <c r="A5113" s="67" t="s">
        <v>2794</v>
      </c>
      <c r="B5113" s="67" t="s">
        <v>8156</v>
      </c>
      <c r="C5113" s="71" t="s">
        <v>18034</v>
      </c>
      <c r="D5113" s="71" t="s">
        <v>18035</v>
      </c>
      <c r="E5113" s="71" t="s">
        <v>18036</v>
      </c>
      <c r="F5113" s="71" t="s">
        <v>130</v>
      </c>
    </row>
    <row r="5114" spans="1:6" x14ac:dyDescent="0.25">
      <c r="A5114" s="67" t="s">
        <v>2794</v>
      </c>
      <c r="B5114" s="67" t="s">
        <v>8160</v>
      </c>
      <c r="C5114" s="71" t="s">
        <v>18037</v>
      </c>
      <c r="D5114" s="71" t="s">
        <v>18038</v>
      </c>
      <c r="E5114" s="71" t="s">
        <v>18039</v>
      </c>
      <c r="F5114" s="71" t="s">
        <v>130</v>
      </c>
    </row>
    <row r="5115" spans="1:6" x14ac:dyDescent="0.25">
      <c r="A5115" s="67" t="s">
        <v>2794</v>
      </c>
      <c r="B5115" s="67" t="s">
        <v>8164</v>
      </c>
      <c r="C5115" s="71" t="s">
        <v>18040</v>
      </c>
      <c r="D5115" s="71" t="s">
        <v>18041</v>
      </c>
      <c r="E5115" s="71" t="s">
        <v>18042</v>
      </c>
      <c r="F5115" s="71" t="s">
        <v>130</v>
      </c>
    </row>
    <row r="5116" spans="1:6" x14ac:dyDescent="0.25">
      <c r="A5116" s="67" t="s">
        <v>2794</v>
      </c>
      <c r="B5116" s="67" t="s">
        <v>8168</v>
      </c>
      <c r="C5116" s="71" t="s">
        <v>18043</v>
      </c>
      <c r="D5116" s="71" t="s">
        <v>18044</v>
      </c>
      <c r="E5116" s="71" t="s">
        <v>18045</v>
      </c>
      <c r="F5116" s="71" t="s">
        <v>130</v>
      </c>
    </row>
    <row r="5117" spans="1:6" x14ac:dyDescent="0.25">
      <c r="A5117" s="67" t="s">
        <v>2794</v>
      </c>
      <c r="B5117" s="67" t="s">
        <v>8172</v>
      </c>
      <c r="C5117" s="71" t="s">
        <v>18046</v>
      </c>
      <c r="D5117" s="71" t="s">
        <v>18047</v>
      </c>
      <c r="E5117" s="71" t="s">
        <v>18048</v>
      </c>
      <c r="F5117" s="71" t="s">
        <v>130</v>
      </c>
    </row>
    <row r="5118" spans="1:6" x14ac:dyDescent="0.25">
      <c r="A5118" s="67" t="s">
        <v>2794</v>
      </c>
      <c r="B5118" s="67" t="s">
        <v>8176</v>
      </c>
      <c r="C5118" s="71" t="s">
        <v>18049</v>
      </c>
      <c r="D5118" s="71" t="s">
        <v>18050</v>
      </c>
      <c r="E5118" s="71" t="s">
        <v>18051</v>
      </c>
      <c r="F5118" s="71" t="s">
        <v>130</v>
      </c>
    </row>
    <row r="5119" spans="1:6" x14ac:dyDescent="0.25">
      <c r="A5119" s="67" t="s">
        <v>2794</v>
      </c>
      <c r="B5119" s="67" t="s">
        <v>8180</v>
      </c>
      <c r="C5119" s="71" t="s">
        <v>18052</v>
      </c>
      <c r="D5119" s="71" t="s">
        <v>18053</v>
      </c>
      <c r="E5119" s="71" t="s">
        <v>18054</v>
      </c>
      <c r="F5119" s="71" t="s">
        <v>130</v>
      </c>
    </row>
    <row r="5120" spans="1:6" x14ac:dyDescent="0.25">
      <c r="A5120" s="67" t="s">
        <v>2794</v>
      </c>
      <c r="B5120" s="67" t="s">
        <v>8184</v>
      </c>
      <c r="C5120" s="71" t="s">
        <v>18055</v>
      </c>
      <c r="D5120" s="71" t="s">
        <v>18056</v>
      </c>
      <c r="E5120" s="71" t="s">
        <v>18057</v>
      </c>
      <c r="F5120" s="71" t="s">
        <v>130</v>
      </c>
    </row>
    <row r="5121" spans="1:6" x14ac:dyDescent="0.25">
      <c r="A5121" s="67" t="s">
        <v>2794</v>
      </c>
      <c r="B5121" s="67" t="s">
        <v>18058</v>
      </c>
      <c r="C5121" s="71" t="s">
        <v>18059</v>
      </c>
      <c r="D5121" s="71" t="s">
        <v>18060</v>
      </c>
      <c r="E5121" s="71" t="s">
        <v>18061</v>
      </c>
      <c r="F5121" s="71" t="s">
        <v>130</v>
      </c>
    </row>
    <row r="5122" spans="1:6" x14ac:dyDescent="0.25">
      <c r="A5122" s="67" t="s">
        <v>2794</v>
      </c>
      <c r="B5122" s="67" t="s">
        <v>8192</v>
      </c>
      <c r="C5122" s="71" t="s">
        <v>18062</v>
      </c>
      <c r="D5122" s="71" t="s">
        <v>18063</v>
      </c>
      <c r="E5122" s="71" t="s">
        <v>18064</v>
      </c>
      <c r="F5122" s="71" t="s">
        <v>130</v>
      </c>
    </row>
    <row r="5123" spans="1:6" x14ac:dyDescent="0.25">
      <c r="A5123" s="67" t="s">
        <v>2794</v>
      </c>
      <c r="B5123" s="67" t="s">
        <v>8196</v>
      </c>
      <c r="C5123" s="71" t="s">
        <v>18065</v>
      </c>
      <c r="D5123" s="71" t="s">
        <v>18066</v>
      </c>
      <c r="E5123" s="71" t="s">
        <v>18067</v>
      </c>
      <c r="F5123" s="71" t="s">
        <v>130</v>
      </c>
    </row>
    <row r="5124" spans="1:6" x14ac:dyDescent="0.25">
      <c r="A5124" s="67" t="s">
        <v>2794</v>
      </c>
      <c r="B5124" s="67" t="s">
        <v>8200</v>
      </c>
      <c r="C5124" s="71" t="s">
        <v>18068</v>
      </c>
      <c r="D5124" s="71" t="s">
        <v>18069</v>
      </c>
      <c r="E5124" s="71" t="s">
        <v>18070</v>
      </c>
      <c r="F5124" s="71" t="s">
        <v>130</v>
      </c>
    </row>
    <row r="5125" spans="1:6" x14ac:dyDescent="0.25">
      <c r="A5125" s="67" t="s">
        <v>2794</v>
      </c>
      <c r="B5125" s="67" t="s">
        <v>8216</v>
      </c>
      <c r="C5125" s="71" t="s">
        <v>18071</v>
      </c>
      <c r="D5125" s="71" t="s">
        <v>18072</v>
      </c>
      <c r="E5125" s="71" t="s">
        <v>18073</v>
      </c>
      <c r="F5125" s="71" t="s">
        <v>130</v>
      </c>
    </row>
    <row r="5126" spans="1:6" x14ac:dyDescent="0.25">
      <c r="A5126" s="67" t="s">
        <v>2794</v>
      </c>
      <c r="B5126" s="67" t="s">
        <v>8220</v>
      </c>
      <c r="C5126" s="71" t="s">
        <v>18074</v>
      </c>
      <c r="D5126" s="71" t="s">
        <v>18075</v>
      </c>
      <c r="E5126" s="71" t="s">
        <v>18076</v>
      </c>
      <c r="F5126" s="71" t="s">
        <v>130</v>
      </c>
    </row>
    <row r="5127" spans="1:6" x14ac:dyDescent="0.25">
      <c r="A5127" s="67" t="s">
        <v>2794</v>
      </c>
      <c r="B5127" s="67" t="s">
        <v>8224</v>
      </c>
      <c r="C5127" s="71" t="s">
        <v>18077</v>
      </c>
      <c r="D5127" s="71" t="s">
        <v>18078</v>
      </c>
      <c r="E5127" s="71" t="s">
        <v>18079</v>
      </c>
      <c r="F5127" s="71" t="s">
        <v>130</v>
      </c>
    </row>
    <row r="5128" spans="1:6" x14ac:dyDescent="0.25">
      <c r="A5128" s="67" t="s">
        <v>2794</v>
      </c>
      <c r="B5128" s="67" t="s">
        <v>18080</v>
      </c>
      <c r="C5128" s="71" t="s">
        <v>18081</v>
      </c>
      <c r="D5128" s="71" t="s">
        <v>18082</v>
      </c>
      <c r="E5128" s="71" t="s">
        <v>18083</v>
      </c>
      <c r="F5128" s="71" t="s">
        <v>130</v>
      </c>
    </row>
    <row r="5129" spans="1:6" x14ac:dyDescent="0.25">
      <c r="A5129" s="67" t="s">
        <v>2794</v>
      </c>
      <c r="B5129" s="67" t="s">
        <v>8228</v>
      </c>
      <c r="C5129" s="71" t="s">
        <v>18084</v>
      </c>
      <c r="D5129" s="71" t="s">
        <v>18085</v>
      </c>
      <c r="E5129" s="71" t="s">
        <v>18086</v>
      </c>
      <c r="F5129" s="71" t="s">
        <v>130</v>
      </c>
    </row>
    <row r="5130" spans="1:6" x14ac:dyDescent="0.25">
      <c r="A5130" s="67" t="s">
        <v>2794</v>
      </c>
      <c r="B5130" s="67" t="s">
        <v>8232</v>
      </c>
      <c r="C5130" s="71" t="s">
        <v>18087</v>
      </c>
      <c r="D5130" s="71" t="s">
        <v>18088</v>
      </c>
      <c r="E5130" s="71" t="s">
        <v>18089</v>
      </c>
      <c r="F5130" s="71" t="s">
        <v>130</v>
      </c>
    </row>
    <row r="5131" spans="1:6" x14ac:dyDescent="0.25">
      <c r="A5131" s="67" t="s">
        <v>2794</v>
      </c>
      <c r="B5131" s="67" t="s">
        <v>8236</v>
      </c>
      <c r="C5131" s="71" t="s">
        <v>18090</v>
      </c>
      <c r="D5131" s="71" t="s">
        <v>18091</v>
      </c>
      <c r="E5131" s="71" t="s">
        <v>18092</v>
      </c>
      <c r="F5131" s="71" t="s">
        <v>130</v>
      </c>
    </row>
    <row r="5132" spans="1:6" x14ac:dyDescent="0.25">
      <c r="A5132" s="67" t="s">
        <v>2794</v>
      </c>
      <c r="B5132" s="67" t="s">
        <v>8240</v>
      </c>
      <c r="C5132" s="71" t="s">
        <v>18093</v>
      </c>
      <c r="D5132" s="71" t="s">
        <v>18094</v>
      </c>
      <c r="E5132" s="71" t="s">
        <v>18095</v>
      </c>
      <c r="F5132" s="71" t="s">
        <v>130</v>
      </c>
    </row>
    <row r="5133" spans="1:6" x14ac:dyDescent="0.25">
      <c r="A5133" s="67" t="s">
        <v>2794</v>
      </c>
      <c r="B5133" s="67" t="s">
        <v>8244</v>
      </c>
      <c r="C5133" s="71" t="s">
        <v>18096</v>
      </c>
      <c r="D5133" s="71" t="s">
        <v>18097</v>
      </c>
      <c r="E5133" s="71" t="s">
        <v>18098</v>
      </c>
      <c r="F5133" s="71" t="s">
        <v>130</v>
      </c>
    </row>
    <row r="5134" spans="1:6" x14ac:dyDescent="0.25">
      <c r="A5134" s="67" t="s">
        <v>2794</v>
      </c>
      <c r="B5134" s="67" t="s">
        <v>8248</v>
      </c>
      <c r="C5134" s="71" t="s">
        <v>18099</v>
      </c>
      <c r="D5134" s="71" t="s">
        <v>18100</v>
      </c>
      <c r="E5134" s="71" t="s">
        <v>18101</v>
      </c>
      <c r="F5134" s="71" t="s">
        <v>130</v>
      </c>
    </row>
    <row r="5135" spans="1:6" x14ac:dyDescent="0.25">
      <c r="A5135" s="67" t="s">
        <v>2794</v>
      </c>
      <c r="B5135" s="67" t="s">
        <v>8252</v>
      </c>
      <c r="C5135" s="71" t="s">
        <v>18102</v>
      </c>
      <c r="D5135" s="71" t="s">
        <v>18103</v>
      </c>
      <c r="E5135" s="71" t="s">
        <v>18104</v>
      </c>
      <c r="F5135" s="71" t="s">
        <v>130</v>
      </c>
    </row>
    <row r="5136" spans="1:6" x14ac:dyDescent="0.25">
      <c r="A5136" s="67" t="s">
        <v>2794</v>
      </c>
      <c r="B5136" s="67" t="s">
        <v>8256</v>
      </c>
      <c r="C5136" s="71" t="s">
        <v>18105</v>
      </c>
      <c r="D5136" s="71" t="s">
        <v>18106</v>
      </c>
      <c r="E5136" s="71" t="s">
        <v>18107</v>
      </c>
      <c r="F5136" s="71" t="s">
        <v>130</v>
      </c>
    </row>
    <row r="5137" spans="1:6" x14ac:dyDescent="0.25">
      <c r="A5137" s="67" t="s">
        <v>2794</v>
      </c>
      <c r="B5137" s="67" t="s">
        <v>8260</v>
      </c>
      <c r="C5137" s="71" t="s">
        <v>18108</v>
      </c>
      <c r="D5137" s="71" t="s">
        <v>18109</v>
      </c>
      <c r="E5137" s="71" t="s">
        <v>18110</v>
      </c>
      <c r="F5137" s="71" t="s">
        <v>130</v>
      </c>
    </row>
    <row r="5138" spans="1:6" x14ac:dyDescent="0.25">
      <c r="A5138" s="67" t="s">
        <v>2794</v>
      </c>
      <c r="B5138" s="67" t="s">
        <v>8264</v>
      </c>
      <c r="C5138" s="71" t="s">
        <v>18111</v>
      </c>
      <c r="D5138" s="71" t="s">
        <v>18112</v>
      </c>
      <c r="E5138" s="71" t="s">
        <v>18113</v>
      </c>
      <c r="F5138" s="71" t="s">
        <v>130</v>
      </c>
    </row>
    <row r="5139" spans="1:6" x14ac:dyDescent="0.25">
      <c r="A5139" s="67" t="s">
        <v>2794</v>
      </c>
      <c r="B5139" s="67" t="s">
        <v>8268</v>
      </c>
      <c r="C5139" s="71" t="s">
        <v>18114</v>
      </c>
      <c r="D5139" s="71" t="s">
        <v>18115</v>
      </c>
      <c r="E5139" s="71" t="s">
        <v>18116</v>
      </c>
      <c r="F5139" s="71" t="s">
        <v>130</v>
      </c>
    </row>
    <row r="5140" spans="1:6" x14ac:dyDescent="0.25">
      <c r="A5140" s="67" t="s">
        <v>2794</v>
      </c>
      <c r="B5140" s="67" t="s">
        <v>8272</v>
      </c>
      <c r="C5140" s="71" t="s">
        <v>18117</v>
      </c>
      <c r="D5140" s="71" t="s">
        <v>18118</v>
      </c>
      <c r="E5140" s="71" t="s">
        <v>18119</v>
      </c>
      <c r="F5140" s="71" t="s">
        <v>130</v>
      </c>
    </row>
    <row r="5141" spans="1:6" x14ac:dyDescent="0.25">
      <c r="A5141" s="67" t="s">
        <v>2794</v>
      </c>
      <c r="B5141" s="67" t="s">
        <v>8276</v>
      </c>
      <c r="C5141" s="71" t="s">
        <v>18120</v>
      </c>
      <c r="D5141" s="71" t="s">
        <v>18121</v>
      </c>
      <c r="E5141" s="71" t="s">
        <v>18122</v>
      </c>
      <c r="F5141" s="71" t="s">
        <v>130</v>
      </c>
    </row>
    <row r="5142" spans="1:6" x14ac:dyDescent="0.25">
      <c r="A5142" s="67" t="s">
        <v>2794</v>
      </c>
      <c r="B5142" s="67" t="s">
        <v>18123</v>
      </c>
      <c r="C5142" s="71" t="s">
        <v>18124</v>
      </c>
      <c r="D5142" s="71" t="s">
        <v>18125</v>
      </c>
      <c r="E5142" s="71" t="s">
        <v>18126</v>
      </c>
      <c r="F5142" s="71" t="s">
        <v>130</v>
      </c>
    </row>
    <row r="5143" spans="1:6" x14ac:dyDescent="0.25">
      <c r="A5143" s="67" t="s">
        <v>2794</v>
      </c>
      <c r="B5143" s="67" t="s">
        <v>8280</v>
      </c>
      <c r="C5143" s="71" t="s">
        <v>18127</v>
      </c>
      <c r="D5143" s="71" t="s">
        <v>18128</v>
      </c>
      <c r="E5143" s="71" t="s">
        <v>18129</v>
      </c>
      <c r="F5143" s="71" t="s">
        <v>130</v>
      </c>
    </row>
    <row r="5144" spans="1:6" x14ac:dyDescent="0.25">
      <c r="A5144" s="67" t="s">
        <v>2794</v>
      </c>
      <c r="B5144" s="67" t="s">
        <v>8284</v>
      </c>
      <c r="C5144" s="71" t="s">
        <v>18130</v>
      </c>
      <c r="D5144" s="71" t="s">
        <v>18131</v>
      </c>
      <c r="E5144" s="71" t="s">
        <v>18132</v>
      </c>
      <c r="F5144" s="71" t="s">
        <v>130</v>
      </c>
    </row>
    <row r="5145" spans="1:6" x14ac:dyDescent="0.25">
      <c r="A5145" s="67" t="s">
        <v>2794</v>
      </c>
      <c r="B5145" s="67" t="s">
        <v>8288</v>
      </c>
      <c r="C5145" s="71" t="s">
        <v>18133</v>
      </c>
      <c r="D5145" s="71" t="s">
        <v>18134</v>
      </c>
      <c r="E5145" s="71" t="s">
        <v>18135</v>
      </c>
      <c r="F5145" s="71" t="s">
        <v>130</v>
      </c>
    </row>
    <row r="5146" spans="1:6" x14ac:dyDescent="0.25">
      <c r="A5146" s="67" t="s">
        <v>2794</v>
      </c>
      <c r="B5146" s="67" t="s">
        <v>8292</v>
      </c>
      <c r="C5146" s="71" t="s">
        <v>18136</v>
      </c>
      <c r="D5146" s="71" t="s">
        <v>18137</v>
      </c>
      <c r="E5146" s="71" t="s">
        <v>18138</v>
      </c>
      <c r="F5146" s="71" t="s">
        <v>130</v>
      </c>
    </row>
    <row r="5147" spans="1:6" x14ac:dyDescent="0.25">
      <c r="A5147" s="67" t="s">
        <v>2794</v>
      </c>
      <c r="B5147" s="67" t="s">
        <v>8296</v>
      </c>
      <c r="C5147" s="71" t="s">
        <v>18139</v>
      </c>
      <c r="D5147" s="71" t="s">
        <v>18140</v>
      </c>
      <c r="E5147" s="71" t="s">
        <v>18141</v>
      </c>
      <c r="F5147" s="71" t="s">
        <v>130</v>
      </c>
    </row>
    <row r="5148" spans="1:6" x14ac:dyDescent="0.25">
      <c r="A5148" s="67" t="s">
        <v>2794</v>
      </c>
      <c r="B5148" s="67" t="s">
        <v>8300</v>
      </c>
      <c r="C5148" s="71" t="s">
        <v>18142</v>
      </c>
      <c r="D5148" s="71" t="s">
        <v>18143</v>
      </c>
      <c r="E5148" s="71" t="s">
        <v>18144</v>
      </c>
      <c r="F5148" s="71" t="s">
        <v>130</v>
      </c>
    </row>
    <row r="5149" spans="1:6" x14ac:dyDescent="0.25">
      <c r="A5149" s="67" t="s">
        <v>2794</v>
      </c>
      <c r="B5149" s="67" t="s">
        <v>18145</v>
      </c>
      <c r="C5149" s="71" t="s">
        <v>18146</v>
      </c>
      <c r="D5149" s="71" t="s">
        <v>18147</v>
      </c>
      <c r="E5149" s="71" t="s">
        <v>18148</v>
      </c>
      <c r="F5149" s="71" t="s">
        <v>130</v>
      </c>
    </row>
    <row r="5150" spans="1:6" x14ac:dyDescent="0.25">
      <c r="A5150" s="67" t="s">
        <v>2794</v>
      </c>
      <c r="B5150" s="67" t="s">
        <v>8304</v>
      </c>
      <c r="C5150" s="71" t="s">
        <v>18149</v>
      </c>
      <c r="D5150" s="71" t="s">
        <v>18150</v>
      </c>
      <c r="E5150" s="71" t="s">
        <v>18151</v>
      </c>
      <c r="F5150" s="71" t="s">
        <v>130</v>
      </c>
    </row>
    <row r="5151" spans="1:6" x14ac:dyDescent="0.25">
      <c r="A5151" s="67" t="s">
        <v>2794</v>
      </c>
      <c r="B5151" s="67" t="s">
        <v>8308</v>
      </c>
      <c r="C5151" s="71" t="s">
        <v>18152</v>
      </c>
      <c r="D5151" s="71" t="s">
        <v>18153</v>
      </c>
      <c r="E5151" s="71" t="s">
        <v>18154</v>
      </c>
      <c r="F5151" s="71" t="s">
        <v>130</v>
      </c>
    </row>
    <row r="5152" spans="1:6" x14ac:dyDescent="0.25">
      <c r="A5152" s="67" t="s">
        <v>2794</v>
      </c>
      <c r="B5152" s="67" t="s">
        <v>8316</v>
      </c>
      <c r="C5152" s="71" t="s">
        <v>18155</v>
      </c>
      <c r="D5152" s="71" t="s">
        <v>18156</v>
      </c>
      <c r="E5152" s="71" t="s">
        <v>18157</v>
      </c>
      <c r="F5152" s="71" t="s">
        <v>130</v>
      </c>
    </row>
    <row r="5153" spans="1:6" x14ac:dyDescent="0.25">
      <c r="A5153" s="67" t="s">
        <v>2794</v>
      </c>
      <c r="B5153" s="67" t="s">
        <v>8320</v>
      </c>
      <c r="C5153" s="71" t="s">
        <v>18158</v>
      </c>
      <c r="D5153" s="71" t="s">
        <v>18159</v>
      </c>
      <c r="E5153" s="71" t="s">
        <v>18160</v>
      </c>
      <c r="F5153" s="71" t="s">
        <v>130</v>
      </c>
    </row>
    <row r="5154" spans="1:6" x14ac:dyDescent="0.25">
      <c r="A5154" s="67" t="s">
        <v>2794</v>
      </c>
      <c r="B5154" s="67" t="s">
        <v>8324</v>
      </c>
      <c r="C5154" s="71" t="s">
        <v>18161</v>
      </c>
      <c r="D5154" s="71" t="s">
        <v>18162</v>
      </c>
      <c r="E5154" s="71" t="s">
        <v>18163</v>
      </c>
      <c r="F5154" s="71" t="s">
        <v>130</v>
      </c>
    </row>
    <row r="5155" spans="1:6" x14ac:dyDescent="0.25">
      <c r="A5155" s="67" t="s">
        <v>2794</v>
      </c>
      <c r="B5155" s="67" t="s">
        <v>8328</v>
      </c>
      <c r="C5155" s="71" t="s">
        <v>18164</v>
      </c>
      <c r="D5155" s="71" t="s">
        <v>18165</v>
      </c>
      <c r="E5155" s="71" t="s">
        <v>18166</v>
      </c>
      <c r="F5155" s="71" t="s">
        <v>130</v>
      </c>
    </row>
    <row r="5156" spans="1:6" x14ac:dyDescent="0.25">
      <c r="A5156" s="67" t="s">
        <v>2794</v>
      </c>
      <c r="B5156" s="67" t="s">
        <v>8332</v>
      </c>
      <c r="C5156" s="71" t="s">
        <v>18167</v>
      </c>
      <c r="D5156" s="71" t="s">
        <v>18168</v>
      </c>
      <c r="E5156" s="71" t="s">
        <v>18169</v>
      </c>
      <c r="F5156" s="71" t="s">
        <v>130</v>
      </c>
    </row>
    <row r="5157" spans="1:6" x14ac:dyDescent="0.25">
      <c r="A5157" s="67" t="s">
        <v>2794</v>
      </c>
      <c r="B5157" s="67" t="s">
        <v>8336</v>
      </c>
      <c r="C5157" s="71" t="s">
        <v>18170</v>
      </c>
      <c r="D5157" s="71" t="s">
        <v>18171</v>
      </c>
      <c r="E5157" s="71" t="s">
        <v>18172</v>
      </c>
      <c r="F5157" s="71" t="s">
        <v>130</v>
      </c>
    </row>
    <row r="5158" spans="1:6" x14ac:dyDescent="0.25">
      <c r="A5158" s="67" t="s">
        <v>2794</v>
      </c>
      <c r="B5158" s="67" t="s">
        <v>8340</v>
      </c>
      <c r="C5158" s="71" t="s">
        <v>18173</v>
      </c>
      <c r="D5158" s="71" t="s">
        <v>18174</v>
      </c>
      <c r="E5158" s="71" t="s">
        <v>18175</v>
      </c>
      <c r="F5158" s="71" t="s">
        <v>130</v>
      </c>
    </row>
    <row r="5159" spans="1:6" x14ac:dyDescent="0.25">
      <c r="A5159" s="67" t="s">
        <v>2794</v>
      </c>
      <c r="B5159" s="67" t="s">
        <v>18176</v>
      </c>
      <c r="C5159" s="71" t="s">
        <v>18177</v>
      </c>
      <c r="D5159" s="71" t="s">
        <v>18178</v>
      </c>
      <c r="E5159" s="71" t="s">
        <v>18179</v>
      </c>
      <c r="F5159" s="71" t="s">
        <v>130</v>
      </c>
    </row>
    <row r="5160" spans="1:6" x14ac:dyDescent="0.25">
      <c r="A5160" s="67" t="s">
        <v>2794</v>
      </c>
      <c r="B5160" s="67" t="s">
        <v>8344</v>
      </c>
      <c r="C5160" s="71" t="s">
        <v>18180</v>
      </c>
      <c r="D5160" s="71" t="s">
        <v>18181</v>
      </c>
      <c r="E5160" s="71" t="s">
        <v>18182</v>
      </c>
      <c r="F5160" s="71" t="s">
        <v>130</v>
      </c>
    </row>
    <row r="5161" spans="1:6" x14ac:dyDescent="0.25">
      <c r="A5161" s="67" t="s">
        <v>2794</v>
      </c>
      <c r="B5161" s="67" t="s">
        <v>8352</v>
      </c>
      <c r="C5161" s="71" t="s">
        <v>18183</v>
      </c>
      <c r="D5161" s="71" t="s">
        <v>18184</v>
      </c>
      <c r="E5161" s="71" t="s">
        <v>18185</v>
      </c>
      <c r="F5161" s="71" t="s">
        <v>130</v>
      </c>
    </row>
    <row r="5162" spans="1:6" x14ac:dyDescent="0.25">
      <c r="A5162" s="67" t="s">
        <v>2794</v>
      </c>
      <c r="B5162" s="67" t="s">
        <v>8356</v>
      </c>
      <c r="C5162" s="71" t="s">
        <v>18186</v>
      </c>
      <c r="D5162" s="71" t="s">
        <v>18187</v>
      </c>
      <c r="E5162" s="71" t="s">
        <v>18188</v>
      </c>
      <c r="F5162" s="71" t="s">
        <v>130</v>
      </c>
    </row>
    <row r="5163" spans="1:6" x14ac:dyDescent="0.25">
      <c r="A5163" s="67" t="s">
        <v>2794</v>
      </c>
      <c r="B5163" s="67" t="s">
        <v>8451</v>
      </c>
      <c r="C5163" s="71" t="s">
        <v>18189</v>
      </c>
      <c r="D5163" s="71" t="s">
        <v>18190</v>
      </c>
      <c r="E5163" s="71" t="s">
        <v>18191</v>
      </c>
      <c r="F5163" s="71" t="s">
        <v>130</v>
      </c>
    </row>
    <row r="5164" spans="1:6" x14ac:dyDescent="0.25">
      <c r="A5164" s="67" t="s">
        <v>2794</v>
      </c>
      <c r="B5164" s="67" t="s">
        <v>8455</v>
      </c>
      <c r="C5164" s="71" t="s">
        <v>18192</v>
      </c>
      <c r="D5164" s="71" t="s">
        <v>18193</v>
      </c>
      <c r="E5164" s="71" t="s">
        <v>18194</v>
      </c>
      <c r="F5164" s="71" t="s">
        <v>130</v>
      </c>
    </row>
    <row r="5165" spans="1:6" x14ac:dyDescent="0.25">
      <c r="A5165" s="67" t="s">
        <v>2794</v>
      </c>
      <c r="B5165" s="67" t="s">
        <v>8459</v>
      </c>
      <c r="C5165" s="71" t="s">
        <v>18195</v>
      </c>
      <c r="D5165" s="71" t="s">
        <v>18196</v>
      </c>
      <c r="E5165" s="71" t="s">
        <v>18197</v>
      </c>
      <c r="F5165" s="71" t="s">
        <v>130</v>
      </c>
    </row>
    <row r="5166" spans="1:6" x14ac:dyDescent="0.25">
      <c r="A5166" s="67" t="s">
        <v>2794</v>
      </c>
      <c r="B5166" s="67" t="s">
        <v>8463</v>
      </c>
      <c r="C5166" s="71" t="s">
        <v>18198</v>
      </c>
      <c r="D5166" s="71" t="s">
        <v>18199</v>
      </c>
      <c r="E5166" s="71" t="s">
        <v>18200</v>
      </c>
      <c r="F5166" s="71" t="s">
        <v>130</v>
      </c>
    </row>
    <row r="5167" spans="1:6" x14ac:dyDescent="0.25">
      <c r="A5167" s="67" t="s">
        <v>2794</v>
      </c>
      <c r="B5167" s="67" t="s">
        <v>18201</v>
      </c>
      <c r="C5167" s="71" t="s">
        <v>18202</v>
      </c>
      <c r="D5167" s="71" t="s">
        <v>18203</v>
      </c>
      <c r="E5167" s="71" t="s">
        <v>18204</v>
      </c>
      <c r="F5167" s="71" t="s">
        <v>130</v>
      </c>
    </row>
    <row r="5168" spans="1:6" x14ac:dyDescent="0.25">
      <c r="A5168" s="67" t="s">
        <v>2794</v>
      </c>
      <c r="B5168" s="67" t="s">
        <v>8467</v>
      </c>
      <c r="C5168" s="71" t="s">
        <v>18205</v>
      </c>
      <c r="D5168" s="71" t="s">
        <v>18206</v>
      </c>
      <c r="E5168" s="71" t="s">
        <v>18207</v>
      </c>
      <c r="F5168" s="71" t="s">
        <v>130</v>
      </c>
    </row>
    <row r="5169" spans="1:6" x14ac:dyDescent="0.25">
      <c r="A5169" s="67" t="s">
        <v>2794</v>
      </c>
      <c r="B5169" s="67" t="s">
        <v>8471</v>
      </c>
      <c r="C5169" s="71" t="s">
        <v>18208</v>
      </c>
      <c r="D5169" s="71" t="s">
        <v>18209</v>
      </c>
      <c r="E5169" s="71" t="s">
        <v>18210</v>
      </c>
      <c r="F5169" s="71" t="s">
        <v>130</v>
      </c>
    </row>
    <row r="5170" spans="1:6" x14ac:dyDescent="0.25">
      <c r="A5170" s="67" t="s">
        <v>2794</v>
      </c>
      <c r="B5170" s="67" t="s">
        <v>8475</v>
      </c>
      <c r="C5170" s="71" t="s">
        <v>18211</v>
      </c>
      <c r="D5170" s="71" t="s">
        <v>18212</v>
      </c>
      <c r="E5170" s="71" t="s">
        <v>18213</v>
      </c>
      <c r="F5170" s="71" t="s">
        <v>130</v>
      </c>
    </row>
    <row r="5171" spans="1:6" x14ac:dyDescent="0.25">
      <c r="A5171" s="67" t="s">
        <v>2794</v>
      </c>
      <c r="B5171" s="67" t="s">
        <v>8479</v>
      </c>
      <c r="C5171" s="71" t="s">
        <v>18214</v>
      </c>
      <c r="D5171" s="71" t="s">
        <v>18215</v>
      </c>
      <c r="E5171" s="71" t="s">
        <v>18216</v>
      </c>
      <c r="F5171" s="71" t="s">
        <v>130</v>
      </c>
    </row>
    <row r="5172" spans="1:6" x14ac:dyDescent="0.25">
      <c r="A5172" s="67" t="s">
        <v>2794</v>
      </c>
      <c r="B5172" s="67" t="s">
        <v>8483</v>
      </c>
      <c r="C5172" s="71" t="s">
        <v>18217</v>
      </c>
      <c r="D5172" s="71" t="s">
        <v>18218</v>
      </c>
      <c r="E5172" s="71" t="s">
        <v>18219</v>
      </c>
      <c r="F5172" s="71" t="s">
        <v>130</v>
      </c>
    </row>
    <row r="5173" spans="1:6" x14ac:dyDescent="0.25">
      <c r="A5173" s="67" t="s">
        <v>2794</v>
      </c>
      <c r="B5173" s="67" t="s">
        <v>18220</v>
      </c>
      <c r="C5173" s="71" t="s">
        <v>18221</v>
      </c>
      <c r="D5173" s="71" t="s">
        <v>18222</v>
      </c>
      <c r="E5173" s="71" t="s">
        <v>18223</v>
      </c>
      <c r="F5173" s="71" t="s">
        <v>130</v>
      </c>
    </row>
    <row r="5174" spans="1:6" x14ac:dyDescent="0.25">
      <c r="A5174" s="67" t="s">
        <v>2794</v>
      </c>
      <c r="B5174" s="67" t="s">
        <v>8487</v>
      </c>
      <c r="C5174" s="71" t="s">
        <v>18224</v>
      </c>
      <c r="D5174" s="71" t="s">
        <v>18225</v>
      </c>
      <c r="E5174" s="71" t="s">
        <v>18226</v>
      </c>
      <c r="F5174" s="71" t="s">
        <v>130</v>
      </c>
    </row>
    <row r="5175" spans="1:6" x14ac:dyDescent="0.25">
      <c r="A5175" s="67" t="s">
        <v>2794</v>
      </c>
      <c r="B5175" s="67" t="s">
        <v>3073</v>
      </c>
      <c r="C5175" s="71" t="s">
        <v>18227</v>
      </c>
      <c r="D5175" s="71" t="s">
        <v>18228</v>
      </c>
      <c r="E5175" s="71" t="s">
        <v>18229</v>
      </c>
      <c r="F5175" s="71" t="s">
        <v>130</v>
      </c>
    </row>
    <row r="5176" spans="1:6" x14ac:dyDescent="0.25">
      <c r="A5176" s="67" t="s">
        <v>2794</v>
      </c>
      <c r="B5176" s="67" t="s">
        <v>8494</v>
      </c>
      <c r="C5176" s="71" t="s">
        <v>18230</v>
      </c>
      <c r="D5176" s="71" t="s">
        <v>18231</v>
      </c>
      <c r="E5176" s="71" t="s">
        <v>18232</v>
      </c>
      <c r="F5176" s="71" t="s">
        <v>130</v>
      </c>
    </row>
    <row r="5177" spans="1:6" x14ac:dyDescent="0.25">
      <c r="A5177" s="67" t="s">
        <v>2794</v>
      </c>
      <c r="B5177" s="67" t="s">
        <v>8498</v>
      </c>
      <c r="C5177" s="71" t="s">
        <v>18233</v>
      </c>
      <c r="D5177" s="71" t="s">
        <v>18234</v>
      </c>
      <c r="E5177" s="71" t="s">
        <v>18235</v>
      </c>
      <c r="F5177" s="71" t="s">
        <v>130</v>
      </c>
    </row>
    <row r="5178" spans="1:6" x14ac:dyDescent="0.25">
      <c r="A5178" s="67" t="s">
        <v>2794</v>
      </c>
      <c r="B5178" s="67" t="s">
        <v>8502</v>
      </c>
      <c r="C5178" s="71" t="s">
        <v>18236</v>
      </c>
      <c r="D5178" s="71" t="s">
        <v>18237</v>
      </c>
      <c r="E5178" s="71" t="s">
        <v>18238</v>
      </c>
      <c r="F5178" s="71" t="s">
        <v>130</v>
      </c>
    </row>
    <row r="5179" spans="1:6" x14ac:dyDescent="0.25">
      <c r="A5179" s="67" t="s">
        <v>2794</v>
      </c>
      <c r="B5179" s="67" t="s">
        <v>8506</v>
      </c>
      <c r="C5179" s="71" t="s">
        <v>18239</v>
      </c>
      <c r="D5179" s="71" t="s">
        <v>18240</v>
      </c>
      <c r="E5179" s="71" t="s">
        <v>18241</v>
      </c>
      <c r="F5179" s="71" t="s">
        <v>130</v>
      </c>
    </row>
    <row r="5180" spans="1:6" x14ac:dyDescent="0.25">
      <c r="A5180" s="67" t="s">
        <v>2794</v>
      </c>
      <c r="B5180" s="67" t="s">
        <v>8510</v>
      </c>
      <c r="C5180" s="71" t="s">
        <v>18242</v>
      </c>
      <c r="D5180" s="71" t="s">
        <v>18243</v>
      </c>
      <c r="E5180" s="71" t="s">
        <v>18244</v>
      </c>
      <c r="F5180" s="71" t="s">
        <v>130</v>
      </c>
    </row>
    <row r="5181" spans="1:6" x14ac:dyDescent="0.25">
      <c r="A5181" s="67" t="s">
        <v>2794</v>
      </c>
      <c r="B5181" s="67" t="s">
        <v>8514</v>
      </c>
      <c r="C5181" s="71" t="s">
        <v>18245</v>
      </c>
      <c r="D5181" s="71" t="s">
        <v>18246</v>
      </c>
      <c r="E5181" s="71" t="s">
        <v>18247</v>
      </c>
      <c r="F5181" s="71" t="s">
        <v>130</v>
      </c>
    </row>
    <row r="5182" spans="1:6" x14ac:dyDescent="0.25">
      <c r="A5182" s="67" t="s">
        <v>2794</v>
      </c>
      <c r="B5182" s="67" t="s">
        <v>8518</v>
      </c>
      <c r="C5182" s="71" t="s">
        <v>18248</v>
      </c>
      <c r="D5182" s="71" t="s">
        <v>18249</v>
      </c>
      <c r="E5182" s="71" t="s">
        <v>18250</v>
      </c>
      <c r="F5182" s="71" t="s">
        <v>130</v>
      </c>
    </row>
    <row r="5183" spans="1:6" x14ac:dyDescent="0.25">
      <c r="A5183" s="67" t="s">
        <v>2794</v>
      </c>
      <c r="B5183" s="67" t="s">
        <v>8522</v>
      </c>
      <c r="C5183" s="71" t="s">
        <v>18251</v>
      </c>
      <c r="D5183" s="71" t="s">
        <v>18252</v>
      </c>
      <c r="E5183" s="71" t="s">
        <v>18253</v>
      </c>
      <c r="F5183" s="71" t="s">
        <v>130</v>
      </c>
    </row>
    <row r="5184" spans="1:6" x14ac:dyDescent="0.25">
      <c r="A5184" s="67" t="s">
        <v>2794</v>
      </c>
      <c r="B5184" s="67" t="s">
        <v>8526</v>
      </c>
      <c r="C5184" s="71" t="s">
        <v>18254</v>
      </c>
      <c r="D5184" s="71" t="s">
        <v>18255</v>
      </c>
      <c r="E5184" s="71" t="s">
        <v>18256</v>
      </c>
      <c r="F5184" s="71" t="s">
        <v>130</v>
      </c>
    </row>
    <row r="5185" spans="1:6" x14ac:dyDescent="0.25">
      <c r="A5185" s="67" t="s">
        <v>2794</v>
      </c>
      <c r="B5185" s="67" t="s">
        <v>8530</v>
      </c>
      <c r="C5185" s="71" t="s">
        <v>18257</v>
      </c>
      <c r="D5185" s="71" t="s">
        <v>18258</v>
      </c>
      <c r="E5185" s="71" t="s">
        <v>18259</v>
      </c>
      <c r="F5185" s="71" t="s">
        <v>130</v>
      </c>
    </row>
    <row r="5186" spans="1:6" x14ac:dyDescent="0.25">
      <c r="A5186" s="67" t="s">
        <v>2794</v>
      </c>
      <c r="B5186" s="67" t="s">
        <v>18260</v>
      </c>
      <c r="C5186" s="71" t="s">
        <v>18261</v>
      </c>
      <c r="D5186" s="71" t="s">
        <v>18262</v>
      </c>
      <c r="E5186" s="71" t="s">
        <v>18263</v>
      </c>
      <c r="F5186" s="71" t="s">
        <v>130</v>
      </c>
    </row>
    <row r="5187" spans="1:6" x14ac:dyDescent="0.25">
      <c r="A5187" s="67" t="s">
        <v>2794</v>
      </c>
      <c r="B5187" s="67" t="s">
        <v>8534</v>
      </c>
      <c r="C5187" s="71" t="s">
        <v>18264</v>
      </c>
      <c r="D5187" s="71" t="s">
        <v>18265</v>
      </c>
      <c r="E5187" s="71" t="s">
        <v>18266</v>
      </c>
      <c r="F5187" s="71" t="s">
        <v>130</v>
      </c>
    </row>
    <row r="5188" spans="1:6" x14ac:dyDescent="0.25">
      <c r="A5188" s="67" t="s">
        <v>2794</v>
      </c>
      <c r="B5188" s="67" t="s">
        <v>8538</v>
      </c>
      <c r="C5188" s="71" t="s">
        <v>18267</v>
      </c>
      <c r="D5188" s="71" t="s">
        <v>18268</v>
      </c>
      <c r="E5188" s="71" t="s">
        <v>18269</v>
      </c>
      <c r="F5188" s="71" t="s">
        <v>130</v>
      </c>
    </row>
    <row r="5189" spans="1:6" x14ac:dyDescent="0.25">
      <c r="A5189" s="67" t="s">
        <v>2794</v>
      </c>
      <c r="B5189" s="67" t="s">
        <v>8542</v>
      </c>
      <c r="C5189" s="71" t="s">
        <v>18270</v>
      </c>
      <c r="D5189" s="71" t="s">
        <v>18271</v>
      </c>
      <c r="E5189" s="71" t="s">
        <v>18272</v>
      </c>
      <c r="F5189" s="71" t="s">
        <v>130</v>
      </c>
    </row>
    <row r="5190" spans="1:6" x14ac:dyDescent="0.25">
      <c r="A5190" s="67" t="s">
        <v>2794</v>
      </c>
      <c r="B5190" s="67" t="s">
        <v>8546</v>
      </c>
      <c r="C5190" s="71" t="s">
        <v>18273</v>
      </c>
      <c r="D5190" s="71" t="s">
        <v>18274</v>
      </c>
      <c r="E5190" s="71" t="s">
        <v>18275</v>
      </c>
      <c r="F5190" s="71" t="s">
        <v>130</v>
      </c>
    </row>
    <row r="5191" spans="1:6" x14ac:dyDescent="0.25">
      <c r="A5191" s="67" t="s">
        <v>2794</v>
      </c>
      <c r="B5191" s="67" t="s">
        <v>8550</v>
      </c>
      <c r="C5191" s="71" t="s">
        <v>18276</v>
      </c>
      <c r="D5191" s="71" t="s">
        <v>18277</v>
      </c>
      <c r="E5191" s="71" t="s">
        <v>18278</v>
      </c>
      <c r="F5191" s="71" t="s">
        <v>130</v>
      </c>
    </row>
    <row r="5192" spans="1:6" x14ac:dyDescent="0.25">
      <c r="A5192" s="67" t="s">
        <v>2794</v>
      </c>
      <c r="B5192" s="67" t="s">
        <v>8554</v>
      </c>
      <c r="C5192" s="71" t="s">
        <v>18279</v>
      </c>
      <c r="D5192" s="71" t="s">
        <v>18280</v>
      </c>
      <c r="E5192" s="71" t="s">
        <v>18281</v>
      </c>
      <c r="F5192" s="71" t="s">
        <v>130</v>
      </c>
    </row>
    <row r="5193" spans="1:6" x14ac:dyDescent="0.25">
      <c r="A5193" s="67" t="s">
        <v>2794</v>
      </c>
      <c r="B5193" s="67" t="s">
        <v>8558</v>
      </c>
      <c r="C5193" s="71" t="s">
        <v>18282</v>
      </c>
      <c r="D5193" s="71" t="s">
        <v>18283</v>
      </c>
      <c r="E5193" s="71" t="s">
        <v>18284</v>
      </c>
      <c r="F5193" s="71" t="s">
        <v>130</v>
      </c>
    </row>
    <row r="5194" spans="1:6" x14ac:dyDescent="0.25">
      <c r="A5194" s="67" t="s">
        <v>2794</v>
      </c>
      <c r="B5194" s="67" t="s">
        <v>18285</v>
      </c>
      <c r="C5194" s="71" t="s">
        <v>18286</v>
      </c>
      <c r="D5194" s="71" t="s">
        <v>18287</v>
      </c>
      <c r="E5194" s="71" t="s">
        <v>18288</v>
      </c>
      <c r="F5194" s="71" t="s">
        <v>130</v>
      </c>
    </row>
    <row r="5195" spans="1:6" x14ac:dyDescent="0.25">
      <c r="A5195" s="67" t="s">
        <v>2794</v>
      </c>
      <c r="B5195" s="67" t="s">
        <v>8562</v>
      </c>
      <c r="C5195" s="71" t="s">
        <v>18289</v>
      </c>
      <c r="D5195" s="71" t="s">
        <v>18290</v>
      </c>
      <c r="E5195" s="71" t="s">
        <v>18291</v>
      </c>
      <c r="F5195" s="71" t="s">
        <v>130</v>
      </c>
    </row>
    <row r="5196" spans="1:6" x14ac:dyDescent="0.25">
      <c r="A5196" s="67" t="s">
        <v>2794</v>
      </c>
      <c r="B5196" s="67" t="s">
        <v>18292</v>
      </c>
      <c r="C5196" s="71" t="s">
        <v>18293</v>
      </c>
      <c r="D5196" s="71" t="s">
        <v>18294</v>
      </c>
      <c r="E5196" s="71" t="s">
        <v>18295</v>
      </c>
      <c r="F5196" s="71" t="s">
        <v>130</v>
      </c>
    </row>
    <row r="5197" spans="1:6" x14ac:dyDescent="0.25">
      <c r="A5197" s="67" t="s">
        <v>2794</v>
      </c>
      <c r="B5197" s="67" t="s">
        <v>8566</v>
      </c>
      <c r="C5197" s="71" t="s">
        <v>18296</v>
      </c>
      <c r="D5197" s="71" t="s">
        <v>18297</v>
      </c>
      <c r="E5197" s="71" t="s">
        <v>18298</v>
      </c>
      <c r="F5197" s="71" t="s">
        <v>130</v>
      </c>
    </row>
    <row r="5198" spans="1:6" x14ac:dyDescent="0.25">
      <c r="A5198" s="67" t="s">
        <v>2794</v>
      </c>
      <c r="B5198" s="67" t="s">
        <v>8570</v>
      </c>
      <c r="C5198" s="71" t="s">
        <v>18299</v>
      </c>
      <c r="D5198" s="71" t="s">
        <v>18300</v>
      </c>
      <c r="E5198" s="71" t="s">
        <v>18301</v>
      </c>
      <c r="F5198" s="71" t="s">
        <v>130</v>
      </c>
    </row>
    <row r="5199" spans="1:6" x14ac:dyDescent="0.25">
      <c r="A5199" s="67" t="s">
        <v>2794</v>
      </c>
      <c r="B5199" s="67" t="s">
        <v>8574</v>
      </c>
      <c r="C5199" s="71" t="s">
        <v>18302</v>
      </c>
      <c r="D5199" s="71" t="s">
        <v>18303</v>
      </c>
      <c r="E5199" s="71" t="s">
        <v>18304</v>
      </c>
      <c r="F5199" s="71" t="s">
        <v>130</v>
      </c>
    </row>
    <row r="5200" spans="1:6" x14ac:dyDescent="0.25">
      <c r="A5200" s="67" t="s">
        <v>2794</v>
      </c>
      <c r="B5200" s="67" t="s">
        <v>8578</v>
      </c>
      <c r="C5200" s="71" t="s">
        <v>18305</v>
      </c>
      <c r="D5200" s="71" t="s">
        <v>18306</v>
      </c>
      <c r="E5200" s="71" t="s">
        <v>18307</v>
      </c>
      <c r="F5200" s="71" t="s">
        <v>130</v>
      </c>
    </row>
    <row r="5201" spans="1:6" x14ac:dyDescent="0.25">
      <c r="A5201" s="67" t="s">
        <v>2794</v>
      </c>
      <c r="B5201" s="67" t="s">
        <v>18308</v>
      </c>
      <c r="C5201" s="71" t="s">
        <v>18309</v>
      </c>
      <c r="D5201" s="71" t="s">
        <v>18310</v>
      </c>
      <c r="E5201" s="71" t="s">
        <v>18311</v>
      </c>
      <c r="F5201" s="71" t="s">
        <v>130</v>
      </c>
    </row>
    <row r="5202" spans="1:6" x14ac:dyDescent="0.25">
      <c r="A5202" s="67" t="s">
        <v>2794</v>
      </c>
      <c r="B5202" s="67" t="s">
        <v>18312</v>
      </c>
      <c r="C5202" s="71" t="s">
        <v>18313</v>
      </c>
      <c r="D5202" s="71" t="s">
        <v>18314</v>
      </c>
      <c r="E5202" s="71" t="s">
        <v>18315</v>
      </c>
      <c r="F5202" s="71" t="s">
        <v>130</v>
      </c>
    </row>
    <row r="5203" spans="1:6" x14ac:dyDescent="0.25">
      <c r="A5203" s="67" t="s">
        <v>2794</v>
      </c>
      <c r="B5203" s="67" t="s">
        <v>8582</v>
      </c>
      <c r="C5203" s="71" t="s">
        <v>18316</v>
      </c>
      <c r="D5203" s="71" t="s">
        <v>18317</v>
      </c>
      <c r="E5203" s="71" t="s">
        <v>18318</v>
      </c>
      <c r="F5203" s="71" t="s">
        <v>130</v>
      </c>
    </row>
    <row r="5204" spans="1:6" x14ac:dyDescent="0.25">
      <c r="A5204" s="67" t="s">
        <v>2794</v>
      </c>
      <c r="B5204" s="67" t="s">
        <v>18319</v>
      </c>
      <c r="C5204" s="71" t="s">
        <v>18320</v>
      </c>
      <c r="D5204" s="71" t="s">
        <v>18321</v>
      </c>
      <c r="E5204" s="71" t="s">
        <v>18322</v>
      </c>
      <c r="F5204" s="71" t="s">
        <v>130</v>
      </c>
    </row>
    <row r="5205" spans="1:6" x14ac:dyDescent="0.25">
      <c r="A5205" s="67" t="s">
        <v>2794</v>
      </c>
      <c r="B5205" s="67" t="s">
        <v>8586</v>
      </c>
      <c r="C5205" s="71" t="s">
        <v>18323</v>
      </c>
      <c r="D5205" s="71" t="s">
        <v>18324</v>
      </c>
      <c r="E5205" s="71" t="s">
        <v>18325</v>
      </c>
      <c r="F5205" s="71" t="s">
        <v>130</v>
      </c>
    </row>
    <row r="5206" spans="1:6" x14ac:dyDescent="0.25">
      <c r="A5206" s="67" t="s">
        <v>2794</v>
      </c>
      <c r="B5206" s="67" t="s">
        <v>8590</v>
      </c>
      <c r="C5206" s="71" t="s">
        <v>18326</v>
      </c>
      <c r="D5206" s="71" t="s">
        <v>18327</v>
      </c>
      <c r="E5206" s="71" t="s">
        <v>18328</v>
      </c>
      <c r="F5206" s="71" t="s">
        <v>130</v>
      </c>
    </row>
    <row r="5207" spans="1:6" x14ac:dyDescent="0.25">
      <c r="A5207" s="67" t="s">
        <v>2794</v>
      </c>
      <c r="B5207" s="67" t="s">
        <v>8594</v>
      </c>
      <c r="C5207" s="71" t="s">
        <v>18329</v>
      </c>
      <c r="D5207" s="71" t="s">
        <v>18330</v>
      </c>
      <c r="E5207" s="71" t="s">
        <v>18331</v>
      </c>
      <c r="F5207" s="71" t="s">
        <v>130</v>
      </c>
    </row>
    <row r="5208" spans="1:6" x14ac:dyDescent="0.25">
      <c r="A5208" s="67" t="s">
        <v>2794</v>
      </c>
      <c r="B5208" s="67" t="s">
        <v>8598</v>
      </c>
      <c r="C5208" s="71" t="s">
        <v>18332</v>
      </c>
      <c r="D5208" s="71" t="s">
        <v>18333</v>
      </c>
      <c r="E5208" s="71" t="s">
        <v>18334</v>
      </c>
      <c r="F5208" s="71" t="s">
        <v>130</v>
      </c>
    </row>
    <row r="5209" spans="1:6" x14ac:dyDescent="0.25">
      <c r="A5209" s="67" t="s">
        <v>2794</v>
      </c>
      <c r="B5209" s="67" t="s">
        <v>8602</v>
      </c>
      <c r="C5209" s="71" t="s">
        <v>18335</v>
      </c>
      <c r="D5209" s="71" t="s">
        <v>18336</v>
      </c>
      <c r="E5209" s="71" t="s">
        <v>18337</v>
      </c>
      <c r="F5209" s="71" t="s">
        <v>130</v>
      </c>
    </row>
    <row r="5210" spans="1:6" x14ac:dyDescent="0.25">
      <c r="A5210" s="67" t="s">
        <v>2794</v>
      </c>
      <c r="B5210" s="67" t="s">
        <v>18338</v>
      </c>
      <c r="C5210" s="71" t="s">
        <v>18339</v>
      </c>
      <c r="D5210" s="71" t="s">
        <v>18340</v>
      </c>
      <c r="E5210" s="71" t="s">
        <v>18341</v>
      </c>
      <c r="F5210" s="71" t="s">
        <v>130</v>
      </c>
    </row>
    <row r="5211" spans="1:6" x14ac:dyDescent="0.25">
      <c r="A5211" s="67" t="s">
        <v>2794</v>
      </c>
      <c r="B5211" s="67" t="s">
        <v>18342</v>
      </c>
      <c r="C5211" s="71" t="s">
        <v>18343</v>
      </c>
      <c r="D5211" s="71" t="s">
        <v>18344</v>
      </c>
      <c r="E5211" s="71" t="s">
        <v>18345</v>
      </c>
      <c r="F5211" s="71" t="s">
        <v>130</v>
      </c>
    </row>
    <row r="5212" spans="1:6" x14ac:dyDescent="0.25">
      <c r="A5212" s="67" t="s">
        <v>2794</v>
      </c>
      <c r="B5212" s="67" t="s">
        <v>8606</v>
      </c>
      <c r="C5212" s="71" t="s">
        <v>18346</v>
      </c>
      <c r="D5212" s="71" t="s">
        <v>18347</v>
      </c>
      <c r="E5212" s="71" t="s">
        <v>18348</v>
      </c>
      <c r="F5212" s="71" t="s">
        <v>130</v>
      </c>
    </row>
    <row r="5213" spans="1:6" x14ac:dyDescent="0.25">
      <c r="A5213" s="67" t="s">
        <v>2794</v>
      </c>
      <c r="B5213" s="67" t="s">
        <v>8610</v>
      </c>
      <c r="C5213" s="71" t="s">
        <v>18349</v>
      </c>
      <c r="D5213" s="71" t="s">
        <v>18350</v>
      </c>
      <c r="E5213" s="71" t="s">
        <v>18351</v>
      </c>
      <c r="F5213" s="71" t="s">
        <v>130</v>
      </c>
    </row>
    <row r="5214" spans="1:6" x14ac:dyDescent="0.25">
      <c r="A5214" s="67" t="s">
        <v>2794</v>
      </c>
      <c r="B5214" s="67" t="s">
        <v>18352</v>
      </c>
      <c r="C5214" s="71" t="s">
        <v>18353</v>
      </c>
      <c r="D5214" s="71" t="s">
        <v>18354</v>
      </c>
      <c r="E5214" s="71" t="s">
        <v>18355</v>
      </c>
      <c r="F5214" s="71" t="s">
        <v>130</v>
      </c>
    </row>
    <row r="5215" spans="1:6" x14ac:dyDescent="0.25">
      <c r="A5215" s="67" t="s">
        <v>2794</v>
      </c>
      <c r="B5215" s="67" t="s">
        <v>18356</v>
      </c>
      <c r="C5215" s="71" t="s">
        <v>18357</v>
      </c>
      <c r="D5215" s="71" t="s">
        <v>18358</v>
      </c>
      <c r="E5215" s="71" t="s">
        <v>18359</v>
      </c>
      <c r="F5215" s="71" t="s">
        <v>130</v>
      </c>
    </row>
    <row r="5216" spans="1:6" x14ac:dyDescent="0.25">
      <c r="A5216" s="67" t="s">
        <v>2794</v>
      </c>
      <c r="B5216" s="67" t="s">
        <v>8614</v>
      </c>
      <c r="C5216" s="71" t="s">
        <v>18360</v>
      </c>
      <c r="D5216" s="71" t="s">
        <v>18361</v>
      </c>
      <c r="E5216" s="71" t="s">
        <v>18362</v>
      </c>
      <c r="F5216" s="71" t="s">
        <v>130</v>
      </c>
    </row>
    <row r="5217" spans="1:6" x14ac:dyDescent="0.25">
      <c r="A5217" s="67" t="s">
        <v>2794</v>
      </c>
      <c r="B5217" s="67" t="s">
        <v>18363</v>
      </c>
      <c r="C5217" s="71" t="s">
        <v>18364</v>
      </c>
      <c r="D5217" s="71" t="s">
        <v>18365</v>
      </c>
      <c r="E5217" s="71" t="s">
        <v>18366</v>
      </c>
      <c r="F5217" s="71" t="s">
        <v>130</v>
      </c>
    </row>
    <row r="5218" spans="1:6" x14ac:dyDescent="0.25">
      <c r="A5218" s="67" t="s">
        <v>2794</v>
      </c>
      <c r="B5218" s="67" t="s">
        <v>18367</v>
      </c>
      <c r="C5218" s="71" t="s">
        <v>18368</v>
      </c>
      <c r="D5218" s="71" t="s">
        <v>18369</v>
      </c>
      <c r="E5218" s="71" t="s">
        <v>18370</v>
      </c>
      <c r="F5218" s="71" t="s">
        <v>130</v>
      </c>
    </row>
    <row r="5219" spans="1:6" x14ac:dyDescent="0.25">
      <c r="A5219" s="67" t="s">
        <v>2794</v>
      </c>
      <c r="B5219" s="67" t="s">
        <v>8618</v>
      </c>
      <c r="C5219" s="71" t="s">
        <v>18371</v>
      </c>
      <c r="D5219" s="71" t="s">
        <v>18372</v>
      </c>
      <c r="E5219" s="71" t="s">
        <v>18373</v>
      </c>
      <c r="F5219" s="71" t="s">
        <v>130</v>
      </c>
    </row>
    <row r="5220" spans="1:6" x14ac:dyDescent="0.25">
      <c r="A5220" s="67" t="s">
        <v>2794</v>
      </c>
      <c r="B5220" s="67" t="s">
        <v>18374</v>
      </c>
      <c r="C5220" s="71" t="s">
        <v>18375</v>
      </c>
      <c r="D5220" s="71" t="s">
        <v>18376</v>
      </c>
      <c r="E5220" s="71" t="s">
        <v>18377</v>
      </c>
      <c r="F5220" s="71" t="s">
        <v>130</v>
      </c>
    </row>
    <row r="5221" spans="1:6" x14ac:dyDescent="0.25">
      <c r="A5221" s="67" t="s">
        <v>2794</v>
      </c>
      <c r="B5221" s="67" t="s">
        <v>18378</v>
      </c>
      <c r="C5221" s="71" t="s">
        <v>18379</v>
      </c>
      <c r="D5221" s="71" t="s">
        <v>18380</v>
      </c>
      <c r="E5221" s="71" t="s">
        <v>18381</v>
      </c>
      <c r="F5221" s="71" t="s">
        <v>130</v>
      </c>
    </row>
    <row r="5222" spans="1:6" x14ac:dyDescent="0.25">
      <c r="A5222" s="67" t="s">
        <v>2794</v>
      </c>
      <c r="B5222" s="67" t="s">
        <v>18382</v>
      </c>
      <c r="C5222" s="71" t="s">
        <v>18383</v>
      </c>
      <c r="D5222" s="71" t="s">
        <v>18384</v>
      </c>
      <c r="E5222" s="71" t="s">
        <v>18385</v>
      </c>
      <c r="F5222" s="71" t="s">
        <v>130</v>
      </c>
    </row>
    <row r="5223" spans="1:6" x14ac:dyDescent="0.25">
      <c r="A5223" s="67" t="s">
        <v>2794</v>
      </c>
      <c r="B5223" s="67" t="s">
        <v>18386</v>
      </c>
      <c r="C5223" s="71" t="s">
        <v>18387</v>
      </c>
      <c r="D5223" s="71" t="s">
        <v>18388</v>
      </c>
      <c r="E5223" s="71" t="s">
        <v>18389</v>
      </c>
      <c r="F5223" s="71" t="s">
        <v>130</v>
      </c>
    </row>
    <row r="5224" spans="1:6" x14ac:dyDescent="0.25">
      <c r="A5224" s="67" t="s">
        <v>2794</v>
      </c>
      <c r="B5224" s="67" t="s">
        <v>8622</v>
      </c>
      <c r="C5224" s="71" t="s">
        <v>18390</v>
      </c>
      <c r="D5224" s="71" t="s">
        <v>18391</v>
      </c>
      <c r="E5224" s="71" t="s">
        <v>18392</v>
      </c>
      <c r="F5224" s="71" t="s">
        <v>130</v>
      </c>
    </row>
    <row r="5225" spans="1:6" x14ac:dyDescent="0.25">
      <c r="A5225" s="67" t="s">
        <v>2794</v>
      </c>
      <c r="B5225" s="67" t="s">
        <v>8626</v>
      </c>
      <c r="C5225" s="71" t="s">
        <v>18393</v>
      </c>
      <c r="D5225" s="71" t="s">
        <v>18394</v>
      </c>
      <c r="E5225" s="71" t="s">
        <v>18395</v>
      </c>
      <c r="F5225" s="71" t="s">
        <v>130</v>
      </c>
    </row>
    <row r="5226" spans="1:6" x14ac:dyDescent="0.25">
      <c r="A5226" s="67" t="s">
        <v>2794</v>
      </c>
      <c r="B5226" s="67" t="s">
        <v>8633</v>
      </c>
      <c r="C5226" s="71" t="s">
        <v>18396</v>
      </c>
      <c r="D5226" s="71" t="s">
        <v>18397</v>
      </c>
      <c r="E5226" s="71" t="s">
        <v>18398</v>
      </c>
      <c r="F5226" s="71" t="s">
        <v>130</v>
      </c>
    </row>
    <row r="5227" spans="1:6" x14ac:dyDescent="0.25">
      <c r="A5227" s="67" t="s">
        <v>2794</v>
      </c>
      <c r="B5227" s="67" t="s">
        <v>8637</v>
      </c>
      <c r="C5227" s="71" t="s">
        <v>18399</v>
      </c>
      <c r="D5227" s="71" t="s">
        <v>18400</v>
      </c>
      <c r="E5227" s="71" t="s">
        <v>18401</v>
      </c>
      <c r="F5227" s="71" t="s">
        <v>130</v>
      </c>
    </row>
    <row r="5228" spans="1:6" x14ac:dyDescent="0.25">
      <c r="A5228" s="67" t="s">
        <v>2794</v>
      </c>
      <c r="B5228" s="67" t="s">
        <v>8641</v>
      </c>
      <c r="C5228" s="71" t="s">
        <v>18402</v>
      </c>
      <c r="D5228" s="71" t="s">
        <v>18403</v>
      </c>
      <c r="E5228" s="71" t="s">
        <v>18404</v>
      </c>
      <c r="F5228" s="71" t="s">
        <v>130</v>
      </c>
    </row>
    <row r="5229" spans="1:6" x14ac:dyDescent="0.25">
      <c r="A5229" s="67" t="s">
        <v>2794</v>
      </c>
      <c r="B5229" s="67" t="s">
        <v>8645</v>
      </c>
      <c r="C5229" s="71" t="s">
        <v>18405</v>
      </c>
      <c r="D5229" s="71" t="s">
        <v>18406</v>
      </c>
      <c r="E5229" s="71" t="s">
        <v>18407</v>
      </c>
      <c r="F5229" s="71" t="s">
        <v>130</v>
      </c>
    </row>
    <row r="5230" spans="1:6" x14ac:dyDescent="0.25">
      <c r="A5230" s="67" t="s">
        <v>2794</v>
      </c>
      <c r="B5230" s="67" t="s">
        <v>8649</v>
      </c>
      <c r="C5230" s="71" t="s">
        <v>18408</v>
      </c>
      <c r="D5230" s="71" t="s">
        <v>18409</v>
      </c>
      <c r="E5230" s="71" t="s">
        <v>18410</v>
      </c>
      <c r="F5230" s="71" t="s">
        <v>130</v>
      </c>
    </row>
    <row r="5231" spans="1:6" x14ac:dyDescent="0.25">
      <c r="A5231" s="67" t="s">
        <v>2794</v>
      </c>
      <c r="B5231" s="67" t="s">
        <v>8653</v>
      </c>
      <c r="C5231" s="71" t="s">
        <v>18411</v>
      </c>
      <c r="D5231" s="71" t="s">
        <v>18412</v>
      </c>
      <c r="E5231" s="71" t="s">
        <v>18413</v>
      </c>
      <c r="F5231" s="71" t="s">
        <v>130</v>
      </c>
    </row>
    <row r="5232" spans="1:6" x14ac:dyDescent="0.25">
      <c r="A5232" s="67" t="s">
        <v>2794</v>
      </c>
      <c r="B5232" s="67" t="s">
        <v>18414</v>
      </c>
      <c r="C5232" s="71" t="s">
        <v>18415</v>
      </c>
      <c r="D5232" s="71" t="s">
        <v>18416</v>
      </c>
      <c r="E5232" s="71" t="s">
        <v>18417</v>
      </c>
      <c r="F5232" s="71" t="s">
        <v>130</v>
      </c>
    </row>
    <row r="5233" spans="1:6" x14ac:dyDescent="0.25">
      <c r="A5233" s="67" t="s">
        <v>2794</v>
      </c>
      <c r="B5233" s="67" t="s">
        <v>18418</v>
      </c>
      <c r="C5233" s="71" t="s">
        <v>18419</v>
      </c>
      <c r="D5233" s="71" t="s">
        <v>18420</v>
      </c>
      <c r="E5233" s="71" t="s">
        <v>18421</v>
      </c>
      <c r="F5233" s="71" t="s">
        <v>130</v>
      </c>
    </row>
    <row r="5234" spans="1:6" x14ac:dyDescent="0.25">
      <c r="A5234" s="67" t="s">
        <v>2794</v>
      </c>
      <c r="B5234" s="67" t="s">
        <v>8657</v>
      </c>
      <c r="C5234" s="71" t="s">
        <v>18422</v>
      </c>
      <c r="D5234" s="71" t="s">
        <v>18423</v>
      </c>
      <c r="E5234" s="71" t="s">
        <v>18424</v>
      </c>
      <c r="F5234" s="71" t="s">
        <v>130</v>
      </c>
    </row>
    <row r="5235" spans="1:6" x14ac:dyDescent="0.25">
      <c r="A5235" s="67" t="s">
        <v>2794</v>
      </c>
      <c r="B5235" s="67" t="s">
        <v>8661</v>
      </c>
      <c r="C5235" s="71" t="s">
        <v>18425</v>
      </c>
      <c r="D5235" s="71" t="s">
        <v>18426</v>
      </c>
      <c r="E5235" s="71" t="s">
        <v>18427</v>
      </c>
      <c r="F5235" s="71" t="s">
        <v>130</v>
      </c>
    </row>
    <row r="5236" spans="1:6" x14ac:dyDescent="0.25">
      <c r="A5236" s="67" t="s">
        <v>2794</v>
      </c>
      <c r="B5236" s="67" t="s">
        <v>8665</v>
      </c>
      <c r="C5236" s="71" t="s">
        <v>18428</v>
      </c>
      <c r="D5236" s="71" t="s">
        <v>18429</v>
      </c>
      <c r="E5236" s="71" t="s">
        <v>18430</v>
      </c>
      <c r="F5236" s="71" t="s">
        <v>130</v>
      </c>
    </row>
    <row r="5237" spans="1:6" x14ac:dyDescent="0.25">
      <c r="A5237" s="67" t="s">
        <v>2794</v>
      </c>
      <c r="B5237" s="67" t="s">
        <v>8669</v>
      </c>
      <c r="C5237" s="71" t="s">
        <v>18431</v>
      </c>
      <c r="D5237" s="71" t="s">
        <v>18432</v>
      </c>
      <c r="E5237" s="71" t="s">
        <v>18433</v>
      </c>
      <c r="F5237" s="71" t="s">
        <v>130</v>
      </c>
    </row>
    <row r="5238" spans="1:6" x14ac:dyDescent="0.25">
      <c r="A5238" s="67" t="s">
        <v>2794</v>
      </c>
      <c r="B5238" s="67" t="s">
        <v>8673</v>
      </c>
      <c r="C5238" s="71" t="s">
        <v>18434</v>
      </c>
      <c r="D5238" s="71" t="s">
        <v>18435</v>
      </c>
      <c r="E5238" s="71" t="s">
        <v>18436</v>
      </c>
      <c r="F5238" s="71" t="s">
        <v>130</v>
      </c>
    </row>
    <row r="5239" spans="1:6" x14ac:dyDescent="0.25">
      <c r="A5239" s="67" t="s">
        <v>2794</v>
      </c>
      <c r="B5239" s="67" t="s">
        <v>8677</v>
      </c>
      <c r="C5239" s="71" t="s">
        <v>18437</v>
      </c>
      <c r="D5239" s="71" t="s">
        <v>18438</v>
      </c>
      <c r="E5239" s="71" t="s">
        <v>18439</v>
      </c>
      <c r="F5239" s="71" t="s">
        <v>130</v>
      </c>
    </row>
    <row r="5240" spans="1:6" x14ac:dyDescent="0.25">
      <c r="A5240" s="67" t="s">
        <v>2794</v>
      </c>
      <c r="B5240" s="67" t="s">
        <v>8681</v>
      </c>
      <c r="C5240" s="71" t="s">
        <v>18440</v>
      </c>
      <c r="D5240" s="71" t="s">
        <v>18441</v>
      </c>
      <c r="E5240" s="71" t="s">
        <v>18442</v>
      </c>
      <c r="F5240" s="71" t="s">
        <v>130</v>
      </c>
    </row>
    <row r="5241" spans="1:6" x14ac:dyDescent="0.25">
      <c r="A5241" s="67" t="s">
        <v>2794</v>
      </c>
      <c r="B5241" s="67" t="s">
        <v>8685</v>
      </c>
      <c r="C5241" s="71" t="s">
        <v>18443</v>
      </c>
      <c r="D5241" s="71" t="s">
        <v>18444</v>
      </c>
      <c r="E5241" s="71" t="s">
        <v>18445</v>
      </c>
      <c r="F5241" s="71" t="s">
        <v>130</v>
      </c>
    </row>
    <row r="5242" spans="1:6" x14ac:dyDescent="0.25">
      <c r="A5242" s="67" t="s">
        <v>2794</v>
      </c>
      <c r="B5242" s="67" t="s">
        <v>8689</v>
      </c>
      <c r="C5242" s="71" t="s">
        <v>18446</v>
      </c>
      <c r="D5242" s="71" t="s">
        <v>18447</v>
      </c>
      <c r="E5242" s="71" t="s">
        <v>18448</v>
      </c>
      <c r="F5242" s="71" t="s">
        <v>130</v>
      </c>
    </row>
    <row r="5243" spans="1:6" x14ac:dyDescent="0.25">
      <c r="A5243" s="67" t="s">
        <v>2794</v>
      </c>
      <c r="B5243" s="67" t="s">
        <v>8693</v>
      </c>
      <c r="C5243" s="71" t="s">
        <v>18449</v>
      </c>
      <c r="D5243" s="71" t="s">
        <v>18450</v>
      </c>
      <c r="E5243" s="71" t="s">
        <v>18451</v>
      </c>
      <c r="F5243" s="71" t="s">
        <v>130</v>
      </c>
    </row>
    <row r="5244" spans="1:6" x14ac:dyDescent="0.25">
      <c r="A5244" s="67" t="s">
        <v>2794</v>
      </c>
      <c r="B5244" s="67" t="s">
        <v>8697</v>
      </c>
      <c r="C5244" s="71" t="s">
        <v>18452</v>
      </c>
      <c r="D5244" s="71" t="s">
        <v>18453</v>
      </c>
      <c r="E5244" s="71" t="s">
        <v>18454</v>
      </c>
      <c r="F5244" s="71" t="s">
        <v>130</v>
      </c>
    </row>
    <row r="5245" spans="1:6" x14ac:dyDescent="0.25">
      <c r="A5245" s="67" t="s">
        <v>2794</v>
      </c>
      <c r="B5245" s="67" t="s">
        <v>8701</v>
      </c>
      <c r="C5245" s="71" t="s">
        <v>18455</v>
      </c>
      <c r="D5245" s="71" t="s">
        <v>18456</v>
      </c>
      <c r="E5245" s="71" t="s">
        <v>18457</v>
      </c>
      <c r="F5245" s="71" t="s">
        <v>130</v>
      </c>
    </row>
    <row r="5246" spans="1:6" x14ac:dyDescent="0.25">
      <c r="A5246" s="67" t="s">
        <v>2794</v>
      </c>
      <c r="B5246" s="67" t="s">
        <v>8705</v>
      </c>
      <c r="C5246" s="71" t="s">
        <v>18458</v>
      </c>
      <c r="D5246" s="71" t="s">
        <v>18459</v>
      </c>
      <c r="E5246" s="71" t="s">
        <v>18460</v>
      </c>
      <c r="F5246" s="71" t="s">
        <v>130</v>
      </c>
    </row>
    <row r="5247" spans="1:6" x14ac:dyDescent="0.25">
      <c r="A5247" s="67" t="s">
        <v>2794</v>
      </c>
      <c r="B5247" s="67" t="s">
        <v>8709</v>
      </c>
      <c r="C5247" s="71" t="s">
        <v>18461</v>
      </c>
      <c r="D5247" s="71" t="s">
        <v>18462</v>
      </c>
      <c r="E5247" s="71" t="s">
        <v>18463</v>
      </c>
      <c r="F5247" s="71" t="s">
        <v>130</v>
      </c>
    </row>
    <row r="5248" spans="1:6" x14ac:dyDescent="0.25">
      <c r="A5248" s="67" t="s">
        <v>2794</v>
      </c>
      <c r="B5248" s="67" t="s">
        <v>8713</v>
      </c>
      <c r="C5248" s="71" t="s">
        <v>18464</v>
      </c>
      <c r="D5248" s="71" t="s">
        <v>18465</v>
      </c>
      <c r="E5248" s="71" t="s">
        <v>18466</v>
      </c>
      <c r="F5248" s="71" t="s">
        <v>130</v>
      </c>
    </row>
    <row r="5249" spans="1:6" x14ac:dyDescent="0.25">
      <c r="A5249" s="67" t="s">
        <v>2794</v>
      </c>
      <c r="B5249" s="67" t="s">
        <v>8717</v>
      </c>
      <c r="C5249" s="71" t="s">
        <v>18467</v>
      </c>
      <c r="D5249" s="71" t="s">
        <v>18468</v>
      </c>
      <c r="E5249" s="71" t="s">
        <v>18469</v>
      </c>
      <c r="F5249" s="71" t="s">
        <v>130</v>
      </c>
    </row>
    <row r="5250" spans="1:6" x14ac:dyDescent="0.25">
      <c r="A5250" s="67" t="s">
        <v>2794</v>
      </c>
      <c r="B5250" s="67" t="s">
        <v>8721</v>
      </c>
      <c r="C5250" s="71" t="s">
        <v>18470</v>
      </c>
      <c r="D5250" s="71" t="s">
        <v>18471</v>
      </c>
      <c r="E5250" s="71" t="s">
        <v>18472</v>
      </c>
      <c r="F5250" s="71" t="s">
        <v>130</v>
      </c>
    </row>
    <row r="5251" spans="1:6" x14ac:dyDescent="0.25">
      <c r="A5251" s="67" t="s">
        <v>2794</v>
      </c>
      <c r="B5251" s="67" t="s">
        <v>8725</v>
      </c>
      <c r="C5251" s="71" t="s">
        <v>18473</v>
      </c>
      <c r="D5251" s="71" t="s">
        <v>18474</v>
      </c>
      <c r="E5251" s="71" t="s">
        <v>18475</v>
      </c>
      <c r="F5251" s="71" t="s">
        <v>130</v>
      </c>
    </row>
    <row r="5252" spans="1:6" x14ac:dyDescent="0.25">
      <c r="A5252" s="67" t="s">
        <v>2794</v>
      </c>
      <c r="B5252" s="67" t="s">
        <v>18476</v>
      </c>
      <c r="C5252" s="71" t="s">
        <v>18477</v>
      </c>
      <c r="D5252" s="71" t="s">
        <v>18478</v>
      </c>
      <c r="E5252" s="71" t="s">
        <v>18479</v>
      </c>
      <c r="F5252" s="71" t="s">
        <v>130</v>
      </c>
    </row>
    <row r="5253" spans="1:6" x14ac:dyDescent="0.25">
      <c r="A5253" s="67" t="s">
        <v>2794</v>
      </c>
      <c r="B5253" s="67" t="s">
        <v>8729</v>
      </c>
      <c r="C5253" s="71" t="s">
        <v>18480</v>
      </c>
      <c r="D5253" s="71" t="s">
        <v>18481</v>
      </c>
      <c r="E5253" s="71" t="s">
        <v>18482</v>
      </c>
      <c r="F5253" s="71" t="s">
        <v>130</v>
      </c>
    </row>
    <row r="5254" spans="1:6" x14ac:dyDescent="0.25">
      <c r="A5254" s="67" t="s">
        <v>2794</v>
      </c>
      <c r="B5254" s="67" t="s">
        <v>8733</v>
      </c>
      <c r="C5254" s="71" t="s">
        <v>18483</v>
      </c>
      <c r="D5254" s="71" t="s">
        <v>18484</v>
      </c>
      <c r="E5254" s="71" t="s">
        <v>18485</v>
      </c>
      <c r="F5254" s="71" t="s">
        <v>130</v>
      </c>
    </row>
    <row r="5255" spans="1:6" x14ac:dyDescent="0.25">
      <c r="A5255" s="67" t="s">
        <v>2794</v>
      </c>
      <c r="B5255" s="67" t="s">
        <v>18486</v>
      </c>
      <c r="C5255" s="71" t="s">
        <v>18487</v>
      </c>
      <c r="D5255" s="71" t="s">
        <v>18488</v>
      </c>
      <c r="E5255" s="71" t="s">
        <v>18489</v>
      </c>
      <c r="F5255" s="71" t="s">
        <v>130</v>
      </c>
    </row>
    <row r="5256" spans="1:6" x14ac:dyDescent="0.25">
      <c r="A5256" s="67" t="s">
        <v>2794</v>
      </c>
      <c r="B5256" s="67" t="s">
        <v>2803</v>
      </c>
      <c r="C5256" s="71" t="s">
        <v>2804</v>
      </c>
      <c r="D5256" s="71" t="s">
        <v>2805</v>
      </c>
      <c r="E5256" s="71" t="s">
        <v>2806</v>
      </c>
      <c r="F5256" s="71" t="s">
        <v>130</v>
      </c>
    </row>
    <row r="5257" spans="1:6" x14ac:dyDescent="0.25">
      <c r="A5257" s="67" t="s">
        <v>2794</v>
      </c>
      <c r="B5257" s="67" t="s">
        <v>8737</v>
      </c>
      <c r="C5257" s="71" t="s">
        <v>18490</v>
      </c>
      <c r="D5257" s="71" t="s">
        <v>18491</v>
      </c>
      <c r="E5257" s="71" t="s">
        <v>18492</v>
      </c>
      <c r="F5257" s="71" t="s">
        <v>130</v>
      </c>
    </row>
    <row r="5258" spans="1:6" x14ac:dyDescent="0.25">
      <c r="A5258" s="67" t="s">
        <v>2794</v>
      </c>
      <c r="B5258" s="67" t="s">
        <v>2807</v>
      </c>
      <c r="C5258" s="71" t="s">
        <v>2808</v>
      </c>
      <c r="D5258" s="71" t="s">
        <v>2809</v>
      </c>
      <c r="E5258" s="71" t="s">
        <v>2810</v>
      </c>
      <c r="F5258" s="71" t="s">
        <v>130</v>
      </c>
    </row>
    <row r="5259" spans="1:6" x14ac:dyDescent="0.25">
      <c r="A5259" s="67" t="s">
        <v>2794</v>
      </c>
      <c r="B5259" s="67" t="s">
        <v>2831</v>
      </c>
      <c r="C5259" s="71" t="s">
        <v>2832</v>
      </c>
      <c r="D5259" s="71" t="s">
        <v>2833</v>
      </c>
      <c r="E5259" s="71" t="s">
        <v>2834</v>
      </c>
      <c r="F5259" s="71" t="s">
        <v>130</v>
      </c>
    </row>
    <row r="5260" spans="1:6" x14ac:dyDescent="0.25">
      <c r="A5260" s="67" t="s">
        <v>2794</v>
      </c>
      <c r="B5260" s="67" t="s">
        <v>8762</v>
      </c>
      <c r="C5260" s="71" t="s">
        <v>18493</v>
      </c>
      <c r="D5260" s="71" t="s">
        <v>18494</v>
      </c>
      <c r="E5260" s="71" t="s">
        <v>18495</v>
      </c>
      <c r="F5260" s="71" t="s">
        <v>130</v>
      </c>
    </row>
    <row r="5261" spans="1:6" x14ac:dyDescent="0.25">
      <c r="A5261" s="67" t="s">
        <v>2794</v>
      </c>
      <c r="B5261" s="67" t="s">
        <v>18496</v>
      </c>
      <c r="C5261" s="71" t="s">
        <v>18497</v>
      </c>
      <c r="D5261" s="71" t="s">
        <v>18498</v>
      </c>
      <c r="E5261" s="71" t="s">
        <v>18499</v>
      </c>
      <c r="F5261" s="71" t="s">
        <v>130</v>
      </c>
    </row>
    <row r="5262" spans="1:6" x14ac:dyDescent="0.25">
      <c r="A5262" s="67" t="s">
        <v>2794</v>
      </c>
      <c r="B5262" s="67" t="s">
        <v>8766</v>
      </c>
      <c r="C5262" s="71" t="s">
        <v>18500</v>
      </c>
      <c r="D5262" s="71" t="s">
        <v>18501</v>
      </c>
      <c r="E5262" s="71" t="s">
        <v>18502</v>
      </c>
      <c r="F5262" s="71" t="s">
        <v>130</v>
      </c>
    </row>
    <row r="5263" spans="1:6" x14ac:dyDescent="0.25">
      <c r="A5263" s="67" t="s">
        <v>2794</v>
      </c>
      <c r="B5263" s="67" t="s">
        <v>8770</v>
      </c>
      <c r="C5263" s="71" t="s">
        <v>18503</v>
      </c>
      <c r="D5263" s="71" t="s">
        <v>18504</v>
      </c>
      <c r="E5263" s="71" t="s">
        <v>18505</v>
      </c>
      <c r="F5263" s="71" t="s">
        <v>130</v>
      </c>
    </row>
    <row r="5264" spans="1:6" x14ac:dyDescent="0.25">
      <c r="A5264" s="67" t="s">
        <v>2794</v>
      </c>
      <c r="B5264" s="67" t="s">
        <v>8774</v>
      </c>
      <c r="C5264" s="71" t="s">
        <v>18506</v>
      </c>
      <c r="D5264" s="71" t="s">
        <v>18507</v>
      </c>
      <c r="E5264" s="71" t="s">
        <v>18508</v>
      </c>
      <c r="F5264" s="71" t="s">
        <v>130</v>
      </c>
    </row>
    <row r="5265" spans="1:6" x14ac:dyDescent="0.25">
      <c r="A5265" s="67" t="s">
        <v>2794</v>
      </c>
      <c r="B5265" s="67" t="s">
        <v>8778</v>
      </c>
      <c r="C5265" s="71" t="s">
        <v>18509</v>
      </c>
      <c r="D5265" s="71" t="s">
        <v>18510</v>
      </c>
      <c r="E5265" s="71" t="s">
        <v>18511</v>
      </c>
      <c r="F5265" s="71" t="s">
        <v>130</v>
      </c>
    </row>
    <row r="5266" spans="1:6" x14ac:dyDescent="0.25">
      <c r="A5266" s="67" t="s">
        <v>2794</v>
      </c>
      <c r="B5266" s="67" t="s">
        <v>8786</v>
      </c>
      <c r="C5266" s="71" t="s">
        <v>18512</v>
      </c>
      <c r="D5266" s="71" t="s">
        <v>18513</v>
      </c>
      <c r="E5266" s="71" t="s">
        <v>18514</v>
      </c>
      <c r="F5266" s="71" t="s">
        <v>130</v>
      </c>
    </row>
    <row r="5267" spans="1:6" x14ac:dyDescent="0.25">
      <c r="A5267" s="67" t="s">
        <v>2794</v>
      </c>
      <c r="B5267" s="67" t="s">
        <v>2859</v>
      </c>
      <c r="C5267" s="71" t="s">
        <v>2860</v>
      </c>
      <c r="D5267" s="71" t="s">
        <v>2861</v>
      </c>
      <c r="E5267" s="71" t="s">
        <v>2862</v>
      </c>
      <c r="F5267" s="71" t="s">
        <v>130</v>
      </c>
    </row>
    <row r="5268" spans="1:6" x14ac:dyDescent="0.25">
      <c r="A5268" s="67" t="s">
        <v>2794</v>
      </c>
      <c r="B5268" s="67" t="s">
        <v>2871</v>
      </c>
      <c r="C5268" s="71" t="s">
        <v>2872</v>
      </c>
      <c r="D5268" s="71" t="s">
        <v>2873</v>
      </c>
      <c r="E5268" s="71" t="s">
        <v>2874</v>
      </c>
      <c r="F5268" s="71" t="s">
        <v>130</v>
      </c>
    </row>
    <row r="5269" spans="1:6" x14ac:dyDescent="0.25">
      <c r="A5269" s="67" t="s">
        <v>2794</v>
      </c>
      <c r="B5269" s="67" t="s">
        <v>2875</v>
      </c>
      <c r="C5269" s="71" t="s">
        <v>2876</v>
      </c>
      <c r="D5269" s="71" t="s">
        <v>2877</v>
      </c>
      <c r="E5269" s="71" t="s">
        <v>2878</v>
      </c>
      <c r="F5269" s="71" t="s">
        <v>130</v>
      </c>
    </row>
    <row r="5270" spans="1:6" x14ac:dyDescent="0.25">
      <c r="A5270" s="67" t="s">
        <v>2794</v>
      </c>
      <c r="B5270" s="67" t="s">
        <v>8805</v>
      </c>
      <c r="C5270" s="71" t="s">
        <v>18515</v>
      </c>
      <c r="D5270" s="71" t="s">
        <v>18516</v>
      </c>
      <c r="E5270" s="71" t="s">
        <v>18517</v>
      </c>
      <c r="F5270" s="71" t="s">
        <v>130</v>
      </c>
    </row>
    <row r="5271" spans="1:6" x14ac:dyDescent="0.25">
      <c r="A5271" s="67" t="s">
        <v>2794</v>
      </c>
      <c r="B5271" s="67" t="s">
        <v>2879</v>
      </c>
      <c r="C5271" s="71" t="s">
        <v>2880</v>
      </c>
      <c r="D5271" s="71" t="s">
        <v>2881</v>
      </c>
      <c r="E5271" s="71" t="s">
        <v>2882</v>
      </c>
      <c r="F5271" s="71" t="s">
        <v>130</v>
      </c>
    </row>
    <row r="5272" spans="1:6" x14ac:dyDescent="0.25">
      <c r="A5272" s="67" t="s">
        <v>2794</v>
      </c>
      <c r="B5272" s="67" t="s">
        <v>2923</v>
      </c>
      <c r="C5272" s="71" t="s">
        <v>2924</v>
      </c>
      <c r="D5272" s="71" t="s">
        <v>2925</v>
      </c>
      <c r="E5272" s="71" t="s">
        <v>2926</v>
      </c>
      <c r="F5272" s="71" t="s">
        <v>130</v>
      </c>
    </row>
    <row r="5273" spans="1:6" x14ac:dyDescent="0.25">
      <c r="A5273" s="67" t="s">
        <v>2794</v>
      </c>
      <c r="B5273" s="67" t="s">
        <v>2983</v>
      </c>
      <c r="C5273" s="71" t="s">
        <v>2984</v>
      </c>
      <c r="D5273" s="71" t="s">
        <v>2985</v>
      </c>
      <c r="E5273" s="71" t="s">
        <v>2986</v>
      </c>
      <c r="F5273" s="71" t="s">
        <v>130</v>
      </c>
    </row>
    <row r="5274" spans="1:6" x14ac:dyDescent="0.25">
      <c r="A5274" s="67" t="s">
        <v>2794</v>
      </c>
      <c r="B5274" s="67" t="s">
        <v>5115</v>
      </c>
      <c r="C5274" s="71" t="s">
        <v>5116</v>
      </c>
      <c r="D5274" s="71" t="s">
        <v>5117</v>
      </c>
      <c r="E5274" s="71" t="s">
        <v>5118</v>
      </c>
      <c r="F5274" s="71" t="s">
        <v>130</v>
      </c>
    </row>
    <row r="5275" spans="1:6" x14ac:dyDescent="0.25">
      <c r="A5275" s="67" t="s">
        <v>2794</v>
      </c>
      <c r="B5275" s="67" t="s">
        <v>18518</v>
      </c>
      <c r="C5275" s="71" t="s">
        <v>18519</v>
      </c>
      <c r="D5275" s="71" t="s">
        <v>18520</v>
      </c>
      <c r="E5275" s="71" t="s">
        <v>18521</v>
      </c>
      <c r="F5275" s="71" t="s">
        <v>130</v>
      </c>
    </row>
    <row r="5276" spans="1:6" x14ac:dyDescent="0.25">
      <c r="A5276" s="67" t="s">
        <v>2794</v>
      </c>
      <c r="B5276" s="67" t="s">
        <v>18522</v>
      </c>
      <c r="C5276" s="71" t="s">
        <v>18523</v>
      </c>
      <c r="D5276" s="71" t="s">
        <v>18524</v>
      </c>
      <c r="E5276" s="71" t="s">
        <v>18525</v>
      </c>
      <c r="F5276" s="71" t="s">
        <v>130</v>
      </c>
    </row>
    <row r="5277" spans="1:6" x14ac:dyDescent="0.25">
      <c r="A5277" s="67" t="s">
        <v>2794</v>
      </c>
      <c r="B5277" s="67" t="s">
        <v>18526</v>
      </c>
      <c r="C5277" s="71" t="s">
        <v>18527</v>
      </c>
      <c r="D5277" s="71" t="s">
        <v>18528</v>
      </c>
      <c r="E5277" s="71" t="s">
        <v>18529</v>
      </c>
      <c r="F5277" s="71" t="s">
        <v>130</v>
      </c>
    </row>
    <row r="5278" spans="1:6" x14ac:dyDescent="0.25">
      <c r="A5278" s="67" t="s">
        <v>2794</v>
      </c>
      <c r="B5278" s="67" t="s">
        <v>18530</v>
      </c>
      <c r="C5278" s="71" t="s">
        <v>18531</v>
      </c>
      <c r="D5278" s="71" t="s">
        <v>18532</v>
      </c>
      <c r="E5278" s="71" t="s">
        <v>18533</v>
      </c>
      <c r="F5278" s="71" t="s">
        <v>130</v>
      </c>
    </row>
    <row r="5279" spans="1:6" x14ac:dyDescent="0.25">
      <c r="A5279" s="67" t="s">
        <v>2794</v>
      </c>
      <c r="B5279" s="67" t="s">
        <v>8837</v>
      </c>
      <c r="C5279" s="71" t="s">
        <v>18534</v>
      </c>
      <c r="D5279" s="71" t="s">
        <v>18535</v>
      </c>
      <c r="E5279" s="71" t="s">
        <v>18536</v>
      </c>
      <c r="F5279" s="71" t="s">
        <v>130</v>
      </c>
    </row>
    <row r="5280" spans="1:6" x14ac:dyDescent="0.25">
      <c r="A5280" s="67" t="s">
        <v>2794</v>
      </c>
      <c r="B5280" s="67" t="s">
        <v>8841</v>
      </c>
      <c r="C5280" s="71" t="s">
        <v>18537</v>
      </c>
      <c r="D5280" s="71" t="s">
        <v>18538</v>
      </c>
      <c r="E5280" s="71" t="s">
        <v>18539</v>
      </c>
      <c r="F5280" s="71" t="s">
        <v>130</v>
      </c>
    </row>
    <row r="5281" spans="1:6" x14ac:dyDescent="0.25">
      <c r="A5281" s="67" t="s">
        <v>2794</v>
      </c>
      <c r="B5281" s="67" t="s">
        <v>8845</v>
      </c>
      <c r="C5281" s="71" t="s">
        <v>18540</v>
      </c>
      <c r="D5281" s="71" t="s">
        <v>18541</v>
      </c>
      <c r="E5281" s="71" t="s">
        <v>18542</v>
      </c>
      <c r="F5281" s="71" t="s">
        <v>130</v>
      </c>
    </row>
    <row r="5282" spans="1:6" x14ac:dyDescent="0.25">
      <c r="A5282" s="67" t="s">
        <v>2794</v>
      </c>
      <c r="B5282" s="67" t="s">
        <v>8849</v>
      </c>
      <c r="C5282" s="71" t="s">
        <v>18543</v>
      </c>
      <c r="D5282" s="71" t="s">
        <v>18544</v>
      </c>
      <c r="E5282" s="71" t="s">
        <v>18545</v>
      </c>
      <c r="F5282" s="71" t="s">
        <v>130</v>
      </c>
    </row>
    <row r="5283" spans="1:6" x14ac:dyDescent="0.25">
      <c r="A5283" s="67" t="s">
        <v>2794</v>
      </c>
      <c r="B5283" s="67" t="s">
        <v>8853</v>
      </c>
      <c r="C5283" s="71" t="s">
        <v>18546</v>
      </c>
      <c r="D5283" s="71" t="s">
        <v>18547</v>
      </c>
      <c r="E5283" s="71" t="s">
        <v>18548</v>
      </c>
      <c r="F5283" s="71" t="s">
        <v>130</v>
      </c>
    </row>
    <row r="5284" spans="1:6" x14ac:dyDescent="0.25">
      <c r="A5284" s="67" t="s">
        <v>2794</v>
      </c>
      <c r="B5284" s="67" t="s">
        <v>8857</v>
      </c>
      <c r="C5284" s="71" t="s">
        <v>18549</v>
      </c>
      <c r="D5284" s="71" t="s">
        <v>18550</v>
      </c>
      <c r="E5284" s="71" t="s">
        <v>18551</v>
      </c>
      <c r="F5284" s="71" t="s">
        <v>130</v>
      </c>
    </row>
    <row r="5285" spans="1:6" x14ac:dyDescent="0.25">
      <c r="A5285" s="67" t="s">
        <v>2794</v>
      </c>
      <c r="B5285" s="67" t="s">
        <v>8861</v>
      </c>
      <c r="C5285" s="71" t="s">
        <v>18552</v>
      </c>
      <c r="D5285" s="71" t="s">
        <v>18553</v>
      </c>
      <c r="E5285" s="71" t="s">
        <v>18554</v>
      </c>
      <c r="F5285" s="71" t="s">
        <v>130</v>
      </c>
    </row>
    <row r="5286" spans="1:6" x14ac:dyDescent="0.25">
      <c r="A5286" s="67" t="s">
        <v>2794</v>
      </c>
      <c r="B5286" s="67" t="s">
        <v>8865</v>
      </c>
      <c r="C5286" s="71" t="s">
        <v>18555</v>
      </c>
      <c r="D5286" s="71" t="s">
        <v>18556</v>
      </c>
      <c r="E5286" s="71" t="s">
        <v>18557</v>
      </c>
      <c r="F5286" s="71" t="s">
        <v>130</v>
      </c>
    </row>
    <row r="5287" spans="1:6" x14ac:dyDescent="0.25">
      <c r="A5287" s="67" t="s">
        <v>2794</v>
      </c>
      <c r="B5287" s="67" t="s">
        <v>8869</v>
      </c>
      <c r="C5287" s="71" t="s">
        <v>18558</v>
      </c>
      <c r="D5287" s="71" t="s">
        <v>18559</v>
      </c>
      <c r="E5287" s="71" t="s">
        <v>18560</v>
      </c>
      <c r="F5287" s="71" t="s">
        <v>130</v>
      </c>
    </row>
    <row r="5288" spans="1:6" x14ac:dyDescent="0.25">
      <c r="A5288" s="67" t="s">
        <v>2794</v>
      </c>
      <c r="B5288" s="67" t="s">
        <v>18561</v>
      </c>
      <c r="C5288" s="71" t="s">
        <v>18562</v>
      </c>
      <c r="D5288" s="71" t="s">
        <v>18563</v>
      </c>
      <c r="E5288" s="71" t="s">
        <v>18564</v>
      </c>
      <c r="F5288" s="71" t="s">
        <v>130</v>
      </c>
    </row>
    <row r="5289" spans="1:6" x14ac:dyDescent="0.25">
      <c r="A5289" s="67" t="s">
        <v>2794</v>
      </c>
      <c r="B5289" s="67" t="s">
        <v>18565</v>
      </c>
      <c r="C5289" s="71" t="s">
        <v>18566</v>
      </c>
      <c r="D5289" s="71" t="s">
        <v>18567</v>
      </c>
      <c r="E5289" s="71" t="s">
        <v>18568</v>
      </c>
      <c r="F5289" s="71" t="s">
        <v>130</v>
      </c>
    </row>
    <row r="5290" spans="1:6" x14ac:dyDescent="0.25">
      <c r="A5290" s="67" t="s">
        <v>2794</v>
      </c>
      <c r="B5290" s="67" t="s">
        <v>18569</v>
      </c>
      <c r="C5290" s="71" t="s">
        <v>18570</v>
      </c>
      <c r="D5290" s="71" t="s">
        <v>18571</v>
      </c>
      <c r="E5290" s="71" t="s">
        <v>18572</v>
      </c>
      <c r="F5290" s="71" t="s">
        <v>130</v>
      </c>
    </row>
    <row r="5291" spans="1:6" x14ac:dyDescent="0.25">
      <c r="A5291" s="67" t="s">
        <v>2794</v>
      </c>
      <c r="B5291" s="67" t="s">
        <v>18573</v>
      </c>
      <c r="C5291" s="71" t="s">
        <v>18574</v>
      </c>
      <c r="D5291" s="71" t="s">
        <v>18575</v>
      </c>
      <c r="E5291" s="71" t="s">
        <v>18576</v>
      </c>
      <c r="F5291" s="71" t="s">
        <v>130</v>
      </c>
    </row>
    <row r="5292" spans="1:6" x14ac:dyDescent="0.25">
      <c r="A5292" s="67" t="s">
        <v>2794</v>
      </c>
      <c r="B5292" s="67" t="s">
        <v>18577</v>
      </c>
      <c r="C5292" s="71" t="s">
        <v>18578</v>
      </c>
      <c r="D5292" s="71" t="s">
        <v>18579</v>
      </c>
      <c r="E5292" s="71" t="s">
        <v>18580</v>
      </c>
      <c r="F5292" s="71" t="s">
        <v>130</v>
      </c>
    </row>
    <row r="5293" spans="1:6" x14ac:dyDescent="0.25">
      <c r="A5293" s="67" t="s">
        <v>2794</v>
      </c>
      <c r="B5293" s="67" t="s">
        <v>18581</v>
      </c>
      <c r="C5293" s="71" t="s">
        <v>18582</v>
      </c>
      <c r="D5293" s="71" t="s">
        <v>18583</v>
      </c>
      <c r="E5293" s="71" t="s">
        <v>18584</v>
      </c>
      <c r="F5293" s="71" t="s">
        <v>130</v>
      </c>
    </row>
    <row r="5294" spans="1:6" x14ac:dyDescent="0.25">
      <c r="A5294" s="67" t="s">
        <v>2794</v>
      </c>
      <c r="B5294" s="67" t="s">
        <v>18585</v>
      </c>
      <c r="C5294" s="71" t="s">
        <v>18586</v>
      </c>
      <c r="D5294" s="71" t="s">
        <v>18587</v>
      </c>
      <c r="E5294" s="71" t="s">
        <v>18588</v>
      </c>
      <c r="F5294" s="71" t="s">
        <v>130</v>
      </c>
    </row>
    <row r="5295" spans="1:6" x14ac:dyDescent="0.25">
      <c r="A5295" s="67" t="s">
        <v>2794</v>
      </c>
      <c r="B5295" s="67" t="s">
        <v>18589</v>
      </c>
      <c r="C5295" s="71" t="s">
        <v>18590</v>
      </c>
      <c r="D5295" s="71" t="s">
        <v>18591</v>
      </c>
      <c r="E5295" s="71" t="s">
        <v>18592</v>
      </c>
      <c r="F5295" s="71" t="s">
        <v>130</v>
      </c>
    </row>
    <row r="5296" spans="1:6" x14ac:dyDescent="0.25">
      <c r="A5296" s="67" t="s">
        <v>2794</v>
      </c>
      <c r="B5296" s="67" t="s">
        <v>18593</v>
      </c>
      <c r="C5296" s="71" t="s">
        <v>18594</v>
      </c>
      <c r="D5296" s="71" t="s">
        <v>18595</v>
      </c>
      <c r="E5296" s="71" t="s">
        <v>18596</v>
      </c>
      <c r="F5296" s="71" t="s">
        <v>130</v>
      </c>
    </row>
    <row r="5297" spans="1:6" x14ac:dyDescent="0.25">
      <c r="A5297" s="67" t="s">
        <v>2794</v>
      </c>
      <c r="B5297" s="67" t="s">
        <v>8883</v>
      </c>
      <c r="C5297" s="71" t="s">
        <v>18597</v>
      </c>
      <c r="D5297" s="71" t="s">
        <v>18598</v>
      </c>
      <c r="E5297" s="71" t="s">
        <v>18599</v>
      </c>
      <c r="F5297" s="71" t="s">
        <v>130</v>
      </c>
    </row>
    <row r="5298" spans="1:6" x14ac:dyDescent="0.25">
      <c r="A5298" s="67" t="s">
        <v>3055</v>
      </c>
      <c r="B5298" s="67" t="s">
        <v>94</v>
      </c>
      <c r="C5298" s="71" t="s">
        <v>15862</v>
      </c>
      <c r="D5298" s="71" t="s">
        <v>15863</v>
      </c>
      <c r="E5298" s="71" t="s">
        <v>15864</v>
      </c>
      <c r="F5298" s="71" t="s">
        <v>130</v>
      </c>
    </row>
    <row r="5299" spans="1:6" x14ac:dyDescent="0.25">
      <c r="A5299" s="67" t="s">
        <v>3055</v>
      </c>
      <c r="B5299" s="67" t="s">
        <v>184</v>
      </c>
      <c r="C5299" s="71" t="s">
        <v>18600</v>
      </c>
      <c r="D5299" s="71" t="s">
        <v>18601</v>
      </c>
      <c r="E5299" s="71" t="s">
        <v>18602</v>
      </c>
      <c r="F5299" s="71" t="s">
        <v>130</v>
      </c>
    </row>
    <row r="5300" spans="1:6" x14ac:dyDescent="0.25">
      <c r="A5300" s="67" t="s">
        <v>3055</v>
      </c>
      <c r="B5300" s="67" t="s">
        <v>240</v>
      </c>
      <c r="C5300" s="71" t="s">
        <v>18603</v>
      </c>
      <c r="D5300" s="71" t="s">
        <v>18604</v>
      </c>
      <c r="E5300" s="71" t="s">
        <v>18605</v>
      </c>
      <c r="F5300" s="71" t="s">
        <v>130</v>
      </c>
    </row>
    <row r="5301" spans="1:6" x14ac:dyDescent="0.25">
      <c r="A5301" s="67" t="s">
        <v>3055</v>
      </c>
      <c r="B5301" s="67" t="s">
        <v>244</v>
      </c>
      <c r="C5301" s="71" t="s">
        <v>18606</v>
      </c>
      <c r="D5301" s="71" t="s">
        <v>18607</v>
      </c>
      <c r="E5301" s="71" t="s">
        <v>18608</v>
      </c>
      <c r="F5301" s="71" t="s">
        <v>130</v>
      </c>
    </row>
    <row r="5302" spans="1:6" x14ac:dyDescent="0.25">
      <c r="A5302" s="67" t="s">
        <v>3055</v>
      </c>
      <c r="B5302" s="67" t="s">
        <v>320</v>
      </c>
      <c r="C5302" s="71" t="s">
        <v>15968</v>
      </c>
      <c r="D5302" s="71" t="s">
        <v>15969</v>
      </c>
      <c r="E5302" s="71" t="s">
        <v>15970</v>
      </c>
      <c r="F5302" s="71" t="s">
        <v>130</v>
      </c>
    </row>
    <row r="5303" spans="1:6" x14ac:dyDescent="0.25">
      <c r="A5303" s="67" t="s">
        <v>3055</v>
      </c>
      <c r="B5303" s="67" t="s">
        <v>344</v>
      </c>
      <c r="C5303" s="71" t="s">
        <v>15974</v>
      </c>
      <c r="D5303" s="71" t="s">
        <v>15975</v>
      </c>
      <c r="E5303" s="71" t="s">
        <v>15976</v>
      </c>
      <c r="F5303" s="71" t="s">
        <v>130</v>
      </c>
    </row>
    <row r="5304" spans="1:6" x14ac:dyDescent="0.25">
      <c r="A5304" s="67" t="s">
        <v>3055</v>
      </c>
      <c r="B5304" s="67" t="s">
        <v>836</v>
      </c>
      <c r="C5304" s="71" t="s">
        <v>16229</v>
      </c>
      <c r="D5304" s="71" t="s">
        <v>16230</v>
      </c>
      <c r="E5304" s="71" t="s">
        <v>16231</v>
      </c>
      <c r="F5304" s="71" t="s">
        <v>130</v>
      </c>
    </row>
    <row r="5305" spans="1:6" x14ac:dyDescent="0.25">
      <c r="A5305" s="67" t="s">
        <v>3055</v>
      </c>
      <c r="B5305" s="67" t="s">
        <v>840</v>
      </c>
      <c r="C5305" s="71" t="s">
        <v>16232</v>
      </c>
      <c r="D5305" s="71" t="s">
        <v>16233</v>
      </c>
      <c r="E5305" s="71" t="s">
        <v>16234</v>
      </c>
      <c r="F5305" s="71" t="s">
        <v>130</v>
      </c>
    </row>
    <row r="5306" spans="1:6" x14ac:dyDescent="0.25">
      <c r="A5306" s="67" t="s">
        <v>3055</v>
      </c>
      <c r="B5306" s="67" t="s">
        <v>844</v>
      </c>
      <c r="C5306" s="71" t="s">
        <v>16235</v>
      </c>
      <c r="D5306" s="71" t="s">
        <v>16236</v>
      </c>
      <c r="E5306" s="71" t="s">
        <v>16237</v>
      </c>
      <c r="F5306" s="71" t="s">
        <v>130</v>
      </c>
    </row>
    <row r="5307" spans="1:6" x14ac:dyDescent="0.25">
      <c r="A5307" s="67" t="s">
        <v>3055</v>
      </c>
      <c r="B5307" s="67" t="s">
        <v>956</v>
      </c>
      <c r="C5307" s="71" t="s">
        <v>16274</v>
      </c>
      <c r="D5307" s="71" t="s">
        <v>16275</v>
      </c>
      <c r="E5307" s="71" t="s">
        <v>16276</v>
      </c>
      <c r="F5307" s="71" t="s">
        <v>130</v>
      </c>
    </row>
    <row r="5308" spans="1:6" x14ac:dyDescent="0.25">
      <c r="A5308" s="67" t="s">
        <v>3055</v>
      </c>
      <c r="B5308" s="67" t="s">
        <v>13455</v>
      </c>
      <c r="C5308" s="71" t="s">
        <v>16299</v>
      </c>
      <c r="D5308" s="71" t="s">
        <v>16300</v>
      </c>
      <c r="E5308" s="71" t="s">
        <v>16301</v>
      </c>
      <c r="F5308" s="71" t="s">
        <v>130</v>
      </c>
    </row>
    <row r="5309" spans="1:6" x14ac:dyDescent="0.25">
      <c r="A5309" s="67" t="s">
        <v>3055</v>
      </c>
      <c r="B5309" s="67" t="s">
        <v>1012</v>
      </c>
      <c r="C5309" s="71" t="s">
        <v>16314</v>
      </c>
      <c r="D5309" s="71" t="s">
        <v>16315</v>
      </c>
      <c r="E5309" s="71" t="s">
        <v>16316</v>
      </c>
      <c r="F5309" s="71" t="s">
        <v>130</v>
      </c>
    </row>
    <row r="5310" spans="1:6" x14ac:dyDescent="0.25">
      <c r="A5310" s="67" t="s">
        <v>3055</v>
      </c>
      <c r="B5310" s="67" t="s">
        <v>10816</v>
      </c>
      <c r="C5310" s="71" t="s">
        <v>18609</v>
      </c>
      <c r="D5310" s="71" t="s">
        <v>18610</v>
      </c>
      <c r="E5310" s="71" t="s">
        <v>18611</v>
      </c>
      <c r="F5310" s="71" t="s">
        <v>130</v>
      </c>
    </row>
    <row r="5311" spans="1:6" x14ac:dyDescent="0.25">
      <c r="A5311" s="67" t="s">
        <v>3055</v>
      </c>
      <c r="B5311" s="67" t="s">
        <v>10848</v>
      </c>
      <c r="C5311" s="71" t="s">
        <v>16366</v>
      </c>
      <c r="D5311" s="71" t="s">
        <v>16367</v>
      </c>
      <c r="E5311" s="71" t="s">
        <v>16368</v>
      </c>
      <c r="F5311" s="71" t="s">
        <v>130</v>
      </c>
    </row>
    <row r="5312" spans="1:6" x14ac:dyDescent="0.25">
      <c r="A5312" s="67" t="s">
        <v>3055</v>
      </c>
      <c r="B5312" s="67" t="s">
        <v>10852</v>
      </c>
      <c r="C5312" s="71" t="s">
        <v>16372</v>
      </c>
      <c r="D5312" s="71" t="s">
        <v>16373</v>
      </c>
      <c r="E5312" s="71" t="s">
        <v>16374</v>
      </c>
      <c r="F5312" s="71" t="s">
        <v>130</v>
      </c>
    </row>
    <row r="5313" spans="1:6" x14ac:dyDescent="0.25">
      <c r="A5313" s="67" t="s">
        <v>3055</v>
      </c>
      <c r="B5313" s="67" t="s">
        <v>1028</v>
      </c>
      <c r="C5313" s="71" t="s">
        <v>16392</v>
      </c>
      <c r="D5313" s="71" t="s">
        <v>16393</v>
      </c>
      <c r="E5313" s="71" t="s">
        <v>16394</v>
      </c>
      <c r="F5313" s="71" t="s">
        <v>130</v>
      </c>
    </row>
    <row r="5314" spans="1:6" x14ac:dyDescent="0.25">
      <c r="A5314" s="67" t="s">
        <v>3055</v>
      </c>
      <c r="B5314" s="67" t="s">
        <v>11024</v>
      </c>
      <c r="C5314" s="71" t="s">
        <v>18612</v>
      </c>
      <c r="D5314" s="71" t="s">
        <v>18613</v>
      </c>
      <c r="E5314" s="71" t="s">
        <v>18614</v>
      </c>
      <c r="F5314" s="71" t="s">
        <v>130</v>
      </c>
    </row>
    <row r="5315" spans="1:6" x14ac:dyDescent="0.25">
      <c r="A5315" s="67" t="s">
        <v>3055</v>
      </c>
      <c r="B5315" s="67" t="s">
        <v>1044</v>
      </c>
      <c r="C5315" s="71" t="s">
        <v>18615</v>
      </c>
      <c r="D5315" s="71" t="s">
        <v>18616</v>
      </c>
      <c r="E5315" s="71" t="s">
        <v>18617</v>
      </c>
      <c r="F5315" s="71" t="s">
        <v>130</v>
      </c>
    </row>
    <row r="5316" spans="1:6" x14ac:dyDescent="0.25">
      <c r="A5316" s="67" t="s">
        <v>3055</v>
      </c>
      <c r="B5316" s="67" t="s">
        <v>11031</v>
      </c>
      <c r="C5316" s="71" t="s">
        <v>18618</v>
      </c>
      <c r="D5316" s="71" t="s">
        <v>18619</v>
      </c>
      <c r="E5316" s="71" t="s">
        <v>18620</v>
      </c>
      <c r="F5316" s="71" t="s">
        <v>130</v>
      </c>
    </row>
    <row r="5317" spans="1:6" x14ac:dyDescent="0.25">
      <c r="A5317" s="67" t="s">
        <v>3055</v>
      </c>
      <c r="B5317" s="67" t="s">
        <v>1048</v>
      </c>
      <c r="C5317" s="71" t="s">
        <v>18621</v>
      </c>
      <c r="D5317" s="71" t="s">
        <v>18622</v>
      </c>
      <c r="E5317" s="71" t="s">
        <v>18623</v>
      </c>
      <c r="F5317" s="71" t="s">
        <v>130</v>
      </c>
    </row>
    <row r="5318" spans="1:6" x14ac:dyDescent="0.25">
      <c r="A5318" s="67" t="s">
        <v>3055</v>
      </c>
      <c r="B5318" s="67" t="s">
        <v>13581</v>
      </c>
      <c r="C5318" s="71" t="s">
        <v>18624</v>
      </c>
      <c r="D5318" s="71" t="s">
        <v>18625</v>
      </c>
      <c r="E5318" s="71" t="s">
        <v>18626</v>
      </c>
      <c r="F5318" s="71" t="s">
        <v>130</v>
      </c>
    </row>
    <row r="5319" spans="1:6" x14ac:dyDescent="0.25">
      <c r="A5319" s="67" t="s">
        <v>3055</v>
      </c>
      <c r="B5319" s="67" t="s">
        <v>11380</v>
      </c>
      <c r="C5319" s="71" t="s">
        <v>18627</v>
      </c>
      <c r="D5319" s="71" t="s">
        <v>18628</v>
      </c>
      <c r="E5319" s="71" t="s">
        <v>18629</v>
      </c>
      <c r="F5319" s="71" t="s">
        <v>130</v>
      </c>
    </row>
    <row r="5320" spans="1:6" x14ac:dyDescent="0.25">
      <c r="A5320" s="67" t="s">
        <v>3055</v>
      </c>
      <c r="B5320" s="67" t="s">
        <v>13831</v>
      </c>
      <c r="C5320" s="71" t="s">
        <v>16582</v>
      </c>
      <c r="D5320" s="71" t="s">
        <v>16583</v>
      </c>
      <c r="E5320" s="71" t="s">
        <v>16584</v>
      </c>
      <c r="F5320" s="71" t="s">
        <v>130</v>
      </c>
    </row>
    <row r="5321" spans="1:6" x14ac:dyDescent="0.25">
      <c r="A5321" s="67" t="s">
        <v>3055</v>
      </c>
      <c r="B5321" s="67" t="s">
        <v>1192</v>
      </c>
      <c r="C5321" s="71" t="s">
        <v>18630</v>
      </c>
      <c r="D5321" s="71" t="s">
        <v>18631</v>
      </c>
      <c r="E5321" s="71" t="s">
        <v>18632</v>
      </c>
      <c r="F5321" s="71" t="s">
        <v>130</v>
      </c>
    </row>
    <row r="5322" spans="1:6" x14ac:dyDescent="0.25">
      <c r="A5322" s="67" t="s">
        <v>3055</v>
      </c>
      <c r="B5322" s="67" t="s">
        <v>11387</v>
      </c>
      <c r="C5322" s="71" t="s">
        <v>18633</v>
      </c>
      <c r="D5322" s="71" t="s">
        <v>18634</v>
      </c>
      <c r="E5322" s="71" t="s">
        <v>18635</v>
      </c>
      <c r="F5322" s="71" t="s">
        <v>130</v>
      </c>
    </row>
    <row r="5323" spans="1:6" x14ac:dyDescent="0.25">
      <c r="A5323" s="67" t="s">
        <v>3055</v>
      </c>
      <c r="B5323" s="67" t="s">
        <v>1196</v>
      </c>
      <c r="C5323" s="71" t="s">
        <v>16585</v>
      </c>
      <c r="D5323" s="71" t="s">
        <v>16586</v>
      </c>
      <c r="E5323" s="71" t="s">
        <v>16587</v>
      </c>
      <c r="F5323" s="71" t="s">
        <v>130</v>
      </c>
    </row>
    <row r="5324" spans="1:6" x14ac:dyDescent="0.25">
      <c r="A5324" s="67" t="s">
        <v>3055</v>
      </c>
      <c r="B5324" s="67" t="s">
        <v>1200</v>
      </c>
      <c r="C5324" s="71" t="s">
        <v>16588</v>
      </c>
      <c r="D5324" s="71" t="s">
        <v>16589</v>
      </c>
      <c r="E5324" s="71" t="s">
        <v>16590</v>
      </c>
      <c r="F5324" s="71" t="s">
        <v>130</v>
      </c>
    </row>
    <row r="5325" spans="1:6" x14ac:dyDescent="0.25">
      <c r="A5325" s="67" t="s">
        <v>3055</v>
      </c>
      <c r="B5325" s="67" t="s">
        <v>11397</v>
      </c>
      <c r="C5325" s="71" t="s">
        <v>16591</v>
      </c>
      <c r="D5325" s="71" t="s">
        <v>16592</v>
      </c>
      <c r="E5325" s="71" t="s">
        <v>16593</v>
      </c>
      <c r="F5325" s="71" t="s">
        <v>130</v>
      </c>
    </row>
    <row r="5326" spans="1:6" x14ac:dyDescent="0.25">
      <c r="A5326" s="67" t="s">
        <v>3055</v>
      </c>
      <c r="B5326" s="67" t="s">
        <v>11401</v>
      </c>
      <c r="C5326" s="71" t="s">
        <v>16594</v>
      </c>
      <c r="D5326" s="71" t="s">
        <v>16595</v>
      </c>
      <c r="E5326" s="71" t="s">
        <v>16596</v>
      </c>
      <c r="F5326" s="71" t="s">
        <v>130</v>
      </c>
    </row>
    <row r="5327" spans="1:6" x14ac:dyDescent="0.25">
      <c r="A5327" s="67" t="s">
        <v>3055</v>
      </c>
      <c r="B5327" s="67" t="s">
        <v>13866</v>
      </c>
      <c r="C5327" s="71" t="s">
        <v>18636</v>
      </c>
      <c r="D5327" s="71" t="s">
        <v>18637</v>
      </c>
      <c r="E5327" s="71" t="s">
        <v>18638</v>
      </c>
      <c r="F5327" s="71" t="s">
        <v>130</v>
      </c>
    </row>
    <row r="5328" spans="1:6" x14ac:dyDescent="0.25">
      <c r="A5328" s="67" t="s">
        <v>3055</v>
      </c>
      <c r="B5328" s="67" t="s">
        <v>13870</v>
      </c>
      <c r="C5328" s="71" t="s">
        <v>18639</v>
      </c>
      <c r="D5328" s="71" t="s">
        <v>18640</v>
      </c>
      <c r="E5328" s="71" t="s">
        <v>18641</v>
      </c>
      <c r="F5328" s="71" t="s">
        <v>130</v>
      </c>
    </row>
    <row r="5329" spans="1:6" x14ac:dyDescent="0.25">
      <c r="A5329" s="67" t="s">
        <v>3055</v>
      </c>
      <c r="B5329" s="67" t="s">
        <v>11417</v>
      </c>
      <c r="C5329" s="71" t="s">
        <v>18642</v>
      </c>
      <c r="D5329" s="71" t="s">
        <v>18643</v>
      </c>
      <c r="E5329" s="71" t="s">
        <v>18644</v>
      </c>
      <c r="F5329" s="71" t="s">
        <v>130</v>
      </c>
    </row>
    <row r="5330" spans="1:6" x14ac:dyDescent="0.25">
      <c r="A5330" s="67" t="s">
        <v>3055</v>
      </c>
      <c r="B5330" s="67" t="s">
        <v>18645</v>
      </c>
      <c r="C5330" s="71" t="s">
        <v>18646</v>
      </c>
      <c r="D5330" s="71" t="s">
        <v>18647</v>
      </c>
      <c r="E5330" s="71" t="s">
        <v>18648</v>
      </c>
      <c r="F5330" s="71" t="s">
        <v>130</v>
      </c>
    </row>
    <row r="5331" spans="1:6" x14ac:dyDescent="0.25">
      <c r="A5331" s="67" t="s">
        <v>3055</v>
      </c>
      <c r="B5331" s="67" t="s">
        <v>11421</v>
      </c>
      <c r="C5331" s="71" t="s">
        <v>18649</v>
      </c>
      <c r="D5331" s="71" t="s">
        <v>18650</v>
      </c>
      <c r="E5331" s="71" t="s">
        <v>18651</v>
      </c>
      <c r="F5331" s="71" t="s">
        <v>130</v>
      </c>
    </row>
    <row r="5332" spans="1:6" x14ac:dyDescent="0.25">
      <c r="A5332" s="67" t="s">
        <v>3055</v>
      </c>
      <c r="B5332" s="67" t="s">
        <v>1208</v>
      </c>
      <c r="C5332" s="71" t="s">
        <v>18652</v>
      </c>
      <c r="D5332" s="71" t="s">
        <v>18653</v>
      </c>
      <c r="E5332" s="71" t="s">
        <v>18654</v>
      </c>
      <c r="F5332" s="71" t="s">
        <v>130</v>
      </c>
    </row>
    <row r="5333" spans="1:6" x14ac:dyDescent="0.25">
      <c r="A5333" s="67" t="s">
        <v>3055</v>
      </c>
      <c r="B5333" s="67" t="s">
        <v>18655</v>
      </c>
      <c r="C5333" s="71" t="s">
        <v>18656</v>
      </c>
      <c r="D5333" s="71" t="s">
        <v>18657</v>
      </c>
      <c r="E5333" s="71" t="s">
        <v>18658</v>
      </c>
      <c r="F5333" s="71" t="s">
        <v>130</v>
      </c>
    </row>
    <row r="5334" spans="1:6" x14ac:dyDescent="0.25">
      <c r="A5334" s="67" t="s">
        <v>3055</v>
      </c>
      <c r="B5334" s="67" t="s">
        <v>11428</v>
      </c>
      <c r="C5334" s="71" t="s">
        <v>18659</v>
      </c>
      <c r="D5334" s="71" t="s">
        <v>18660</v>
      </c>
      <c r="E5334" s="71" t="s">
        <v>18661</v>
      </c>
      <c r="F5334" s="71" t="s">
        <v>130</v>
      </c>
    </row>
    <row r="5335" spans="1:6" x14ac:dyDescent="0.25">
      <c r="A5335" s="67" t="s">
        <v>3055</v>
      </c>
      <c r="B5335" s="67" t="s">
        <v>18662</v>
      </c>
      <c r="C5335" s="71" t="s">
        <v>18663</v>
      </c>
      <c r="D5335" s="71" t="s">
        <v>18664</v>
      </c>
      <c r="E5335" s="71" t="s">
        <v>18665</v>
      </c>
      <c r="F5335" s="71" t="s">
        <v>130</v>
      </c>
    </row>
    <row r="5336" spans="1:6" x14ac:dyDescent="0.25">
      <c r="A5336" s="67" t="s">
        <v>3055</v>
      </c>
      <c r="B5336" s="67" t="s">
        <v>11432</v>
      </c>
      <c r="C5336" s="71" t="s">
        <v>18666</v>
      </c>
      <c r="D5336" s="71" t="s">
        <v>18667</v>
      </c>
      <c r="E5336" s="71" t="s">
        <v>18668</v>
      </c>
      <c r="F5336" s="71" t="s">
        <v>130</v>
      </c>
    </row>
    <row r="5337" spans="1:6" x14ac:dyDescent="0.25">
      <c r="A5337" s="67" t="s">
        <v>3055</v>
      </c>
      <c r="B5337" s="67" t="s">
        <v>18669</v>
      </c>
      <c r="C5337" s="71" t="s">
        <v>18670</v>
      </c>
      <c r="D5337" s="71" t="s">
        <v>18671</v>
      </c>
      <c r="E5337" s="71" t="s">
        <v>18672</v>
      </c>
      <c r="F5337" s="71" t="s">
        <v>130</v>
      </c>
    </row>
    <row r="5338" spans="1:6" x14ac:dyDescent="0.25">
      <c r="A5338" s="67" t="s">
        <v>3055</v>
      </c>
      <c r="B5338" s="67" t="s">
        <v>11436</v>
      </c>
      <c r="C5338" s="71" t="s">
        <v>18673</v>
      </c>
      <c r="D5338" s="71" t="s">
        <v>18674</v>
      </c>
      <c r="E5338" s="71" t="s">
        <v>18675</v>
      </c>
      <c r="F5338" s="71" t="s">
        <v>130</v>
      </c>
    </row>
    <row r="5339" spans="1:6" x14ac:dyDescent="0.25">
      <c r="A5339" s="67" t="s">
        <v>3055</v>
      </c>
      <c r="B5339" s="67" t="s">
        <v>1216</v>
      </c>
      <c r="C5339" s="71" t="s">
        <v>18676</v>
      </c>
      <c r="D5339" s="71" t="s">
        <v>18677</v>
      </c>
      <c r="E5339" s="71" t="s">
        <v>18678</v>
      </c>
      <c r="F5339" s="71" t="s">
        <v>130</v>
      </c>
    </row>
    <row r="5340" spans="1:6" x14ac:dyDescent="0.25">
      <c r="A5340" s="67" t="s">
        <v>3055</v>
      </c>
      <c r="B5340" s="67" t="s">
        <v>1220</v>
      </c>
      <c r="C5340" s="71" t="s">
        <v>18679</v>
      </c>
      <c r="D5340" s="71" t="s">
        <v>18680</v>
      </c>
      <c r="E5340" s="71" t="s">
        <v>18681</v>
      </c>
      <c r="F5340" s="71" t="s">
        <v>130</v>
      </c>
    </row>
    <row r="5341" spans="1:6" x14ac:dyDescent="0.25">
      <c r="A5341" s="67" t="s">
        <v>3055</v>
      </c>
      <c r="B5341" s="67" t="s">
        <v>11443</v>
      </c>
      <c r="C5341" s="71" t="s">
        <v>18682</v>
      </c>
      <c r="D5341" s="71" t="s">
        <v>18683</v>
      </c>
      <c r="E5341" s="71" t="s">
        <v>18684</v>
      </c>
      <c r="F5341" s="71" t="s">
        <v>130</v>
      </c>
    </row>
    <row r="5342" spans="1:6" x14ac:dyDescent="0.25">
      <c r="A5342" s="67" t="s">
        <v>3055</v>
      </c>
      <c r="B5342" s="67" t="s">
        <v>1224</v>
      </c>
      <c r="C5342" s="71" t="s">
        <v>18685</v>
      </c>
      <c r="D5342" s="71" t="s">
        <v>18686</v>
      </c>
      <c r="E5342" s="71" t="s">
        <v>18687</v>
      </c>
      <c r="F5342" s="71" t="s">
        <v>130</v>
      </c>
    </row>
    <row r="5343" spans="1:6" x14ac:dyDescent="0.25">
      <c r="A5343" s="67" t="s">
        <v>3055</v>
      </c>
      <c r="B5343" s="67" t="s">
        <v>1228</v>
      </c>
      <c r="C5343" s="71" t="s">
        <v>18688</v>
      </c>
      <c r="D5343" s="71" t="s">
        <v>18689</v>
      </c>
      <c r="E5343" s="71" t="s">
        <v>18690</v>
      </c>
      <c r="F5343" s="71" t="s">
        <v>130</v>
      </c>
    </row>
    <row r="5344" spans="1:6" x14ac:dyDescent="0.25">
      <c r="A5344" s="67" t="s">
        <v>3055</v>
      </c>
      <c r="B5344" s="67" t="s">
        <v>1232</v>
      </c>
      <c r="C5344" s="71" t="s">
        <v>18691</v>
      </c>
      <c r="D5344" s="71" t="s">
        <v>18692</v>
      </c>
      <c r="E5344" s="71" t="s">
        <v>18693</v>
      </c>
      <c r="F5344" s="71" t="s">
        <v>130</v>
      </c>
    </row>
    <row r="5345" spans="1:6" x14ac:dyDescent="0.25">
      <c r="A5345" s="67" t="s">
        <v>3055</v>
      </c>
      <c r="B5345" s="67" t="s">
        <v>11456</v>
      </c>
      <c r="C5345" s="71" t="s">
        <v>18694</v>
      </c>
      <c r="D5345" s="71" t="s">
        <v>18695</v>
      </c>
      <c r="E5345" s="71" t="s">
        <v>18696</v>
      </c>
      <c r="F5345" s="71" t="s">
        <v>130</v>
      </c>
    </row>
    <row r="5346" spans="1:6" x14ac:dyDescent="0.25">
      <c r="A5346" s="67" t="s">
        <v>3055</v>
      </c>
      <c r="B5346" s="67" t="s">
        <v>11460</v>
      </c>
      <c r="C5346" s="71" t="s">
        <v>18697</v>
      </c>
      <c r="D5346" s="71" t="s">
        <v>18698</v>
      </c>
      <c r="E5346" s="71" t="s">
        <v>18699</v>
      </c>
      <c r="F5346" s="71" t="s">
        <v>130</v>
      </c>
    </row>
    <row r="5347" spans="1:6" x14ac:dyDescent="0.25">
      <c r="A5347" s="67" t="s">
        <v>3055</v>
      </c>
      <c r="B5347" s="67" t="s">
        <v>11464</v>
      </c>
      <c r="C5347" s="71" t="s">
        <v>18700</v>
      </c>
      <c r="D5347" s="71" t="s">
        <v>18701</v>
      </c>
      <c r="E5347" s="71" t="s">
        <v>18702</v>
      </c>
      <c r="F5347" s="71" t="s">
        <v>130</v>
      </c>
    </row>
    <row r="5348" spans="1:6" x14ac:dyDescent="0.25">
      <c r="A5348" s="67" t="s">
        <v>3055</v>
      </c>
      <c r="B5348" s="67" t="s">
        <v>11468</v>
      </c>
      <c r="C5348" s="71" t="s">
        <v>18703</v>
      </c>
      <c r="D5348" s="71" t="s">
        <v>18704</v>
      </c>
      <c r="E5348" s="71" t="s">
        <v>18705</v>
      </c>
      <c r="F5348" s="71" t="s">
        <v>130</v>
      </c>
    </row>
    <row r="5349" spans="1:6" x14ac:dyDescent="0.25">
      <c r="A5349" s="67" t="s">
        <v>3055</v>
      </c>
      <c r="B5349" s="67" t="s">
        <v>11472</v>
      </c>
      <c r="C5349" s="71" t="s">
        <v>18706</v>
      </c>
      <c r="D5349" s="71" t="s">
        <v>18707</v>
      </c>
      <c r="E5349" s="71" t="s">
        <v>18708</v>
      </c>
      <c r="F5349" s="71" t="s">
        <v>130</v>
      </c>
    </row>
    <row r="5350" spans="1:6" x14ac:dyDescent="0.25">
      <c r="A5350" s="67" t="s">
        <v>3055</v>
      </c>
      <c r="B5350" s="67" t="s">
        <v>11479</v>
      </c>
      <c r="C5350" s="71" t="s">
        <v>18709</v>
      </c>
      <c r="D5350" s="71" t="s">
        <v>18710</v>
      </c>
      <c r="E5350" s="71" t="s">
        <v>18711</v>
      </c>
      <c r="F5350" s="71" t="s">
        <v>130</v>
      </c>
    </row>
    <row r="5351" spans="1:6" x14ac:dyDescent="0.25">
      <c r="A5351" s="67" t="s">
        <v>3055</v>
      </c>
      <c r="B5351" s="67" t="s">
        <v>11483</v>
      </c>
      <c r="C5351" s="71" t="s">
        <v>18712</v>
      </c>
      <c r="D5351" s="71" t="s">
        <v>18713</v>
      </c>
      <c r="E5351" s="71" t="s">
        <v>18714</v>
      </c>
      <c r="F5351" s="71" t="s">
        <v>130</v>
      </c>
    </row>
    <row r="5352" spans="1:6" x14ac:dyDescent="0.25">
      <c r="A5352" s="67" t="s">
        <v>3055</v>
      </c>
      <c r="B5352" s="67" t="s">
        <v>11487</v>
      </c>
      <c r="C5352" s="71" t="s">
        <v>18715</v>
      </c>
      <c r="D5352" s="71" t="s">
        <v>18716</v>
      </c>
      <c r="E5352" s="71" t="s">
        <v>18717</v>
      </c>
      <c r="F5352" s="71" t="s">
        <v>130</v>
      </c>
    </row>
    <row r="5353" spans="1:6" x14ac:dyDescent="0.25">
      <c r="A5353" s="67" t="s">
        <v>3055</v>
      </c>
      <c r="B5353" s="67" t="s">
        <v>11491</v>
      </c>
      <c r="C5353" s="71" t="s">
        <v>18718</v>
      </c>
      <c r="D5353" s="71" t="s">
        <v>18719</v>
      </c>
      <c r="E5353" s="71" t="s">
        <v>18720</v>
      </c>
      <c r="F5353" s="71" t="s">
        <v>130</v>
      </c>
    </row>
    <row r="5354" spans="1:6" x14ac:dyDescent="0.25">
      <c r="A5354" s="67" t="s">
        <v>3055</v>
      </c>
      <c r="B5354" s="67" t="s">
        <v>13932</v>
      </c>
      <c r="C5354" s="71" t="s">
        <v>18721</v>
      </c>
      <c r="D5354" s="71" t="s">
        <v>18722</v>
      </c>
      <c r="E5354" s="71" t="s">
        <v>18723</v>
      </c>
      <c r="F5354" s="71" t="s">
        <v>130</v>
      </c>
    </row>
    <row r="5355" spans="1:6" x14ac:dyDescent="0.25">
      <c r="A5355" s="67" t="s">
        <v>3055</v>
      </c>
      <c r="B5355" s="67" t="s">
        <v>13936</v>
      </c>
      <c r="C5355" s="71" t="s">
        <v>18724</v>
      </c>
      <c r="D5355" s="71" t="s">
        <v>18725</v>
      </c>
      <c r="E5355" s="71" t="s">
        <v>18726</v>
      </c>
      <c r="F5355" s="71" t="s">
        <v>130</v>
      </c>
    </row>
    <row r="5356" spans="1:6" x14ac:dyDescent="0.25">
      <c r="A5356" s="67" t="s">
        <v>3055</v>
      </c>
      <c r="B5356" s="67" t="s">
        <v>11495</v>
      </c>
      <c r="C5356" s="71" t="s">
        <v>18727</v>
      </c>
      <c r="D5356" s="71" t="s">
        <v>18728</v>
      </c>
      <c r="E5356" s="71" t="s">
        <v>18729</v>
      </c>
      <c r="F5356" s="71" t="s">
        <v>130</v>
      </c>
    </row>
    <row r="5357" spans="1:6" x14ac:dyDescent="0.25">
      <c r="A5357" s="67" t="s">
        <v>3055</v>
      </c>
      <c r="B5357" s="67" t="s">
        <v>11499</v>
      </c>
      <c r="C5357" s="71" t="s">
        <v>18730</v>
      </c>
      <c r="D5357" s="71" t="s">
        <v>18731</v>
      </c>
      <c r="E5357" s="71" t="s">
        <v>18732</v>
      </c>
      <c r="F5357" s="71" t="s">
        <v>130</v>
      </c>
    </row>
    <row r="5358" spans="1:6" x14ac:dyDescent="0.25">
      <c r="A5358" s="67" t="s">
        <v>3055</v>
      </c>
      <c r="B5358" s="67" t="s">
        <v>13946</v>
      </c>
      <c r="C5358" s="71" t="s">
        <v>18733</v>
      </c>
      <c r="D5358" s="71" t="s">
        <v>18734</v>
      </c>
      <c r="E5358" s="71" t="s">
        <v>18735</v>
      </c>
      <c r="F5358" s="71" t="s">
        <v>130</v>
      </c>
    </row>
    <row r="5359" spans="1:6" x14ac:dyDescent="0.25">
      <c r="A5359" s="67" t="s">
        <v>3055</v>
      </c>
      <c r="B5359" s="67" t="s">
        <v>18736</v>
      </c>
      <c r="C5359" s="71" t="s">
        <v>18737</v>
      </c>
      <c r="D5359" s="71" t="s">
        <v>18738</v>
      </c>
      <c r="E5359" s="71" t="s">
        <v>18739</v>
      </c>
      <c r="F5359" s="71" t="s">
        <v>130</v>
      </c>
    </row>
    <row r="5360" spans="1:6" x14ac:dyDescent="0.25">
      <c r="A5360" s="67" t="s">
        <v>3055</v>
      </c>
      <c r="B5360" s="67" t="s">
        <v>11511</v>
      </c>
      <c r="C5360" s="71" t="s">
        <v>18740</v>
      </c>
      <c r="D5360" s="71" t="s">
        <v>18741</v>
      </c>
      <c r="E5360" s="71" t="s">
        <v>18742</v>
      </c>
      <c r="F5360" s="71" t="s">
        <v>130</v>
      </c>
    </row>
    <row r="5361" spans="1:6" x14ac:dyDescent="0.25">
      <c r="A5361" s="67" t="s">
        <v>3055</v>
      </c>
      <c r="B5361" s="67" t="s">
        <v>11515</v>
      </c>
      <c r="C5361" s="71" t="s">
        <v>18743</v>
      </c>
      <c r="D5361" s="71" t="s">
        <v>18744</v>
      </c>
      <c r="E5361" s="71" t="s">
        <v>18745</v>
      </c>
      <c r="F5361" s="71" t="s">
        <v>130</v>
      </c>
    </row>
    <row r="5362" spans="1:6" x14ac:dyDescent="0.25">
      <c r="A5362" s="67" t="s">
        <v>3055</v>
      </c>
      <c r="B5362" s="67" t="s">
        <v>11519</v>
      </c>
      <c r="C5362" s="71" t="s">
        <v>18746</v>
      </c>
      <c r="D5362" s="71" t="s">
        <v>18747</v>
      </c>
      <c r="E5362" s="71" t="s">
        <v>18748</v>
      </c>
      <c r="F5362" s="71" t="s">
        <v>130</v>
      </c>
    </row>
    <row r="5363" spans="1:6" x14ac:dyDescent="0.25">
      <c r="A5363" s="67" t="s">
        <v>3055</v>
      </c>
      <c r="B5363" s="67" t="s">
        <v>13969</v>
      </c>
      <c r="C5363" s="71" t="s">
        <v>18749</v>
      </c>
      <c r="D5363" s="71" t="s">
        <v>18750</v>
      </c>
      <c r="E5363" s="71" t="s">
        <v>18751</v>
      </c>
      <c r="F5363" s="71" t="s">
        <v>130</v>
      </c>
    </row>
    <row r="5364" spans="1:6" x14ac:dyDescent="0.25">
      <c r="A5364" s="67" t="s">
        <v>3055</v>
      </c>
      <c r="B5364" s="67" t="s">
        <v>13976</v>
      </c>
      <c r="C5364" s="71" t="s">
        <v>18752</v>
      </c>
      <c r="D5364" s="71" t="s">
        <v>18753</v>
      </c>
      <c r="E5364" s="71" t="s">
        <v>18754</v>
      </c>
      <c r="F5364" s="71" t="s">
        <v>130</v>
      </c>
    </row>
    <row r="5365" spans="1:6" x14ac:dyDescent="0.25">
      <c r="A5365" s="67" t="s">
        <v>3055</v>
      </c>
      <c r="B5365" s="67" t="s">
        <v>18755</v>
      </c>
      <c r="C5365" s="71" t="s">
        <v>18756</v>
      </c>
      <c r="D5365" s="71" t="s">
        <v>18757</v>
      </c>
      <c r="E5365" s="71" t="s">
        <v>18758</v>
      </c>
      <c r="F5365" s="71" t="s">
        <v>130</v>
      </c>
    </row>
    <row r="5366" spans="1:6" x14ac:dyDescent="0.25">
      <c r="A5366" s="67" t="s">
        <v>3055</v>
      </c>
      <c r="B5366" s="67" t="s">
        <v>13980</v>
      </c>
      <c r="C5366" s="71" t="s">
        <v>18759</v>
      </c>
      <c r="D5366" s="71" t="s">
        <v>18760</v>
      </c>
      <c r="E5366" s="71" t="s">
        <v>18761</v>
      </c>
      <c r="F5366" s="71" t="s">
        <v>130</v>
      </c>
    </row>
    <row r="5367" spans="1:6" x14ac:dyDescent="0.25">
      <c r="A5367" s="67" t="s">
        <v>3055</v>
      </c>
      <c r="B5367" s="67" t="s">
        <v>13984</v>
      </c>
      <c r="C5367" s="71" t="s">
        <v>18762</v>
      </c>
      <c r="D5367" s="71" t="s">
        <v>18763</v>
      </c>
      <c r="E5367" s="71" t="s">
        <v>18764</v>
      </c>
      <c r="F5367" s="71" t="s">
        <v>130</v>
      </c>
    </row>
    <row r="5368" spans="1:6" x14ac:dyDescent="0.25">
      <c r="A5368" s="67" t="s">
        <v>3055</v>
      </c>
      <c r="B5368" s="67" t="s">
        <v>11527</v>
      </c>
      <c r="C5368" s="71" t="s">
        <v>18765</v>
      </c>
      <c r="D5368" s="71" t="s">
        <v>18766</v>
      </c>
      <c r="E5368" s="71" t="s">
        <v>18767</v>
      </c>
      <c r="F5368" s="71" t="s">
        <v>130</v>
      </c>
    </row>
    <row r="5369" spans="1:6" x14ac:dyDescent="0.25">
      <c r="A5369" s="67" t="s">
        <v>3055</v>
      </c>
      <c r="B5369" s="67" t="s">
        <v>11531</v>
      </c>
      <c r="C5369" s="71" t="s">
        <v>18768</v>
      </c>
      <c r="D5369" s="71" t="s">
        <v>18769</v>
      </c>
      <c r="E5369" s="71" t="s">
        <v>18770</v>
      </c>
      <c r="F5369" s="71" t="s">
        <v>130</v>
      </c>
    </row>
    <row r="5370" spans="1:6" x14ac:dyDescent="0.25">
      <c r="A5370" s="67" t="s">
        <v>3055</v>
      </c>
      <c r="B5370" s="67" t="s">
        <v>13994</v>
      </c>
      <c r="C5370" s="71" t="s">
        <v>18771</v>
      </c>
      <c r="D5370" s="71" t="s">
        <v>18772</v>
      </c>
      <c r="E5370" s="71" t="s">
        <v>18773</v>
      </c>
      <c r="F5370" s="71" t="s">
        <v>130</v>
      </c>
    </row>
    <row r="5371" spans="1:6" x14ac:dyDescent="0.25">
      <c r="A5371" s="67" t="s">
        <v>3055</v>
      </c>
      <c r="B5371" s="67" t="s">
        <v>13998</v>
      </c>
      <c r="C5371" s="71" t="s">
        <v>18774</v>
      </c>
      <c r="D5371" s="71" t="s">
        <v>18775</v>
      </c>
      <c r="E5371" s="71" t="s">
        <v>18776</v>
      </c>
      <c r="F5371" s="71" t="s">
        <v>130</v>
      </c>
    </row>
    <row r="5372" spans="1:6" x14ac:dyDescent="0.25">
      <c r="A5372" s="67" t="s">
        <v>3055</v>
      </c>
      <c r="B5372" s="67" t="s">
        <v>11635</v>
      </c>
      <c r="C5372" s="71" t="s">
        <v>18777</v>
      </c>
      <c r="D5372" s="71" t="s">
        <v>18778</v>
      </c>
      <c r="E5372" s="71" t="s">
        <v>18779</v>
      </c>
      <c r="F5372" s="71" t="s">
        <v>130</v>
      </c>
    </row>
    <row r="5373" spans="1:6" x14ac:dyDescent="0.25">
      <c r="A5373" s="67" t="s">
        <v>3055</v>
      </c>
      <c r="B5373" s="67" t="s">
        <v>11657</v>
      </c>
      <c r="C5373" s="71" t="s">
        <v>18780</v>
      </c>
      <c r="D5373" s="71" t="s">
        <v>18781</v>
      </c>
      <c r="E5373" s="71" t="s">
        <v>18782</v>
      </c>
      <c r="F5373" s="71" t="s">
        <v>130</v>
      </c>
    </row>
    <row r="5374" spans="1:6" x14ac:dyDescent="0.25">
      <c r="A5374" s="67" t="s">
        <v>3055</v>
      </c>
      <c r="B5374" s="67" t="s">
        <v>18783</v>
      </c>
      <c r="C5374" s="71" t="s">
        <v>18784</v>
      </c>
      <c r="D5374" s="71" t="s">
        <v>18785</v>
      </c>
      <c r="E5374" s="71" t="s">
        <v>18786</v>
      </c>
      <c r="F5374" s="71" t="s">
        <v>130</v>
      </c>
    </row>
    <row r="5375" spans="1:6" x14ac:dyDescent="0.25">
      <c r="A5375" s="67" t="s">
        <v>3055</v>
      </c>
      <c r="B5375" s="67" t="s">
        <v>18787</v>
      </c>
      <c r="C5375" s="71" t="s">
        <v>18788</v>
      </c>
      <c r="D5375" s="71" t="s">
        <v>18789</v>
      </c>
      <c r="E5375" s="71" t="s">
        <v>18790</v>
      </c>
      <c r="F5375" s="71" t="s">
        <v>130</v>
      </c>
    </row>
    <row r="5376" spans="1:6" x14ac:dyDescent="0.25">
      <c r="A5376" s="67" t="s">
        <v>3055</v>
      </c>
      <c r="B5376" s="67" t="s">
        <v>11665</v>
      </c>
      <c r="C5376" s="71" t="s">
        <v>18791</v>
      </c>
      <c r="D5376" s="71" t="s">
        <v>18792</v>
      </c>
      <c r="E5376" s="71" t="s">
        <v>18793</v>
      </c>
      <c r="F5376" s="71" t="s">
        <v>130</v>
      </c>
    </row>
    <row r="5377" spans="1:6" x14ac:dyDescent="0.25">
      <c r="A5377" s="67" t="s">
        <v>3055</v>
      </c>
      <c r="B5377" s="67" t="s">
        <v>11669</v>
      </c>
      <c r="C5377" s="71" t="s">
        <v>16772</v>
      </c>
      <c r="D5377" s="71" t="s">
        <v>16773</v>
      </c>
      <c r="E5377" s="71" t="s">
        <v>16774</v>
      </c>
      <c r="F5377" s="71" t="s">
        <v>130</v>
      </c>
    </row>
    <row r="5378" spans="1:6" x14ac:dyDescent="0.25">
      <c r="A5378" s="67" t="s">
        <v>3055</v>
      </c>
      <c r="B5378" s="67" t="s">
        <v>11673</v>
      </c>
      <c r="C5378" s="71" t="s">
        <v>18794</v>
      </c>
      <c r="D5378" s="71" t="s">
        <v>18795</v>
      </c>
      <c r="E5378" s="71" t="s">
        <v>18796</v>
      </c>
      <c r="F5378" s="71" t="s">
        <v>130</v>
      </c>
    </row>
    <row r="5379" spans="1:6" x14ac:dyDescent="0.25">
      <c r="A5379" s="67" t="s">
        <v>3055</v>
      </c>
      <c r="B5379" s="67" t="s">
        <v>1439</v>
      </c>
      <c r="C5379" s="71" t="s">
        <v>18797</v>
      </c>
      <c r="D5379" s="71" t="s">
        <v>18798</v>
      </c>
      <c r="E5379" s="71" t="s">
        <v>18799</v>
      </c>
      <c r="F5379" s="71" t="s">
        <v>130</v>
      </c>
    </row>
    <row r="5380" spans="1:6" x14ac:dyDescent="0.25">
      <c r="A5380" s="67" t="s">
        <v>3055</v>
      </c>
      <c r="B5380" s="67" t="s">
        <v>1266</v>
      </c>
      <c r="C5380" s="71" t="s">
        <v>18800</v>
      </c>
      <c r="D5380" s="71" t="s">
        <v>18801</v>
      </c>
      <c r="E5380" s="71" t="s">
        <v>18802</v>
      </c>
      <c r="F5380" s="71" t="s">
        <v>130</v>
      </c>
    </row>
    <row r="5381" spans="1:6" x14ac:dyDescent="0.25">
      <c r="A5381" s="67" t="s">
        <v>3055</v>
      </c>
      <c r="B5381" s="67" t="s">
        <v>18803</v>
      </c>
      <c r="C5381" s="71" t="s">
        <v>18804</v>
      </c>
      <c r="D5381" s="71" t="s">
        <v>18805</v>
      </c>
      <c r="E5381" s="71" t="s">
        <v>18806</v>
      </c>
      <c r="F5381" s="71" t="s">
        <v>130</v>
      </c>
    </row>
    <row r="5382" spans="1:6" x14ac:dyDescent="0.25">
      <c r="A5382" s="67" t="s">
        <v>3055</v>
      </c>
      <c r="B5382" s="67" t="s">
        <v>11677</v>
      </c>
      <c r="C5382" s="71" t="s">
        <v>18807</v>
      </c>
      <c r="D5382" s="71" t="s">
        <v>18808</v>
      </c>
      <c r="E5382" s="71" t="s">
        <v>18809</v>
      </c>
      <c r="F5382" s="71" t="s">
        <v>130</v>
      </c>
    </row>
    <row r="5383" spans="1:6" x14ac:dyDescent="0.25">
      <c r="A5383" s="67" t="s">
        <v>3055</v>
      </c>
      <c r="B5383" s="67" t="s">
        <v>18810</v>
      </c>
      <c r="C5383" s="71" t="s">
        <v>18811</v>
      </c>
      <c r="D5383" s="71" t="s">
        <v>18812</v>
      </c>
      <c r="E5383" s="71" t="s">
        <v>18813</v>
      </c>
      <c r="F5383" s="71" t="s">
        <v>130</v>
      </c>
    </row>
    <row r="5384" spans="1:6" x14ac:dyDescent="0.25">
      <c r="A5384" s="67" t="s">
        <v>3055</v>
      </c>
      <c r="B5384" s="67" t="s">
        <v>11681</v>
      </c>
      <c r="C5384" s="71" t="s">
        <v>18814</v>
      </c>
      <c r="D5384" s="71" t="s">
        <v>18815</v>
      </c>
      <c r="E5384" s="71" t="s">
        <v>18816</v>
      </c>
      <c r="F5384" s="71" t="s">
        <v>130</v>
      </c>
    </row>
    <row r="5385" spans="1:6" x14ac:dyDescent="0.25">
      <c r="A5385" s="67" t="s">
        <v>3055</v>
      </c>
      <c r="B5385" s="67" t="s">
        <v>11685</v>
      </c>
      <c r="C5385" s="71" t="s">
        <v>18817</v>
      </c>
      <c r="D5385" s="71" t="s">
        <v>18818</v>
      </c>
      <c r="E5385" s="71" t="s">
        <v>18819</v>
      </c>
      <c r="F5385" s="71" t="s">
        <v>130</v>
      </c>
    </row>
    <row r="5386" spans="1:6" x14ac:dyDescent="0.25">
      <c r="A5386" s="67" t="s">
        <v>3055</v>
      </c>
      <c r="B5386" s="67" t="s">
        <v>14219</v>
      </c>
      <c r="C5386" s="71" t="s">
        <v>18820</v>
      </c>
      <c r="D5386" s="71" t="s">
        <v>18821</v>
      </c>
      <c r="E5386" s="71" t="s">
        <v>18822</v>
      </c>
      <c r="F5386" s="71" t="s">
        <v>130</v>
      </c>
    </row>
    <row r="5387" spans="1:6" x14ac:dyDescent="0.25">
      <c r="A5387" s="67" t="s">
        <v>3055</v>
      </c>
      <c r="B5387" s="67" t="s">
        <v>1270</v>
      </c>
      <c r="C5387" s="71" t="s">
        <v>18823</v>
      </c>
      <c r="D5387" s="71" t="s">
        <v>18824</v>
      </c>
      <c r="E5387" s="71" t="s">
        <v>18825</v>
      </c>
      <c r="F5387" s="71" t="s">
        <v>130</v>
      </c>
    </row>
    <row r="5388" spans="1:6" x14ac:dyDescent="0.25">
      <c r="A5388" s="67" t="s">
        <v>3055</v>
      </c>
      <c r="B5388" s="67" t="s">
        <v>18826</v>
      </c>
      <c r="C5388" s="71" t="s">
        <v>18827</v>
      </c>
      <c r="D5388" s="71" t="s">
        <v>18828</v>
      </c>
      <c r="E5388" s="71" t="s">
        <v>18829</v>
      </c>
      <c r="F5388" s="71" t="s">
        <v>130</v>
      </c>
    </row>
    <row r="5389" spans="1:6" x14ac:dyDescent="0.25">
      <c r="A5389" s="67" t="s">
        <v>3055</v>
      </c>
      <c r="B5389" s="67" t="s">
        <v>1274</v>
      </c>
      <c r="C5389" s="71" t="s">
        <v>18830</v>
      </c>
      <c r="D5389" s="71" t="s">
        <v>18831</v>
      </c>
      <c r="E5389" s="71" t="s">
        <v>18832</v>
      </c>
      <c r="F5389" s="71" t="s">
        <v>130</v>
      </c>
    </row>
    <row r="5390" spans="1:6" x14ac:dyDescent="0.25">
      <c r="A5390" s="67" t="s">
        <v>3055</v>
      </c>
      <c r="B5390" s="67" t="s">
        <v>14235</v>
      </c>
      <c r="C5390" s="71" t="s">
        <v>18833</v>
      </c>
      <c r="D5390" s="71" t="s">
        <v>18834</v>
      </c>
      <c r="E5390" s="71" t="s">
        <v>18835</v>
      </c>
      <c r="F5390" s="71" t="s">
        <v>130</v>
      </c>
    </row>
    <row r="5391" spans="1:6" x14ac:dyDescent="0.25">
      <c r="A5391" s="67" t="s">
        <v>3055</v>
      </c>
      <c r="B5391" s="67" t="s">
        <v>18836</v>
      </c>
      <c r="C5391" s="71" t="s">
        <v>18837</v>
      </c>
      <c r="D5391" s="71" t="s">
        <v>18838</v>
      </c>
      <c r="E5391" s="71" t="s">
        <v>18839</v>
      </c>
      <c r="F5391" s="71" t="s">
        <v>130</v>
      </c>
    </row>
    <row r="5392" spans="1:6" x14ac:dyDescent="0.25">
      <c r="A5392" s="67" t="s">
        <v>3055</v>
      </c>
      <c r="B5392" s="67" t="s">
        <v>11700</v>
      </c>
      <c r="C5392" s="71" t="s">
        <v>18840</v>
      </c>
      <c r="D5392" s="71" t="s">
        <v>18841</v>
      </c>
      <c r="E5392" s="71" t="s">
        <v>18842</v>
      </c>
      <c r="F5392" s="71" t="s">
        <v>130</v>
      </c>
    </row>
    <row r="5393" spans="1:6" x14ac:dyDescent="0.25">
      <c r="A5393" s="67" t="s">
        <v>3055</v>
      </c>
      <c r="B5393" s="67" t="s">
        <v>11704</v>
      </c>
      <c r="C5393" s="71" t="s">
        <v>18843</v>
      </c>
      <c r="D5393" s="71" t="s">
        <v>18844</v>
      </c>
      <c r="E5393" s="71" t="s">
        <v>18845</v>
      </c>
      <c r="F5393" s="71" t="s">
        <v>130</v>
      </c>
    </row>
    <row r="5394" spans="1:6" x14ac:dyDescent="0.25">
      <c r="A5394" s="67" t="s">
        <v>3055</v>
      </c>
      <c r="B5394" s="67" t="s">
        <v>1278</v>
      </c>
      <c r="C5394" s="71" t="s">
        <v>18846</v>
      </c>
      <c r="D5394" s="71" t="s">
        <v>18847</v>
      </c>
      <c r="E5394" s="71" t="s">
        <v>18848</v>
      </c>
      <c r="F5394" s="71" t="s">
        <v>130</v>
      </c>
    </row>
    <row r="5395" spans="1:6" x14ac:dyDescent="0.25">
      <c r="A5395" s="67" t="s">
        <v>3055</v>
      </c>
      <c r="B5395" s="67" t="s">
        <v>14248</v>
      </c>
      <c r="C5395" s="71" t="s">
        <v>18849</v>
      </c>
      <c r="D5395" s="71" t="s">
        <v>18850</v>
      </c>
      <c r="E5395" s="71" t="s">
        <v>18851</v>
      </c>
      <c r="F5395" s="71" t="s">
        <v>130</v>
      </c>
    </row>
    <row r="5396" spans="1:6" x14ac:dyDescent="0.25">
      <c r="A5396" s="67" t="s">
        <v>3055</v>
      </c>
      <c r="B5396" s="67" t="s">
        <v>14252</v>
      </c>
      <c r="C5396" s="71" t="s">
        <v>18852</v>
      </c>
      <c r="D5396" s="71" t="s">
        <v>18853</v>
      </c>
      <c r="E5396" s="71" t="s">
        <v>18854</v>
      </c>
      <c r="F5396" s="71" t="s">
        <v>130</v>
      </c>
    </row>
    <row r="5397" spans="1:6" x14ac:dyDescent="0.25">
      <c r="A5397" s="67" t="s">
        <v>3055</v>
      </c>
      <c r="B5397" s="67" t="s">
        <v>14256</v>
      </c>
      <c r="C5397" s="71" t="s">
        <v>18855</v>
      </c>
      <c r="D5397" s="71" t="s">
        <v>18856</v>
      </c>
      <c r="E5397" s="71" t="s">
        <v>18857</v>
      </c>
      <c r="F5397" s="71" t="s">
        <v>130</v>
      </c>
    </row>
    <row r="5398" spans="1:6" x14ac:dyDescent="0.25">
      <c r="A5398" s="67" t="s">
        <v>3055</v>
      </c>
      <c r="B5398" s="67" t="s">
        <v>11711</v>
      </c>
      <c r="C5398" s="71" t="s">
        <v>18858</v>
      </c>
      <c r="D5398" s="71" t="s">
        <v>18859</v>
      </c>
      <c r="E5398" s="71" t="s">
        <v>18860</v>
      </c>
      <c r="F5398" s="71" t="s">
        <v>130</v>
      </c>
    </row>
    <row r="5399" spans="1:6" x14ac:dyDescent="0.25">
      <c r="A5399" s="67" t="s">
        <v>3055</v>
      </c>
      <c r="B5399" s="67" t="s">
        <v>1282</v>
      </c>
      <c r="C5399" s="71" t="s">
        <v>18861</v>
      </c>
      <c r="D5399" s="71" t="s">
        <v>18862</v>
      </c>
      <c r="E5399" s="71" t="s">
        <v>18863</v>
      </c>
      <c r="F5399" s="71" t="s">
        <v>130</v>
      </c>
    </row>
    <row r="5400" spans="1:6" x14ac:dyDescent="0.25">
      <c r="A5400" s="67" t="s">
        <v>3055</v>
      </c>
      <c r="B5400" s="67" t="s">
        <v>11718</v>
      </c>
      <c r="C5400" s="71" t="s">
        <v>18864</v>
      </c>
      <c r="D5400" s="71" t="s">
        <v>18865</v>
      </c>
      <c r="E5400" s="71" t="s">
        <v>18866</v>
      </c>
      <c r="F5400" s="71" t="s">
        <v>130</v>
      </c>
    </row>
    <row r="5401" spans="1:6" x14ac:dyDescent="0.25">
      <c r="A5401" s="67" t="s">
        <v>3055</v>
      </c>
      <c r="B5401" s="67" t="s">
        <v>11726</v>
      </c>
      <c r="C5401" s="71" t="s">
        <v>18867</v>
      </c>
      <c r="D5401" s="71" t="s">
        <v>18868</v>
      </c>
      <c r="E5401" s="71" t="s">
        <v>18869</v>
      </c>
      <c r="F5401" s="71" t="s">
        <v>130</v>
      </c>
    </row>
    <row r="5402" spans="1:6" x14ac:dyDescent="0.25">
      <c r="A5402" s="67" t="s">
        <v>3055</v>
      </c>
      <c r="B5402" s="67" t="s">
        <v>18870</v>
      </c>
      <c r="C5402" s="71" t="s">
        <v>18871</v>
      </c>
      <c r="D5402" s="71" t="s">
        <v>18872</v>
      </c>
      <c r="E5402" s="71" t="s">
        <v>18873</v>
      </c>
      <c r="F5402" s="71" t="s">
        <v>130</v>
      </c>
    </row>
    <row r="5403" spans="1:6" x14ac:dyDescent="0.25">
      <c r="A5403" s="67" t="s">
        <v>3055</v>
      </c>
      <c r="B5403" s="67" t="s">
        <v>1298</v>
      </c>
      <c r="C5403" s="71" t="s">
        <v>16788</v>
      </c>
      <c r="D5403" s="71" t="s">
        <v>16789</v>
      </c>
      <c r="E5403" s="71" t="s">
        <v>16790</v>
      </c>
      <c r="F5403" s="71" t="s">
        <v>130</v>
      </c>
    </row>
    <row r="5404" spans="1:6" x14ac:dyDescent="0.25">
      <c r="A5404" s="67" t="s">
        <v>3055</v>
      </c>
      <c r="B5404" s="67" t="s">
        <v>14289</v>
      </c>
      <c r="C5404" s="71" t="s">
        <v>18874</v>
      </c>
      <c r="D5404" s="71" t="s">
        <v>18875</v>
      </c>
      <c r="E5404" s="71" t="s">
        <v>18876</v>
      </c>
      <c r="F5404" s="71" t="s">
        <v>130</v>
      </c>
    </row>
    <row r="5405" spans="1:6" x14ac:dyDescent="0.25">
      <c r="A5405" s="67" t="s">
        <v>3055</v>
      </c>
      <c r="B5405" s="67" t="s">
        <v>11766</v>
      </c>
      <c r="C5405" s="71" t="s">
        <v>18877</v>
      </c>
      <c r="D5405" s="71" t="s">
        <v>18878</v>
      </c>
      <c r="E5405" s="71" t="s">
        <v>18879</v>
      </c>
      <c r="F5405" s="71" t="s">
        <v>130</v>
      </c>
    </row>
    <row r="5406" spans="1:6" x14ac:dyDescent="0.25">
      <c r="A5406" s="67" t="s">
        <v>3055</v>
      </c>
      <c r="B5406" s="67" t="s">
        <v>11770</v>
      </c>
      <c r="C5406" s="71" t="s">
        <v>16791</v>
      </c>
      <c r="D5406" s="71" t="s">
        <v>16792</v>
      </c>
      <c r="E5406" s="71" t="s">
        <v>16793</v>
      </c>
      <c r="F5406" s="71" t="s">
        <v>130</v>
      </c>
    </row>
    <row r="5407" spans="1:6" x14ac:dyDescent="0.25">
      <c r="A5407" s="67" t="s">
        <v>3055</v>
      </c>
      <c r="B5407" s="67" t="s">
        <v>1302</v>
      </c>
      <c r="C5407" s="71" t="s">
        <v>18880</v>
      </c>
      <c r="D5407" s="71" t="s">
        <v>18881</v>
      </c>
      <c r="E5407" s="71" t="s">
        <v>18882</v>
      </c>
      <c r="F5407" s="71" t="s">
        <v>130</v>
      </c>
    </row>
    <row r="5408" spans="1:6" x14ac:dyDescent="0.25">
      <c r="A5408" s="67" t="s">
        <v>3055</v>
      </c>
      <c r="B5408" s="67" t="s">
        <v>3413</v>
      </c>
      <c r="C5408" s="71" t="s">
        <v>18883</v>
      </c>
      <c r="D5408" s="71" t="s">
        <v>18884</v>
      </c>
      <c r="E5408" s="71" t="s">
        <v>18885</v>
      </c>
      <c r="F5408" s="71" t="s">
        <v>130</v>
      </c>
    </row>
    <row r="5409" spans="1:6" x14ac:dyDescent="0.25">
      <c r="A5409" s="67" t="s">
        <v>3055</v>
      </c>
      <c r="B5409" s="67" t="s">
        <v>1306</v>
      </c>
      <c r="C5409" s="71" t="s">
        <v>18886</v>
      </c>
      <c r="D5409" s="71" t="s">
        <v>18887</v>
      </c>
      <c r="E5409" s="71" t="s">
        <v>18888</v>
      </c>
      <c r="F5409" s="71" t="s">
        <v>130</v>
      </c>
    </row>
    <row r="5410" spans="1:6" x14ac:dyDescent="0.25">
      <c r="A5410" s="67" t="s">
        <v>3055</v>
      </c>
      <c r="B5410" s="67" t="s">
        <v>14299</v>
      </c>
      <c r="C5410" s="71" t="s">
        <v>16794</v>
      </c>
      <c r="D5410" s="71" t="s">
        <v>16795</v>
      </c>
      <c r="E5410" s="71" t="s">
        <v>16796</v>
      </c>
      <c r="F5410" s="71" t="s">
        <v>130</v>
      </c>
    </row>
    <row r="5411" spans="1:6" x14ac:dyDescent="0.25">
      <c r="A5411" s="67" t="s">
        <v>3055</v>
      </c>
      <c r="B5411" s="67" t="s">
        <v>1310</v>
      </c>
      <c r="C5411" s="71" t="s">
        <v>18889</v>
      </c>
      <c r="D5411" s="71" t="s">
        <v>18890</v>
      </c>
      <c r="E5411" s="71" t="s">
        <v>18891</v>
      </c>
      <c r="F5411" s="71" t="s">
        <v>130</v>
      </c>
    </row>
    <row r="5412" spans="1:6" x14ac:dyDescent="0.25">
      <c r="A5412" s="67" t="s">
        <v>3055</v>
      </c>
      <c r="B5412" s="67" t="s">
        <v>3423</v>
      </c>
      <c r="C5412" s="71" t="s">
        <v>18892</v>
      </c>
      <c r="D5412" s="71" t="s">
        <v>18893</v>
      </c>
      <c r="E5412" s="71" t="s">
        <v>18894</v>
      </c>
      <c r="F5412" s="71" t="s">
        <v>130</v>
      </c>
    </row>
    <row r="5413" spans="1:6" x14ac:dyDescent="0.25">
      <c r="A5413" s="67" t="s">
        <v>3055</v>
      </c>
      <c r="B5413" s="67" t="s">
        <v>3427</v>
      </c>
      <c r="C5413" s="71" t="s">
        <v>18895</v>
      </c>
      <c r="D5413" s="71" t="s">
        <v>18896</v>
      </c>
      <c r="E5413" s="71" t="s">
        <v>18897</v>
      </c>
      <c r="F5413" s="71" t="s">
        <v>130</v>
      </c>
    </row>
    <row r="5414" spans="1:6" x14ac:dyDescent="0.25">
      <c r="A5414" s="67" t="s">
        <v>3055</v>
      </c>
      <c r="B5414" s="67" t="s">
        <v>3435</v>
      </c>
      <c r="C5414" s="71" t="s">
        <v>18898</v>
      </c>
      <c r="D5414" s="71" t="s">
        <v>18899</v>
      </c>
      <c r="E5414" s="71" t="s">
        <v>18900</v>
      </c>
      <c r="F5414" s="71" t="s">
        <v>130</v>
      </c>
    </row>
    <row r="5415" spans="1:6" x14ac:dyDescent="0.25">
      <c r="A5415" s="67" t="s">
        <v>3055</v>
      </c>
      <c r="B5415" s="67" t="s">
        <v>3439</v>
      </c>
      <c r="C5415" s="71" t="s">
        <v>18901</v>
      </c>
      <c r="D5415" s="71" t="s">
        <v>18902</v>
      </c>
      <c r="E5415" s="71" t="s">
        <v>18903</v>
      </c>
      <c r="F5415" s="71" t="s">
        <v>130</v>
      </c>
    </row>
    <row r="5416" spans="1:6" x14ac:dyDescent="0.25">
      <c r="A5416" s="67" t="s">
        <v>3055</v>
      </c>
      <c r="B5416" s="67" t="s">
        <v>3443</v>
      </c>
      <c r="C5416" s="71" t="s">
        <v>18904</v>
      </c>
      <c r="D5416" s="71" t="s">
        <v>18905</v>
      </c>
      <c r="E5416" s="71" t="s">
        <v>18906</v>
      </c>
      <c r="F5416" s="71" t="s">
        <v>130</v>
      </c>
    </row>
    <row r="5417" spans="1:6" x14ac:dyDescent="0.25">
      <c r="A5417" s="67" t="s">
        <v>3055</v>
      </c>
      <c r="B5417" s="67" t="s">
        <v>3447</v>
      </c>
      <c r="C5417" s="71" t="s">
        <v>18907</v>
      </c>
      <c r="D5417" s="71" t="s">
        <v>18908</v>
      </c>
      <c r="E5417" s="71" t="s">
        <v>18909</v>
      </c>
      <c r="F5417" s="71" t="s">
        <v>130</v>
      </c>
    </row>
    <row r="5418" spans="1:6" x14ac:dyDescent="0.25">
      <c r="A5418" s="67" t="s">
        <v>3055</v>
      </c>
      <c r="B5418" s="67" t="s">
        <v>3451</v>
      </c>
      <c r="C5418" s="71" t="s">
        <v>18910</v>
      </c>
      <c r="D5418" s="71" t="s">
        <v>18911</v>
      </c>
      <c r="E5418" s="71" t="s">
        <v>18912</v>
      </c>
      <c r="F5418" s="71" t="s">
        <v>130</v>
      </c>
    </row>
    <row r="5419" spans="1:6" x14ac:dyDescent="0.25">
      <c r="A5419" s="67" t="s">
        <v>3055</v>
      </c>
      <c r="B5419" s="67" t="s">
        <v>3455</v>
      </c>
      <c r="C5419" s="71" t="s">
        <v>18913</v>
      </c>
      <c r="D5419" s="71" t="s">
        <v>18914</v>
      </c>
      <c r="E5419" s="71" t="s">
        <v>18915</v>
      </c>
      <c r="F5419" s="71" t="s">
        <v>130</v>
      </c>
    </row>
    <row r="5420" spans="1:6" x14ac:dyDescent="0.25">
      <c r="A5420" s="67" t="s">
        <v>3055</v>
      </c>
      <c r="B5420" s="67" t="s">
        <v>3459</v>
      </c>
      <c r="C5420" s="71" t="s">
        <v>18916</v>
      </c>
      <c r="D5420" s="71" t="s">
        <v>18917</v>
      </c>
      <c r="E5420" s="71" t="s">
        <v>18918</v>
      </c>
      <c r="F5420" s="71" t="s">
        <v>130</v>
      </c>
    </row>
    <row r="5421" spans="1:6" x14ac:dyDescent="0.25">
      <c r="A5421" s="67" t="s">
        <v>3055</v>
      </c>
      <c r="B5421" s="67" t="s">
        <v>3463</v>
      </c>
      <c r="C5421" s="71" t="s">
        <v>18919</v>
      </c>
      <c r="D5421" s="71" t="s">
        <v>18920</v>
      </c>
      <c r="E5421" s="71" t="s">
        <v>18921</v>
      </c>
      <c r="F5421" s="71" t="s">
        <v>130</v>
      </c>
    </row>
    <row r="5422" spans="1:6" x14ac:dyDescent="0.25">
      <c r="A5422" s="67" t="s">
        <v>3055</v>
      </c>
      <c r="B5422" s="67" t="s">
        <v>1314</v>
      </c>
      <c r="C5422" s="71" t="s">
        <v>18922</v>
      </c>
      <c r="D5422" s="71" t="s">
        <v>18923</v>
      </c>
      <c r="E5422" s="71" t="s">
        <v>18924</v>
      </c>
      <c r="F5422" s="71" t="s">
        <v>130</v>
      </c>
    </row>
    <row r="5423" spans="1:6" x14ac:dyDescent="0.25">
      <c r="A5423" s="67" t="s">
        <v>3055</v>
      </c>
      <c r="B5423" s="67" t="s">
        <v>1322</v>
      </c>
      <c r="C5423" s="71" t="s">
        <v>18925</v>
      </c>
      <c r="D5423" s="71" t="s">
        <v>18926</v>
      </c>
      <c r="E5423" s="71" t="s">
        <v>18927</v>
      </c>
      <c r="F5423" s="71" t="s">
        <v>130</v>
      </c>
    </row>
    <row r="5424" spans="1:6" x14ac:dyDescent="0.25">
      <c r="A5424" s="67" t="s">
        <v>3055</v>
      </c>
      <c r="B5424" s="67" t="s">
        <v>3484</v>
      </c>
      <c r="C5424" s="71" t="s">
        <v>18928</v>
      </c>
      <c r="D5424" s="71" t="s">
        <v>18929</v>
      </c>
      <c r="E5424" s="71" t="s">
        <v>18930</v>
      </c>
      <c r="F5424" s="71" t="s">
        <v>130</v>
      </c>
    </row>
    <row r="5425" spans="1:6" x14ac:dyDescent="0.25">
      <c r="A5425" s="67" t="s">
        <v>3055</v>
      </c>
      <c r="B5425" s="67" t="s">
        <v>3488</v>
      </c>
      <c r="C5425" s="71" t="s">
        <v>18931</v>
      </c>
      <c r="D5425" s="71" t="s">
        <v>18932</v>
      </c>
      <c r="E5425" s="71" t="s">
        <v>18933</v>
      </c>
      <c r="F5425" s="71" t="s">
        <v>130</v>
      </c>
    </row>
    <row r="5426" spans="1:6" x14ac:dyDescent="0.25">
      <c r="A5426" s="67" t="s">
        <v>3055</v>
      </c>
      <c r="B5426" s="67" t="s">
        <v>3496</v>
      </c>
      <c r="C5426" s="71" t="s">
        <v>18934</v>
      </c>
      <c r="D5426" s="71" t="s">
        <v>18935</v>
      </c>
      <c r="E5426" s="71" t="s">
        <v>18936</v>
      </c>
      <c r="F5426" s="71" t="s">
        <v>130</v>
      </c>
    </row>
    <row r="5427" spans="1:6" x14ac:dyDescent="0.25">
      <c r="A5427" s="67" t="s">
        <v>3055</v>
      </c>
      <c r="B5427" s="67" t="s">
        <v>3500</v>
      </c>
      <c r="C5427" s="71" t="s">
        <v>18937</v>
      </c>
      <c r="D5427" s="71" t="s">
        <v>18938</v>
      </c>
      <c r="E5427" s="71" t="s">
        <v>18939</v>
      </c>
      <c r="F5427" s="71" t="s">
        <v>130</v>
      </c>
    </row>
    <row r="5428" spans="1:6" x14ac:dyDescent="0.25">
      <c r="A5428" s="67" t="s">
        <v>3055</v>
      </c>
      <c r="B5428" s="67" t="s">
        <v>3504</v>
      </c>
      <c r="C5428" s="71" t="s">
        <v>18940</v>
      </c>
      <c r="D5428" s="71" t="s">
        <v>18941</v>
      </c>
      <c r="E5428" s="71" t="s">
        <v>18942</v>
      </c>
      <c r="F5428" s="71" t="s">
        <v>130</v>
      </c>
    </row>
    <row r="5429" spans="1:6" x14ac:dyDescent="0.25">
      <c r="A5429" s="67" t="s">
        <v>3055</v>
      </c>
      <c r="B5429" s="67" t="s">
        <v>3508</v>
      </c>
      <c r="C5429" s="71" t="s">
        <v>18943</v>
      </c>
      <c r="D5429" s="71" t="s">
        <v>18944</v>
      </c>
      <c r="E5429" s="71" t="s">
        <v>18945</v>
      </c>
      <c r="F5429" s="71" t="s">
        <v>130</v>
      </c>
    </row>
    <row r="5430" spans="1:6" x14ac:dyDescent="0.25">
      <c r="A5430" s="67" t="s">
        <v>3055</v>
      </c>
      <c r="B5430" s="67" t="s">
        <v>3512</v>
      </c>
      <c r="C5430" s="71" t="s">
        <v>18946</v>
      </c>
      <c r="D5430" s="71" t="s">
        <v>18947</v>
      </c>
      <c r="E5430" s="71" t="s">
        <v>18948</v>
      </c>
      <c r="F5430" s="71" t="s">
        <v>130</v>
      </c>
    </row>
    <row r="5431" spans="1:6" x14ac:dyDescent="0.25">
      <c r="A5431" s="67" t="s">
        <v>3055</v>
      </c>
      <c r="B5431" s="67" t="s">
        <v>3516</v>
      </c>
      <c r="C5431" s="71" t="s">
        <v>18949</v>
      </c>
      <c r="D5431" s="71" t="s">
        <v>18950</v>
      </c>
      <c r="E5431" s="71" t="s">
        <v>18951</v>
      </c>
      <c r="F5431" s="71" t="s">
        <v>130</v>
      </c>
    </row>
    <row r="5432" spans="1:6" x14ac:dyDescent="0.25">
      <c r="A5432" s="67" t="s">
        <v>3055</v>
      </c>
      <c r="B5432" s="67" t="s">
        <v>3520</v>
      </c>
      <c r="C5432" s="71" t="s">
        <v>18952</v>
      </c>
      <c r="D5432" s="71" t="s">
        <v>18953</v>
      </c>
      <c r="E5432" s="71" t="s">
        <v>18954</v>
      </c>
      <c r="F5432" s="71" t="s">
        <v>130</v>
      </c>
    </row>
    <row r="5433" spans="1:6" x14ac:dyDescent="0.25">
      <c r="A5433" s="67" t="s">
        <v>3055</v>
      </c>
      <c r="B5433" s="67" t="s">
        <v>3524</v>
      </c>
      <c r="C5433" s="71" t="s">
        <v>18955</v>
      </c>
      <c r="D5433" s="71" t="s">
        <v>18956</v>
      </c>
      <c r="E5433" s="71" t="s">
        <v>18957</v>
      </c>
      <c r="F5433" s="71" t="s">
        <v>130</v>
      </c>
    </row>
    <row r="5434" spans="1:6" x14ac:dyDescent="0.25">
      <c r="A5434" s="67" t="s">
        <v>3055</v>
      </c>
      <c r="B5434" s="67" t="s">
        <v>3528</v>
      </c>
      <c r="C5434" s="71" t="s">
        <v>18958</v>
      </c>
      <c r="D5434" s="71" t="s">
        <v>18959</v>
      </c>
      <c r="E5434" s="71" t="s">
        <v>18960</v>
      </c>
      <c r="F5434" s="71" t="s">
        <v>130</v>
      </c>
    </row>
    <row r="5435" spans="1:6" x14ac:dyDescent="0.25">
      <c r="A5435" s="67" t="s">
        <v>3055</v>
      </c>
      <c r="B5435" s="67" t="s">
        <v>3532</v>
      </c>
      <c r="C5435" s="71" t="s">
        <v>18961</v>
      </c>
      <c r="D5435" s="71" t="s">
        <v>18962</v>
      </c>
      <c r="E5435" s="71" t="s">
        <v>18963</v>
      </c>
      <c r="F5435" s="71" t="s">
        <v>130</v>
      </c>
    </row>
    <row r="5436" spans="1:6" x14ac:dyDescent="0.25">
      <c r="A5436" s="67" t="s">
        <v>3055</v>
      </c>
      <c r="B5436" s="67" t="s">
        <v>3536</v>
      </c>
      <c r="C5436" s="71" t="s">
        <v>18964</v>
      </c>
      <c r="D5436" s="71" t="s">
        <v>18965</v>
      </c>
      <c r="E5436" s="71" t="s">
        <v>18966</v>
      </c>
      <c r="F5436" s="71" t="s">
        <v>130</v>
      </c>
    </row>
    <row r="5437" spans="1:6" x14ac:dyDescent="0.25">
      <c r="A5437" s="67" t="s">
        <v>3055</v>
      </c>
      <c r="B5437" s="67" t="s">
        <v>1330</v>
      </c>
      <c r="C5437" s="71" t="s">
        <v>18967</v>
      </c>
      <c r="D5437" s="71" t="s">
        <v>18968</v>
      </c>
      <c r="E5437" s="71" t="s">
        <v>18969</v>
      </c>
      <c r="F5437" s="71" t="s">
        <v>130</v>
      </c>
    </row>
    <row r="5438" spans="1:6" x14ac:dyDescent="0.25">
      <c r="A5438" s="67" t="s">
        <v>3055</v>
      </c>
      <c r="B5438" s="67" t="s">
        <v>3543</v>
      </c>
      <c r="C5438" s="71" t="s">
        <v>18970</v>
      </c>
      <c r="D5438" s="71" t="s">
        <v>18971</v>
      </c>
      <c r="E5438" s="71" t="s">
        <v>18972</v>
      </c>
      <c r="F5438" s="71" t="s">
        <v>130</v>
      </c>
    </row>
    <row r="5439" spans="1:6" x14ac:dyDescent="0.25">
      <c r="A5439" s="67" t="s">
        <v>3055</v>
      </c>
      <c r="B5439" s="67" t="s">
        <v>14345</v>
      </c>
      <c r="C5439" s="71" t="s">
        <v>18973</v>
      </c>
      <c r="D5439" s="71" t="s">
        <v>18974</v>
      </c>
      <c r="E5439" s="71" t="s">
        <v>18975</v>
      </c>
      <c r="F5439" s="71" t="s">
        <v>130</v>
      </c>
    </row>
    <row r="5440" spans="1:6" x14ac:dyDescent="0.25">
      <c r="A5440" s="67" t="s">
        <v>3055</v>
      </c>
      <c r="B5440" s="67" t="s">
        <v>11853</v>
      </c>
      <c r="C5440" s="71" t="s">
        <v>18976</v>
      </c>
      <c r="D5440" s="71" t="s">
        <v>18977</v>
      </c>
      <c r="E5440" s="71" t="s">
        <v>18978</v>
      </c>
      <c r="F5440" s="71" t="s">
        <v>130</v>
      </c>
    </row>
    <row r="5441" spans="1:6" x14ac:dyDescent="0.25">
      <c r="A5441" s="67" t="s">
        <v>3055</v>
      </c>
      <c r="B5441" s="67" t="s">
        <v>3550</v>
      </c>
      <c r="C5441" s="71" t="s">
        <v>18979</v>
      </c>
      <c r="D5441" s="71" t="s">
        <v>18980</v>
      </c>
      <c r="E5441" s="71" t="s">
        <v>18981</v>
      </c>
      <c r="F5441" s="71" t="s">
        <v>130</v>
      </c>
    </row>
    <row r="5442" spans="1:6" x14ac:dyDescent="0.25">
      <c r="A5442" s="67" t="s">
        <v>3055</v>
      </c>
      <c r="B5442" s="67" t="s">
        <v>14355</v>
      </c>
      <c r="C5442" s="71" t="s">
        <v>18982</v>
      </c>
      <c r="D5442" s="71" t="s">
        <v>18983</v>
      </c>
      <c r="E5442" s="71" t="s">
        <v>18984</v>
      </c>
      <c r="F5442" s="71" t="s">
        <v>130</v>
      </c>
    </row>
    <row r="5443" spans="1:6" x14ac:dyDescent="0.25">
      <c r="A5443" s="67" t="s">
        <v>3055</v>
      </c>
      <c r="B5443" s="67" t="s">
        <v>11860</v>
      </c>
      <c r="C5443" s="71" t="s">
        <v>18985</v>
      </c>
      <c r="D5443" s="71" t="s">
        <v>18986</v>
      </c>
      <c r="E5443" s="71" t="s">
        <v>18987</v>
      </c>
      <c r="F5443" s="71" t="s">
        <v>130</v>
      </c>
    </row>
    <row r="5444" spans="1:6" x14ac:dyDescent="0.25">
      <c r="A5444" s="67" t="s">
        <v>3055</v>
      </c>
      <c r="B5444" s="67" t="s">
        <v>14366</v>
      </c>
      <c r="C5444" s="71" t="s">
        <v>18988</v>
      </c>
      <c r="D5444" s="71" t="s">
        <v>18989</v>
      </c>
      <c r="E5444" s="71" t="s">
        <v>18990</v>
      </c>
      <c r="F5444" s="71" t="s">
        <v>130</v>
      </c>
    </row>
    <row r="5445" spans="1:6" x14ac:dyDescent="0.25">
      <c r="A5445" s="67" t="s">
        <v>3055</v>
      </c>
      <c r="B5445" s="67" t="s">
        <v>14370</v>
      </c>
      <c r="C5445" s="71" t="s">
        <v>18991</v>
      </c>
      <c r="D5445" s="71" t="s">
        <v>18992</v>
      </c>
      <c r="E5445" s="71" t="s">
        <v>18993</v>
      </c>
      <c r="F5445" s="71" t="s">
        <v>130</v>
      </c>
    </row>
    <row r="5446" spans="1:6" x14ac:dyDescent="0.25">
      <c r="A5446" s="67" t="s">
        <v>3055</v>
      </c>
      <c r="B5446" s="67" t="s">
        <v>11864</v>
      </c>
      <c r="C5446" s="71" t="s">
        <v>18994</v>
      </c>
      <c r="D5446" s="71" t="s">
        <v>18995</v>
      </c>
      <c r="E5446" s="71" t="s">
        <v>18996</v>
      </c>
      <c r="F5446" s="71" t="s">
        <v>130</v>
      </c>
    </row>
    <row r="5447" spans="1:6" x14ac:dyDescent="0.25">
      <c r="A5447" s="67" t="s">
        <v>3055</v>
      </c>
      <c r="B5447" s="67" t="s">
        <v>3554</v>
      </c>
      <c r="C5447" s="71" t="s">
        <v>18997</v>
      </c>
      <c r="D5447" s="71" t="s">
        <v>18998</v>
      </c>
      <c r="E5447" s="71" t="s">
        <v>18999</v>
      </c>
      <c r="F5447" s="71" t="s">
        <v>130</v>
      </c>
    </row>
    <row r="5448" spans="1:6" x14ac:dyDescent="0.25">
      <c r="A5448" s="67" t="s">
        <v>3055</v>
      </c>
      <c r="B5448" s="67" t="s">
        <v>3558</v>
      </c>
      <c r="C5448" s="71" t="s">
        <v>19000</v>
      </c>
      <c r="D5448" s="71" t="s">
        <v>19001</v>
      </c>
      <c r="E5448" s="71" t="s">
        <v>19002</v>
      </c>
      <c r="F5448" s="71" t="s">
        <v>130</v>
      </c>
    </row>
    <row r="5449" spans="1:6" x14ac:dyDescent="0.25">
      <c r="A5449" s="67" t="s">
        <v>3055</v>
      </c>
      <c r="B5449" s="67" t="s">
        <v>3562</v>
      </c>
      <c r="C5449" s="71" t="s">
        <v>19003</v>
      </c>
      <c r="D5449" s="71" t="s">
        <v>19004</v>
      </c>
      <c r="E5449" s="71" t="s">
        <v>19005</v>
      </c>
      <c r="F5449" s="71" t="s">
        <v>130</v>
      </c>
    </row>
    <row r="5450" spans="1:6" x14ac:dyDescent="0.25">
      <c r="A5450" s="67" t="s">
        <v>3055</v>
      </c>
      <c r="B5450" s="67" t="s">
        <v>11871</v>
      </c>
      <c r="C5450" s="71" t="s">
        <v>19006</v>
      </c>
      <c r="D5450" s="71" t="s">
        <v>19007</v>
      </c>
      <c r="E5450" s="71" t="s">
        <v>19008</v>
      </c>
      <c r="F5450" s="71" t="s">
        <v>130</v>
      </c>
    </row>
    <row r="5451" spans="1:6" x14ac:dyDescent="0.25">
      <c r="A5451" s="67" t="s">
        <v>3055</v>
      </c>
      <c r="B5451" s="67" t="s">
        <v>3566</v>
      </c>
      <c r="C5451" s="71" t="s">
        <v>19009</v>
      </c>
      <c r="D5451" s="71" t="s">
        <v>19010</v>
      </c>
      <c r="E5451" s="71" t="s">
        <v>19011</v>
      </c>
      <c r="F5451" s="71" t="s">
        <v>130</v>
      </c>
    </row>
    <row r="5452" spans="1:6" x14ac:dyDescent="0.25">
      <c r="A5452" s="67" t="s">
        <v>3055</v>
      </c>
      <c r="B5452" s="67" t="s">
        <v>11878</v>
      </c>
      <c r="C5452" s="71" t="s">
        <v>19012</v>
      </c>
      <c r="D5452" s="71" t="s">
        <v>19013</v>
      </c>
      <c r="E5452" s="71" t="s">
        <v>19014</v>
      </c>
      <c r="F5452" s="71" t="s">
        <v>130</v>
      </c>
    </row>
    <row r="5453" spans="1:6" x14ac:dyDescent="0.25">
      <c r="A5453" s="67" t="s">
        <v>3055</v>
      </c>
      <c r="B5453" s="67" t="s">
        <v>3570</v>
      </c>
      <c r="C5453" s="71" t="s">
        <v>19015</v>
      </c>
      <c r="D5453" s="71" t="s">
        <v>19016</v>
      </c>
      <c r="E5453" s="71" t="s">
        <v>19017</v>
      </c>
      <c r="F5453" s="71" t="s">
        <v>130</v>
      </c>
    </row>
    <row r="5454" spans="1:6" x14ac:dyDescent="0.25">
      <c r="A5454" s="67" t="s">
        <v>3055</v>
      </c>
      <c r="B5454" s="67" t="s">
        <v>3574</v>
      </c>
      <c r="C5454" s="71" t="s">
        <v>19018</v>
      </c>
      <c r="D5454" s="71" t="s">
        <v>19019</v>
      </c>
      <c r="E5454" s="71" t="s">
        <v>19020</v>
      </c>
      <c r="F5454" s="71" t="s">
        <v>130</v>
      </c>
    </row>
    <row r="5455" spans="1:6" x14ac:dyDescent="0.25">
      <c r="A5455" s="67" t="s">
        <v>3055</v>
      </c>
      <c r="B5455" s="67" t="s">
        <v>1338</v>
      </c>
      <c r="C5455" s="71" t="s">
        <v>19021</v>
      </c>
      <c r="D5455" s="71" t="s">
        <v>19022</v>
      </c>
      <c r="E5455" s="71" t="s">
        <v>19023</v>
      </c>
      <c r="F5455" s="71" t="s">
        <v>130</v>
      </c>
    </row>
    <row r="5456" spans="1:6" x14ac:dyDescent="0.25">
      <c r="A5456" s="67" t="s">
        <v>3055</v>
      </c>
      <c r="B5456" s="67" t="s">
        <v>1342</v>
      </c>
      <c r="C5456" s="71" t="s">
        <v>19024</v>
      </c>
      <c r="D5456" s="71" t="s">
        <v>19025</v>
      </c>
      <c r="E5456" s="71" t="s">
        <v>19026</v>
      </c>
      <c r="F5456" s="71" t="s">
        <v>130</v>
      </c>
    </row>
    <row r="5457" spans="1:6" x14ac:dyDescent="0.25">
      <c r="A5457" s="67" t="s">
        <v>3055</v>
      </c>
      <c r="B5457" s="67" t="s">
        <v>11891</v>
      </c>
      <c r="C5457" s="71" t="s">
        <v>19027</v>
      </c>
      <c r="D5457" s="71" t="s">
        <v>19028</v>
      </c>
      <c r="E5457" s="71" t="s">
        <v>19029</v>
      </c>
      <c r="F5457" s="71" t="s">
        <v>130</v>
      </c>
    </row>
    <row r="5458" spans="1:6" x14ac:dyDescent="0.25">
      <c r="A5458" s="67" t="s">
        <v>3055</v>
      </c>
      <c r="B5458" s="67" t="s">
        <v>11895</v>
      </c>
      <c r="C5458" s="71" t="s">
        <v>19030</v>
      </c>
      <c r="D5458" s="71" t="s">
        <v>19031</v>
      </c>
      <c r="E5458" s="71" t="s">
        <v>19032</v>
      </c>
      <c r="F5458" s="71" t="s">
        <v>130</v>
      </c>
    </row>
    <row r="5459" spans="1:6" x14ac:dyDescent="0.25">
      <c r="A5459" s="67" t="s">
        <v>3055</v>
      </c>
      <c r="B5459" s="67" t="s">
        <v>1346</v>
      </c>
      <c r="C5459" s="71" t="s">
        <v>19033</v>
      </c>
      <c r="D5459" s="71" t="s">
        <v>19034</v>
      </c>
      <c r="E5459" s="71" t="s">
        <v>19035</v>
      </c>
      <c r="F5459" s="71" t="s">
        <v>130</v>
      </c>
    </row>
    <row r="5460" spans="1:6" x14ac:dyDescent="0.25">
      <c r="A5460" s="67" t="s">
        <v>3055</v>
      </c>
      <c r="B5460" s="67" t="s">
        <v>14417</v>
      </c>
      <c r="C5460" s="71" t="s">
        <v>19036</v>
      </c>
      <c r="D5460" s="71" t="s">
        <v>19037</v>
      </c>
      <c r="E5460" s="71" t="s">
        <v>19038</v>
      </c>
      <c r="F5460" s="71" t="s">
        <v>130</v>
      </c>
    </row>
    <row r="5461" spans="1:6" x14ac:dyDescent="0.25">
      <c r="A5461" s="67" t="s">
        <v>3055</v>
      </c>
      <c r="B5461" s="67" t="s">
        <v>1350</v>
      </c>
      <c r="C5461" s="71" t="s">
        <v>19039</v>
      </c>
      <c r="D5461" s="71" t="s">
        <v>19040</v>
      </c>
      <c r="E5461" s="71" t="s">
        <v>19041</v>
      </c>
      <c r="F5461" s="71" t="s">
        <v>130</v>
      </c>
    </row>
    <row r="5462" spans="1:6" x14ac:dyDescent="0.25">
      <c r="A5462" s="67" t="s">
        <v>3055</v>
      </c>
      <c r="B5462" s="67" t="s">
        <v>1354</v>
      </c>
      <c r="C5462" s="71" t="s">
        <v>19042</v>
      </c>
      <c r="D5462" s="71" t="s">
        <v>19043</v>
      </c>
      <c r="E5462" s="71" t="s">
        <v>19044</v>
      </c>
      <c r="F5462" s="71" t="s">
        <v>130</v>
      </c>
    </row>
    <row r="5463" spans="1:6" x14ac:dyDescent="0.25">
      <c r="A5463" s="67" t="s">
        <v>3055</v>
      </c>
      <c r="B5463" s="67" t="s">
        <v>1358</v>
      </c>
      <c r="C5463" s="71" t="s">
        <v>19045</v>
      </c>
      <c r="D5463" s="71" t="s">
        <v>19046</v>
      </c>
      <c r="E5463" s="71" t="s">
        <v>19047</v>
      </c>
      <c r="F5463" s="71" t="s">
        <v>130</v>
      </c>
    </row>
    <row r="5464" spans="1:6" x14ac:dyDescent="0.25">
      <c r="A5464" s="67" t="s">
        <v>3055</v>
      </c>
      <c r="B5464" s="67" t="s">
        <v>11908</v>
      </c>
      <c r="C5464" s="71" t="s">
        <v>19048</v>
      </c>
      <c r="D5464" s="71" t="s">
        <v>19049</v>
      </c>
      <c r="E5464" s="71" t="s">
        <v>19050</v>
      </c>
      <c r="F5464" s="71" t="s">
        <v>130</v>
      </c>
    </row>
    <row r="5465" spans="1:6" x14ac:dyDescent="0.25">
      <c r="A5465" s="67" t="s">
        <v>3055</v>
      </c>
      <c r="B5465" s="67" t="s">
        <v>1362</v>
      </c>
      <c r="C5465" s="71" t="s">
        <v>19051</v>
      </c>
      <c r="D5465" s="71" t="s">
        <v>19052</v>
      </c>
      <c r="E5465" s="71" t="s">
        <v>19053</v>
      </c>
      <c r="F5465" s="71" t="s">
        <v>130</v>
      </c>
    </row>
    <row r="5466" spans="1:6" x14ac:dyDescent="0.25">
      <c r="A5466" s="67" t="s">
        <v>3055</v>
      </c>
      <c r="B5466" s="67" t="s">
        <v>3578</v>
      </c>
      <c r="C5466" s="71" t="s">
        <v>19054</v>
      </c>
      <c r="D5466" s="71" t="s">
        <v>19055</v>
      </c>
      <c r="E5466" s="71" t="s">
        <v>19056</v>
      </c>
      <c r="F5466" s="71" t="s">
        <v>130</v>
      </c>
    </row>
    <row r="5467" spans="1:6" x14ac:dyDescent="0.25">
      <c r="A5467" s="67" t="s">
        <v>3055</v>
      </c>
      <c r="B5467" s="67" t="s">
        <v>14430</v>
      </c>
      <c r="C5467" s="71" t="s">
        <v>19057</v>
      </c>
      <c r="D5467" s="71" t="s">
        <v>19058</v>
      </c>
      <c r="E5467" s="71" t="s">
        <v>19059</v>
      </c>
      <c r="F5467" s="71" t="s">
        <v>130</v>
      </c>
    </row>
    <row r="5468" spans="1:6" x14ac:dyDescent="0.25">
      <c r="A5468" s="67" t="s">
        <v>3055</v>
      </c>
      <c r="B5468" s="67" t="s">
        <v>14434</v>
      </c>
      <c r="C5468" s="71" t="s">
        <v>19060</v>
      </c>
      <c r="D5468" s="71" t="s">
        <v>19061</v>
      </c>
      <c r="E5468" s="71" t="s">
        <v>19062</v>
      </c>
      <c r="F5468" s="71" t="s">
        <v>130</v>
      </c>
    </row>
    <row r="5469" spans="1:6" x14ac:dyDescent="0.25">
      <c r="A5469" s="67" t="s">
        <v>3055</v>
      </c>
      <c r="B5469" s="67" t="s">
        <v>14438</v>
      </c>
      <c r="C5469" s="71" t="s">
        <v>19063</v>
      </c>
      <c r="D5469" s="71" t="s">
        <v>19064</v>
      </c>
      <c r="E5469" s="71" t="s">
        <v>19065</v>
      </c>
      <c r="F5469" s="71" t="s">
        <v>130</v>
      </c>
    </row>
    <row r="5470" spans="1:6" x14ac:dyDescent="0.25">
      <c r="A5470" s="67" t="s">
        <v>3055</v>
      </c>
      <c r="B5470" s="67" t="s">
        <v>19066</v>
      </c>
      <c r="C5470" s="71" t="s">
        <v>19067</v>
      </c>
      <c r="D5470" s="71" t="s">
        <v>19068</v>
      </c>
      <c r="E5470" s="71" t="s">
        <v>19069</v>
      </c>
      <c r="F5470" s="71" t="s">
        <v>130</v>
      </c>
    </row>
    <row r="5471" spans="1:6" x14ac:dyDescent="0.25">
      <c r="A5471" s="67" t="s">
        <v>3055</v>
      </c>
      <c r="B5471" s="67" t="s">
        <v>19070</v>
      </c>
      <c r="C5471" s="71" t="s">
        <v>19071</v>
      </c>
      <c r="D5471" s="71" t="s">
        <v>19072</v>
      </c>
      <c r="E5471" s="71" t="s">
        <v>19073</v>
      </c>
      <c r="F5471" s="71" t="s">
        <v>130</v>
      </c>
    </row>
    <row r="5472" spans="1:6" x14ac:dyDescent="0.25">
      <c r="A5472" s="67" t="s">
        <v>3055</v>
      </c>
      <c r="B5472" s="67" t="s">
        <v>19074</v>
      </c>
      <c r="C5472" s="71" t="s">
        <v>19075</v>
      </c>
      <c r="D5472" s="71" t="s">
        <v>19076</v>
      </c>
      <c r="E5472" s="71" t="s">
        <v>19077</v>
      </c>
      <c r="F5472" s="71" t="s">
        <v>130</v>
      </c>
    </row>
    <row r="5473" spans="1:6" x14ac:dyDescent="0.25">
      <c r="A5473" s="67" t="s">
        <v>3055</v>
      </c>
      <c r="B5473" s="67" t="s">
        <v>19078</v>
      </c>
      <c r="C5473" s="71" t="s">
        <v>19079</v>
      </c>
      <c r="D5473" s="71" t="s">
        <v>19080</v>
      </c>
      <c r="E5473" s="71" t="s">
        <v>19081</v>
      </c>
      <c r="F5473" s="71" t="s">
        <v>130</v>
      </c>
    </row>
    <row r="5474" spans="1:6" x14ac:dyDescent="0.25">
      <c r="A5474" s="67" t="s">
        <v>3055</v>
      </c>
      <c r="B5474" s="67" t="s">
        <v>1366</v>
      </c>
      <c r="C5474" s="71" t="s">
        <v>19082</v>
      </c>
      <c r="D5474" s="71" t="s">
        <v>19083</v>
      </c>
      <c r="E5474" s="71" t="s">
        <v>19084</v>
      </c>
      <c r="F5474" s="71" t="s">
        <v>130</v>
      </c>
    </row>
    <row r="5475" spans="1:6" x14ac:dyDescent="0.25">
      <c r="A5475" s="67" t="s">
        <v>3055</v>
      </c>
      <c r="B5475" s="67" t="s">
        <v>11927</v>
      </c>
      <c r="C5475" s="71" t="s">
        <v>19085</v>
      </c>
      <c r="D5475" s="71" t="s">
        <v>19086</v>
      </c>
      <c r="E5475" s="71" t="s">
        <v>19087</v>
      </c>
      <c r="F5475" s="71" t="s">
        <v>130</v>
      </c>
    </row>
    <row r="5476" spans="1:6" x14ac:dyDescent="0.25">
      <c r="A5476" s="67" t="s">
        <v>3055</v>
      </c>
      <c r="B5476" s="67" t="s">
        <v>3582</v>
      </c>
      <c r="C5476" s="71" t="s">
        <v>19088</v>
      </c>
      <c r="D5476" s="71" t="s">
        <v>19089</v>
      </c>
      <c r="E5476" s="71" t="s">
        <v>19090</v>
      </c>
      <c r="F5476" s="71" t="s">
        <v>130</v>
      </c>
    </row>
    <row r="5477" spans="1:6" x14ac:dyDescent="0.25">
      <c r="A5477" s="67" t="s">
        <v>3055</v>
      </c>
      <c r="B5477" s="67" t="s">
        <v>11934</v>
      </c>
      <c r="C5477" s="71" t="s">
        <v>19091</v>
      </c>
      <c r="D5477" s="71" t="s">
        <v>19092</v>
      </c>
      <c r="E5477" s="71" t="s">
        <v>19093</v>
      </c>
      <c r="F5477" s="71" t="s">
        <v>130</v>
      </c>
    </row>
    <row r="5478" spans="1:6" x14ac:dyDescent="0.25">
      <c r="A5478" s="67" t="s">
        <v>3055</v>
      </c>
      <c r="B5478" s="67" t="s">
        <v>11938</v>
      </c>
      <c r="C5478" s="71" t="s">
        <v>19094</v>
      </c>
      <c r="D5478" s="71" t="s">
        <v>19095</v>
      </c>
      <c r="E5478" s="71" t="s">
        <v>19096</v>
      </c>
      <c r="F5478" s="71" t="s">
        <v>130</v>
      </c>
    </row>
    <row r="5479" spans="1:6" x14ac:dyDescent="0.25">
      <c r="A5479" s="67" t="s">
        <v>3055</v>
      </c>
      <c r="B5479" s="67" t="s">
        <v>1374</v>
      </c>
      <c r="C5479" s="71" t="s">
        <v>19097</v>
      </c>
      <c r="D5479" s="71" t="s">
        <v>19098</v>
      </c>
      <c r="E5479" s="71" t="s">
        <v>19099</v>
      </c>
      <c r="F5479" s="71" t="s">
        <v>130</v>
      </c>
    </row>
    <row r="5480" spans="1:6" x14ac:dyDescent="0.25">
      <c r="A5480" s="67" t="s">
        <v>3055</v>
      </c>
      <c r="B5480" s="67" t="s">
        <v>11942</v>
      </c>
      <c r="C5480" s="71" t="s">
        <v>19100</v>
      </c>
      <c r="D5480" s="71" t="s">
        <v>19101</v>
      </c>
      <c r="E5480" s="71" t="s">
        <v>19102</v>
      </c>
      <c r="F5480" s="71" t="s">
        <v>130</v>
      </c>
    </row>
    <row r="5481" spans="1:6" x14ac:dyDescent="0.25">
      <c r="A5481" s="67" t="s">
        <v>3055</v>
      </c>
      <c r="B5481" s="67" t="s">
        <v>19103</v>
      </c>
      <c r="C5481" s="71" t="s">
        <v>19104</v>
      </c>
      <c r="D5481" s="71" t="s">
        <v>19105</v>
      </c>
      <c r="E5481" s="71" t="s">
        <v>19106</v>
      </c>
      <c r="F5481" s="71" t="s">
        <v>130</v>
      </c>
    </row>
    <row r="5482" spans="1:6" x14ac:dyDescent="0.25">
      <c r="A5482" s="67" t="s">
        <v>3055</v>
      </c>
      <c r="B5482" s="67" t="s">
        <v>19107</v>
      </c>
      <c r="C5482" s="71" t="s">
        <v>19108</v>
      </c>
      <c r="D5482" s="71" t="s">
        <v>19109</v>
      </c>
      <c r="E5482" s="71" t="s">
        <v>19110</v>
      </c>
      <c r="F5482" s="71" t="s">
        <v>130</v>
      </c>
    </row>
    <row r="5483" spans="1:6" x14ac:dyDescent="0.25">
      <c r="A5483" s="67" t="s">
        <v>3055</v>
      </c>
      <c r="B5483" s="67" t="s">
        <v>1378</v>
      </c>
      <c r="C5483" s="71" t="s">
        <v>19111</v>
      </c>
      <c r="D5483" s="71" t="s">
        <v>19112</v>
      </c>
      <c r="E5483" s="71" t="s">
        <v>19113</v>
      </c>
      <c r="F5483" s="71" t="s">
        <v>130</v>
      </c>
    </row>
    <row r="5484" spans="1:6" x14ac:dyDescent="0.25">
      <c r="A5484" s="67" t="s">
        <v>3055</v>
      </c>
      <c r="B5484" s="67" t="s">
        <v>19114</v>
      </c>
      <c r="C5484" s="71" t="s">
        <v>19115</v>
      </c>
      <c r="D5484" s="71" t="s">
        <v>19116</v>
      </c>
      <c r="E5484" s="71" t="s">
        <v>19117</v>
      </c>
      <c r="F5484" s="71" t="s">
        <v>130</v>
      </c>
    </row>
    <row r="5485" spans="1:6" x14ac:dyDescent="0.25">
      <c r="A5485" s="67" t="s">
        <v>3055</v>
      </c>
      <c r="B5485" s="67" t="s">
        <v>1382</v>
      </c>
      <c r="C5485" s="71" t="s">
        <v>19118</v>
      </c>
      <c r="D5485" s="71" t="s">
        <v>19119</v>
      </c>
      <c r="E5485" s="71" t="s">
        <v>19120</v>
      </c>
      <c r="F5485" s="71" t="s">
        <v>130</v>
      </c>
    </row>
    <row r="5486" spans="1:6" x14ac:dyDescent="0.25">
      <c r="A5486" s="67" t="s">
        <v>3055</v>
      </c>
      <c r="B5486" s="67" t="s">
        <v>1390</v>
      </c>
      <c r="C5486" s="71" t="s">
        <v>19121</v>
      </c>
      <c r="D5486" s="71" t="s">
        <v>19122</v>
      </c>
      <c r="E5486" s="71" t="s">
        <v>19123</v>
      </c>
      <c r="F5486" s="71" t="s">
        <v>130</v>
      </c>
    </row>
    <row r="5487" spans="1:6" x14ac:dyDescent="0.25">
      <c r="A5487" s="67" t="s">
        <v>3055</v>
      </c>
      <c r="B5487" s="67" t="s">
        <v>19124</v>
      </c>
      <c r="C5487" s="71" t="s">
        <v>19125</v>
      </c>
      <c r="D5487" s="71" t="s">
        <v>19126</v>
      </c>
      <c r="E5487" s="71" t="s">
        <v>19127</v>
      </c>
      <c r="F5487" s="71" t="s">
        <v>130</v>
      </c>
    </row>
    <row r="5488" spans="1:6" x14ac:dyDescent="0.25">
      <c r="A5488" s="67" t="s">
        <v>3055</v>
      </c>
      <c r="B5488" s="67" t="s">
        <v>1394</v>
      </c>
      <c r="C5488" s="71" t="s">
        <v>19128</v>
      </c>
      <c r="D5488" s="71" t="s">
        <v>19129</v>
      </c>
      <c r="E5488" s="71" t="s">
        <v>19130</v>
      </c>
      <c r="F5488" s="71" t="s">
        <v>130</v>
      </c>
    </row>
    <row r="5489" spans="1:6" x14ac:dyDescent="0.25">
      <c r="A5489" s="67" t="s">
        <v>3055</v>
      </c>
      <c r="B5489" s="67" t="s">
        <v>11952</v>
      </c>
      <c r="C5489" s="71" t="s">
        <v>19131</v>
      </c>
      <c r="D5489" s="71" t="s">
        <v>19132</v>
      </c>
      <c r="E5489" s="71" t="s">
        <v>19133</v>
      </c>
      <c r="F5489" s="71" t="s">
        <v>130</v>
      </c>
    </row>
    <row r="5490" spans="1:6" x14ac:dyDescent="0.25">
      <c r="A5490" s="67" t="s">
        <v>3055</v>
      </c>
      <c r="B5490" s="67" t="s">
        <v>19134</v>
      </c>
      <c r="C5490" s="71" t="s">
        <v>19135</v>
      </c>
      <c r="D5490" s="71" t="s">
        <v>19136</v>
      </c>
      <c r="E5490" s="71" t="s">
        <v>19137</v>
      </c>
      <c r="F5490" s="71" t="s">
        <v>130</v>
      </c>
    </row>
    <row r="5491" spans="1:6" x14ac:dyDescent="0.25">
      <c r="A5491" s="67" t="s">
        <v>3055</v>
      </c>
      <c r="B5491" s="67" t="s">
        <v>19138</v>
      </c>
      <c r="C5491" s="71" t="s">
        <v>19139</v>
      </c>
      <c r="D5491" s="71" t="s">
        <v>19140</v>
      </c>
      <c r="E5491" s="71" t="s">
        <v>19141</v>
      </c>
      <c r="F5491" s="71" t="s">
        <v>130</v>
      </c>
    </row>
    <row r="5492" spans="1:6" x14ac:dyDescent="0.25">
      <c r="A5492" s="67" t="s">
        <v>3055</v>
      </c>
      <c r="B5492" s="67" t="s">
        <v>19142</v>
      </c>
      <c r="C5492" s="71" t="s">
        <v>19143</v>
      </c>
      <c r="D5492" s="71" t="s">
        <v>19144</v>
      </c>
      <c r="E5492" s="71" t="s">
        <v>19145</v>
      </c>
      <c r="F5492" s="71" t="s">
        <v>130</v>
      </c>
    </row>
    <row r="5493" spans="1:6" x14ac:dyDescent="0.25">
      <c r="A5493" s="67" t="s">
        <v>3055</v>
      </c>
      <c r="B5493" s="67" t="s">
        <v>11960</v>
      </c>
      <c r="C5493" s="71" t="s">
        <v>19146</v>
      </c>
      <c r="D5493" s="71" t="s">
        <v>19147</v>
      </c>
      <c r="E5493" s="71" t="s">
        <v>19148</v>
      </c>
      <c r="F5493" s="71" t="s">
        <v>130</v>
      </c>
    </row>
    <row r="5494" spans="1:6" x14ac:dyDescent="0.25">
      <c r="A5494" s="67" t="s">
        <v>3055</v>
      </c>
      <c r="B5494" s="67" t="s">
        <v>11964</v>
      </c>
      <c r="C5494" s="71" t="s">
        <v>19149</v>
      </c>
      <c r="D5494" s="71" t="s">
        <v>19150</v>
      </c>
      <c r="E5494" s="71" t="s">
        <v>19151</v>
      </c>
      <c r="F5494" s="71" t="s">
        <v>130</v>
      </c>
    </row>
    <row r="5495" spans="1:6" x14ac:dyDescent="0.25">
      <c r="A5495" s="67" t="s">
        <v>3055</v>
      </c>
      <c r="B5495" s="67" t="s">
        <v>19152</v>
      </c>
      <c r="C5495" s="71" t="s">
        <v>19153</v>
      </c>
      <c r="D5495" s="71" t="s">
        <v>19154</v>
      </c>
      <c r="E5495" s="71" t="s">
        <v>19155</v>
      </c>
      <c r="F5495" s="71" t="s">
        <v>130</v>
      </c>
    </row>
    <row r="5496" spans="1:6" x14ac:dyDescent="0.25">
      <c r="A5496" s="67" t="s">
        <v>3055</v>
      </c>
      <c r="B5496" s="67" t="s">
        <v>11968</v>
      </c>
      <c r="C5496" s="71" t="s">
        <v>19156</v>
      </c>
      <c r="D5496" s="71" t="s">
        <v>19157</v>
      </c>
      <c r="E5496" s="71" t="s">
        <v>19158</v>
      </c>
      <c r="F5496" s="71" t="s">
        <v>130</v>
      </c>
    </row>
    <row r="5497" spans="1:6" x14ac:dyDescent="0.25">
      <c r="A5497" s="67" t="s">
        <v>3055</v>
      </c>
      <c r="B5497" s="67" t="s">
        <v>11972</v>
      </c>
      <c r="C5497" s="71" t="s">
        <v>19159</v>
      </c>
      <c r="D5497" s="71" t="s">
        <v>19160</v>
      </c>
      <c r="E5497" s="71" t="s">
        <v>19161</v>
      </c>
      <c r="F5497" s="71" t="s">
        <v>130</v>
      </c>
    </row>
    <row r="5498" spans="1:6" x14ac:dyDescent="0.25">
      <c r="A5498" s="67" t="s">
        <v>3055</v>
      </c>
      <c r="B5498" s="67" t="s">
        <v>19162</v>
      </c>
      <c r="C5498" s="71" t="s">
        <v>19163</v>
      </c>
      <c r="D5498" s="71" t="s">
        <v>19164</v>
      </c>
      <c r="E5498" s="71" t="s">
        <v>19165</v>
      </c>
      <c r="F5498" s="71" t="s">
        <v>130</v>
      </c>
    </row>
    <row r="5499" spans="1:6" x14ac:dyDescent="0.25">
      <c r="A5499" s="67" t="s">
        <v>3055</v>
      </c>
      <c r="B5499" s="67" t="s">
        <v>19166</v>
      </c>
      <c r="C5499" s="71" t="s">
        <v>19167</v>
      </c>
      <c r="D5499" s="71" t="s">
        <v>19168</v>
      </c>
      <c r="E5499" s="71" t="s">
        <v>19169</v>
      </c>
      <c r="F5499" s="71" t="s">
        <v>130</v>
      </c>
    </row>
    <row r="5500" spans="1:6" x14ac:dyDescent="0.25">
      <c r="A5500" s="67" t="s">
        <v>3055</v>
      </c>
      <c r="B5500" s="67" t="s">
        <v>19170</v>
      </c>
      <c r="C5500" s="71" t="s">
        <v>19171</v>
      </c>
      <c r="D5500" s="71" t="s">
        <v>19172</v>
      </c>
      <c r="E5500" s="71" t="s">
        <v>19173</v>
      </c>
      <c r="F5500" s="71" t="s">
        <v>130</v>
      </c>
    </row>
    <row r="5501" spans="1:6" x14ac:dyDescent="0.25">
      <c r="A5501" s="67" t="s">
        <v>3055</v>
      </c>
      <c r="B5501" s="67" t="s">
        <v>14460</v>
      </c>
      <c r="C5501" s="71" t="s">
        <v>19174</v>
      </c>
      <c r="D5501" s="71" t="s">
        <v>19175</v>
      </c>
      <c r="E5501" s="71" t="s">
        <v>19176</v>
      </c>
      <c r="F5501" s="71" t="s">
        <v>130</v>
      </c>
    </row>
    <row r="5502" spans="1:6" x14ac:dyDescent="0.25">
      <c r="A5502" s="67" t="s">
        <v>3055</v>
      </c>
      <c r="B5502" s="67" t="s">
        <v>11976</v>
      </c>
      <c r="C5502" s="71" t="s">
        <v>19177</v>
      </c>
      <c r="D5502" s="71" t="s">
        <v>19178</v>
      </c>
      <c r="E5502" s="71" t="s">
        <v>19179</v>
      </c>
      <c r="F5502" s="71" t="s">
        <v>130</v>
      </c>
    </row>
    <row r="5503" spans="1:6" x14ac:dyDescent="0.25">
      <c r="A5503" s="67" t="s">
        <v>3055</v>
      </c>
      <c r="B5503" s="67" t="s">
        <v>14473</v>
      </c>
      <c r="C5503" s="71" t="s">
        <v>19180</v>
      </c>
      <c r="D5503" s="71" t="s">
        <v>19181</v>
      </c>
      <c r="E5503" s="71" t="s">
        <v>19182</v>
      </c>
      <c r="F5503" s="71" t="s">
        <v>130</v>
      </c>
    </row>
    <row r="5504" spans="1:6" x14ac:dyDescent="0.25">
      <c r="A5504" s="67" t="s">
        <v>3055</v>
      </c>
      <c r="B5504" s="67" t="s">
        <v>11988</v>
      </c>
      <c r="C5504" s="71" t="s">
        <v>19183</v>
      </c>
      <c r="D5504" s="71" t="s">
        <v>19184</v>
      </c>
      <c r="E5504" s="71" t="s">
        <v>19185</v>
      </c>
      <c r="F5504" s="71" t="s">
        <v>130</v>
      </c>
    </row>
    <row r="5505" spans="1:6" x14ac:dyDescent="0.25">
      <c r="A5505" s="67" t="s">
        <v>3055</v>
      </c>
      <c r="B5505" s="67" t="s">
        <v>11992</v>
      </c>
      <c r="C5505" s="71" t="s">
        <v>19186</v>
      </c>
      <c r="D5505" s="71" t="s">
        <v>19187</v>
      </c>
      <c r="E5505" s="71" t="s">
        <v>19188</v>
      </c>
      <c r="F5505" s="71" t="s">
        <v>130</v>
      </c>
    </row>
    <row r="5506" spans="1:6" x14ac:dyDescent="0.25">
      <c r="A5506" s="67" t="s">
        <v>3055</v>
      </c>
      <c r="B5506" s="67" t="s">
        <v>14483</v>
      </c>
      <c r="C5506" s="71" t="s">
        <v>19189</v>
      </c>
      <c r="D5506" s="71" t="s">
        <v>19190</v>
      </c>
      <c r="E5506" s="71" t="s">
        <v>19191</v>
      </c>
      <c r="F5506" s="71" t="s">
        <v>130</v>
      </c>
    </row>
    <row r="5507" spans="1:6" x14ac:dyDescent="0.25">
      <c r="A5507" s="67" t="s">
        <v>3055</v>
      </c>
      <c r="B5507" s="67" t="s">
        <v>5211</v>
      </c>
      <c r="C5507" s="71" t="s">
        <v>5212</v>
      </c>
      <c r="D5507" s="71" t="s">
        <v>5213</v>
      </c>
      <c r="E5507" s="71" t="s">
        <v>5214</v>
      </c>
      <c r="F5507" s="71" t="s">
        <v>130</v>
      </c>
    </row>
    <row r="5508" spans="1:6" x14ac:dyDescent="0.25">
      <c r="A5508" s="67" t="s">
        <v>3055</v>
      </c>
      <c r="B5508" s="67" t="s">
        <v>11999</v>
      </c>
      <c r="C5508" s="71" t="s">
        <v>19192</v>
      </c>
      <c r="D5508" s="71" t="s">
        <v>19193</v>
      </c>
      <c r="E5508" s="71" t="s">
        <v>19194</v>
      </c>
      <c r="F5508" s="71" t="s">
        <v>130</v>
      </c>
    </row>
    <row r="5509" spans="1:6" x14ac:dyDescent="0.25">
      <c r="A5509" s="67" t="s">
        <v>3055</v>
      </c>
      <c r="B5509" s="67" t="s">
        <v>12003</v>
      </c>
      <c r="C5509" s="71" t="s">
        <v>16797</v>
      </c>
      <c r="D5509" s="71" t="s">
        <v>16798</v>
      </c>
      <c r="E5509" s="71" t="s">
        <v>16799</v>
      </c>
      <c r="F5509" s="71" t="s">
        <v>130</v>
      </c>
    </row>
    <row r="5510" spans="1:6" x14ac:dyDescent="0.25">
      <c r="A5510" s="67" t="s">
        <v>3055</v>
      </c>
      <c r="B5510" s="67" t="s">
        <v>19195</v>
      </c>
      <c r="C5510" s="71" t="s">
        <v>19196</v>
      </c>
      <c r="D5510" s="71" t="s">
        <v>19197</v>
      </c>
      <c r="E5510" s="71" t="s">
        <v>19198</v>
      </c>
      <c r="F5510" s="71" t="s">
        <v>130</v>
      </c>
    </row>
    <row r="5511" spans="1:6" x14ac:dyDescent="0.25">
      <c r="A5511" s="67" t="s">
        <v>3055</v>
      </c>
      <c r="B5511" s="67" t="s">
        <v>12007</v>
      </c>
      <c r="C5511" s="71" t="s">
        <v>19199</v>
      </c>
      <c r="D5511" s="71" t="s">
        <v>19200</v>
      </c>
      <c r="E5511" s="71" t="s">
        <v>19201</v>
      </c>
      <c r="F5511" s="71" t="s">
        <v>130</v>
      </c>
    </row>
    <row r="5512" spans="1:6" x14ac:dyDescent="0.25">
      <c r="A5512" s="67" t="s">
        <v>3055</v>
      </c>
      <c r="B5512" s="67" t="s">
        <v>12011</v>
      </c>
      <c r="C5512" s="71" t="s">
        <v>19202</v>
      </c>
      <c r="D5512" s="71" t="s">
        <v>19203</v>
      </c>
      <c r="E5512" s="71" t="s">
        <v>19204</v>
      </c>
      <c r="F5512" s="71" t="s">
        <v>130</v>
      </c>
    </row>
    <row r="5513" spans="1:6" x14ac:dyDescent="0.25">
      <c r="A5513" s="67" t="s">
        <v>3055</v>
      </c>
      <c r="B5513" s="67" t="s">
        <v>12015</v>
      </c>
      <c r="C5513" s="71" t="s">
        <v>19205</v>
      </c>
      <c r="D5513" s="71" t="s">
        <v>19206</v>
      </c>
      <c r="E5513" s="71" t="s">
        <v>19207</v>
      </c>
      <c r="F5513" s="71" t="s">
        <v>130</v>
      </c>
    </row>
    <row r="5514" spans="1:6" x14ac:dyDescent="0.25">
      <c r="A5514" s="67" t="s">
        <v>3055</v>
      </c>
      <c r="B5514" s="67" t="s">
        <v>14502</v>
      </c>
      <c r="C5514" s="71" t="s">
        <v>19208</v>
      </c>
      <c r="D5514" s="71" t="s">
        <v>19209</v>
      </c>
      <c r="E5514" s="71" t="s">
        <v>19210</v>
      </c>
      <c r="F5514" s="71" t="s">
        <v>130</v>
      </c>
    </row>
    <row r="5515" spans="1:6" x14ac:dyDescent="0.25">
      <c r="A5515" s="67" t="s">
        <v>3055</v>
      </c>
      <c r="B5515" s="67" t="s">
        <v>19211</v>
      </c>
      <c r="C5515" s="71" t="s">
        <v>19212</v>
      </c>
      <c r="D5515" s="71" t="s">
        <v>19213</v>
      </c>
      <c r="E5515" s="71" t="s">
        <v>19214</v>
      </c>
      <c r="F5515" s="71" t="s">
        <v>130</v>
      </c>
    </row>
    <row r="5516" spans="1:6" x14ac:dyDescent="0.25">
      <c r="A5516" s="67" t="s">
        <v>3055</v>
      </c>
      <c r="B5516" s="67" t="s">
        <v>1398</v>
      </c>
      <c r="C5516" s="71" t="s">
        <v>19215</v>
      </c>
      <c r="D5516" s="71" t="s">
        <v>19216</v>
      </c>
      <c r="E5516" s="71" t="s">
        <v>19217</v>
      </c>
      <c r="F5516" s="71" t="s">
        <v>130</v>
      </c>
    </row>
    <row r="5517" spans="1:6" x14ac:dyDescent="0.25">
      <c r="A5517" s="67" t="s">
        <v>3055</v>
      </c>
      <c r="B5517" s="67" t="s">
        <v>12022</v>
      </c>
      <c r="C5517" s="71" t="s">
        <v>19218</v>
      </c>
      <c r="D5517" s="71" t="s">
        <v>19219</v>
      </c>
      <c r="E5517" s="71" t="s">
        <v>19220</v>
      </c>
      <c r="F5517" s="71" t="s">
        <v>130</v>
      </c>
    </row>
    <row r="5518" spans="1:6" x14ac:dyDescent="0.25">
      <c r="A5518" s="67" t="s">
        <v>3055</v>
      </c>
      <c r="B5518" s="67" t="s">
        <v>14512</v>
      </c>
      <c r="C5518" s="71" t="s">
        <v>19221</v>
      </c>
      <c r="D5518" s="71" t="s">
        <v>19222</v>
      </c>
      <c r="E5518" s="71" t="s">
        <v>19223</v>
      </c>
      <c r="F5518" s="71" t="s">
        <v>130</v>
      </c>
    </row>
    <row r="5519" spans="1:6" x14ac:dyDescent="0.25">
      <c r="A5519" s="67" t="s">
        <v>3055</v>
      </c>
      <c r="B5519" s="67" t="s">
        <v>19224</v>
      </c>
      <c r="C5519" s="71" t="s">
        <v>19225</v>
      </c>
      <c r="D5519" s="71" t="s">
        <v>19226</v>
      </c>
      <c r="E5519" s="71" t="s">
        <v>19227</v>
      </c>
      <c r="F5519" s="71" t="s">
        <v>130</v>
      </c>
    </row>
    <row r="5520" spans="1:6" x14ac:dyDescent="0.25">
      <c r="A5520" s="67" t="s">
        <v>3055</v>
      </c>
      <c r="B5520" s="67" t="s">
        <v>14516</v>
      </c>
      <c r="C5520" s="71" t="s">
        <v>19228</v>
      </c>
      <c r="D5520" s="71" t="s">
        <v>19229</v>
      </c>
      <c r="E5520" s="71" t="s">
        <v>19230</v>
      </c>
      <c r="F5520" s="71" t="s">
        <v>130</v>
      </c>
    </row>
    <row r="5521" spans="1:6" x14ac:dyDescent="0.25">
      <c r="A5521" s="67" t="s">
        <v>3055</v>
      </c>
      <c r="B5521" s="67" t="s">
        <v>14520</v>
      </c>
      <c r="C5521" s="71" t="s">
        <v>19231</v>
      </c>
      <c r="D5521" s="71" t="s">
        <v>19232</v>
      </c>
      <c r="E5521" s="71" t="s">
        <v>19233</v>
      </c>
      <c r="F5521" s="71" t="s">
        <v>130</v>
      </c>
    </row>
    <row r="5522" spans="1:6" x14ac:dyDescent="0.25">
      <c r="A5522" s="67" t="s">
        <v>3055</v>
      </c>
      <c r="B5522" s="67" t="s">
        <v>12030</v>
      </c>
      <c r="C5522" s="71" t="s">
        <v>19234</v>
      </c>
      <c r="D5522" s="71" t="s">
        <v>19235</v>
      </c>
      <c r="E5522" s="71" t="s">
        <v>19236</v>
      </c>
      <c r="F5522" s="71" t="s">
        <v>130</v>
      </c>
    </row>
    <row r="5523" spans="1:6" x14ac:dyDescent="0.25">
      <c r="A5523" s="67" t="s">
        <v>3055</v>
      </c>
      <c r="B5523" s="67" t="s">
        <v>14530</v>
      </c>
      <c r="C5523" s="71" t="s">
        <v>19237</v>
      </c>
      <c r="D5523" s="71" t="s">
        <v>19238</v>
      </c>
      <c r="E5523" s="71" t="s">
        <v>19239</v>
      </c>
      <c r="F5523" s="71" t="s">
        <v>130</v>
      </c>
    </row>
    <row r="5524" spans="1:6" x14ac:dyDescent="0.25">
      <c r="A5524" s="67" t="s">
        <v>3055</v>
      </c>
      <c r="B5524" s="67" t="s">
        <v>12034</v>
      </c>
      <c r="C5524" s="71" t="s">
        <v>19240</v>
      </c>
      <c r="D5524" s="71" t="s">
        <v>19241</v>
      </c>
      <c r="E5524" s="71" t="s">
        <v>19242</v>
      </c>
      <c r="F5524" s="71" t="s">
        <v>130</v>
      </c>
    </row>
    <row r="5525" spans="1:6" x14ac:dyDescent="0.25">
      <c r="A5525" s="67" t="s">
        <v>3055</v>
      </c>
      <c r="B5525" s="67" t="s">
        <v>12038</v>
      </c>
      <c r="C5525" s="71" t="s">
        <v>19243</v>
      </c>
      <c r="D5525" s="71" t="s">
        <v>19244</v>
      </c>
      <c r="E5525" s="71" t="s">
        <v>19245</v>
      </c>
      <c r="F5525" s="71" t="s">
        <v>130</v>
      </c>
    </row>
    <row r="5526" spans="1:6" x14ac:dyDescent="0.25">
      <c r="A5526" s="67" t="s">
        <v>3055</v>
      </c>
      <c r="B5526" s="67" t="s">
        <v>12042</v>
      </c>
      <c r="C5526" s="71" t="s">
        <v>19246</v>
      </c>
      <c r="D5526" s="71" t="s">
        <v>19247</v>
      </c>
      <c r="E5526" s="71" t="s">
        <v>19248</v>
      </c>
      <c r="F5526" s="71" t="s">
        <v>130</v>
      </c>
    </row>
    <row r="5527" spans="1:6" x14ac:dyDescent="0.25">
      <c r="A5527" s="67" t="s">
        <v>3055</v>
      </c>
      <c r="B5527" s="67" t="s">
        <v>12046</v>
      </c>
      <c r="C5527" s="71" t="s">
        <v>19249</v>
      </c>
      <c r="D5527" s="71" t="s">
        <v>19250</v>
      </c>
      <c r="E5527" s="71" t="s">
        <v>19251</v>
      </c>
      <c r="F5527" s="71" t="s">
        <v>130</v>
      </c>
    </row>
    <row r="5528" spans="1:6" x14ac:dyDescent="0.25">
      <c r="A5528" s="67" t="s">
        <v>3055</v>
      </c>
      <c r="B5528" s="67" t="s">
        <v>19252</v>
      </c>
      <c r="C5528" s="71" t="s">
        <v>19253</v>
      </c>
      <c r="D5528" s="71" t="s">
        <v>19254</v>
      </c>
      <c r="E5528" s="71" t="s">
        <v>19255</v>
      </c>
      <c r="F5528" s="71" t="s">
        <v>130</v>
      </c>
    </row>
    <row r="5529" spans="1:6" x14ac:dyDescent="0.25">
      <c r="A5529" s="67" t="s">
        <v>3055</v>
      </c>
      <c r="B5529" s="67" t="s">
        <v>12050</v>
      </c>
      <c r="C5529" s="71" t="s">
        <v>19256</v>
      </c>
      <c r="D5529" s="71" t="s">
        <v>19257</v>
      </c>
      <c r="E5529" s="71" t="s">
        <v>19258</v>
      </c>
      <c r="F5529" s="71" t="s">
        <v>130</v>
      </c>
    </row>
    <row r="5530" spans="1:6" x14ac:dyDescent="0.25">
      <c r="A5530" s="67" t="s">
        <v>3055</v>
      </c>
      <c r="B5530" s="67" t="s">
        <v>12054</v>
      </c>
      <c r="C5530" s="71" t="s">
        <v>19259</v>
      </c>
      <c r="D5530" s="71" t="s">
        <v>19260</v>
      </c>
      <c r="E5530" s="71" t="s">
        <v>19261</v>
      </c>
      <c r="F5530" s="71" t="s">
        <v>130</v>
      </c>
    </row>
    <row r="5531" spans="1:6" x14ac:dyDescent="0.25">
      <c r="A5531" s="67" t="s">
        <v>3055</v>
      </c>
      <c r="B5531" s="67" t="s">
        <v>12058</v>
      </c>
      <c r="C5531" s="71" t="s">
        <v>19262</v>
      </c>
      <c r="D5531" s="71" t="s">
        <v>19263</v>
      </c>
      <c r="E5531" s="71" t="s">
        <v>19264</v>
      </c>
      <c r="F5531" s="71" t="s">
        <v>130</v>
      </c>
    </row>
    <row r="5532" spans="1:6" x14ac:dyDescent="0.25">
      <c r="A5532" s="67" t="s">
        <v>3055</v>
      </c>
      <c r="B5532" s="67" t="s">
        <v>12062</v>
      </c>
      <c r="C5532" s="71" t="s">
        <v>19265</v>
      </c>
      <c r="D5532" s="71" t="s">
        <v>19266</v>
      </c>
      <c r="E5532" s="71" t="s">
        <v>19267</v>
      </c>
      <c r="F5532" s="71" t="s">
        <v>130</v>
      </c>
    </row>
    <row r="5533" spans="1:6" x14ac:dyDescent="0.25">
      <c r="A5533" s="67" t="s">
        <v>3055</v>
      </c>
      <c r="B5533" s="67" t="s">
        <v>12066</v>
      </c>
      <c r="C5533" s="71" t="s">
        <v>19268</v>
      </c>
      <c r="D5533" s="71" t="s">
        <v>19269</v>
      </c>
      <c r="E5533" s="71" t="s">
        <v>19270</v>
      </c>
      <c r="F5533" s="71" t="s">
        <v>130</v>
      </c>
    </row>
    <row r="5534" spans="1:6" x14ac:dyDescent="0.25">
      <c r="A5534" s="67" t="s">
        <v>3055</v>
      </c>
      <c r="B5534" s="67" t="s">
        <v>12070</v>
      </c>
      <c r="C5534" s="71" t="s">
        <v>19271</v>
      </c>
      <c r="D5534" s="71" t="s">
        <v>19272</v>
      </c>
      <c r="E5534" s="71" t="s">
        <v>19273</v>
      </c>
      <c r="F5534" s="71" t="s">
        <v>130</v>
      </c>
    </row>
    <row r="5535" spans="1:6" x14ac:dyDescent="0.25">
      <c r="A5535" s="67" t="s">
        <v>3055</v>
      </c>
      <c r="B5535" s="67" t="s">
        <v>19274</v>
      </c>
      <c r="C5535" s="71" t="s">
        <v>19275</v>
      </c>
      <c r="D5535" s="71" t="s">
        <v>19276</v>
      </c>
      <c r="E5535" s="71" t="s">
        <v>19277</v>
      </c>
      <c r="F5535" s="71" t="s">
        <v>130</v>
      </c>
    </row>
    <row r="5536" spans="1:6" x14ac:dyDescent="0.25">
      <c r="A5536" s="67" t="s">
        <v>3055</v>
      </c>
      <c r="B5536" s="67" t="s">
        <v>12078</v>
      </c>
      <c r="C5536" s="71" t="s">
        <v>19278</v>
      </c>
      <c r="D5536" s="71" t="s">
        <v>19279</v>
      </c>
      <c r="E5536" s="71" t="s">
        <v>19280</v>
      </c>
      <c r="F5536" s="71" t="s">
        <v>130</v>
      </c>
    </row>
    <row r="5537" spans="1:6" x14ac:dyDescent="0.25">
      <c r="A5537" s="67" t="s">
        <v>3055</v>
      </c>
      <c r="B5537" s="67" t="s">
        <v>12082</v>
      </c>
      <c r="C5537" s="71" t="s">
        <v>19281</v>
      </c>
      <c r="D5537" s="71" t="s">
        <v>19282</v>
      </c>
      <c r="E5537" s="71" t="s">
        <v>19283</v>
      </c>
      <c r="F5537" s="71" t="s">
        <v>130</v>
      </c>
    </row>
    <row r="5538" spans="1:6" x14ac:dyDescent="0.25">
      <c r="A5538" s="67" t="s">
        <v>3055</v>
      </c>
      <c r="B5538" s="67" t="s">
        <v>12086</v>
      </c>
      <c r="C5538" s="71" t="s">
        <v>19284</v>
      </c>
      <c r="D5538" s="71" t="s">
        <v>19285</v>
      </c>
      <c r="E5538" s="71" t="s">
        <v>19286</v>
      </c>
      <c r="F5538" s="71" t="s">
        <v>130</v>
      </c>
    </row>
    <row r="5539" spans="1:6" x14ac:dyDescent="0.25">
      <c r="A5539" s="67" t="s">
        <v>3055</v>
      </c>
      <c r="B5539" s="67" t="s">
        <v>19287</v>
      </c>
      <c r="C5539" s="71" t="s">
        <v>19288</v>
      </c>
      <c r="D5539" s="71" t="s">
        <v>19289</v>
      </c>
      <c r="E5539" s="71" t="s">
        <v>19290</v>
      </c>
      <c r="F5539" s="71" t="s">
        <v>130</v>
      </c>
    </row>
    <row r="5540" spans="1:6" x14ac:dyDescent="0.25">
      <c r="A5540" s="67" t="s">
        <v>3055</v>
      </c>
      <c r="B5540" s="67" t="s">
        <v>19291</v>
      </c>
      <c r="C5540" s="71" t="s">
        <v>19292</v>
      </c>
      <c r="D5540" s="71" t="s">
        <v>19293</v>
      </c>
      <c r="E5540" s="71" t="s">
        <v>19294</v>
      </c>
      <c r="F5540" s="71" t="s">
        <v>130</v>
      </c>
    </row>
    <row r="5541" spans="1:6" x14ac:dyDescent="0.25">
      <c r="A5541" s="67" t="s">
        <v>3055</v>
      </c>
      <c r="B5541" s="67" t="s">
        <v>12094</v>
      </c>
      <c r="C5541" s="71" t="s">
        <v>19295</v>
      </c>
      <c r="D5541" s="71" t="s">
        <v>19296</v>
      </c>
      <c r="E5541" s="71" t="s">
        <v>19297</v>
      </c>
      <c r="F5541" s="71" t="s">
        <v>130</v>
      </c>
    </row>
    <row r="5542" spans="1:6" x14ac:dyDescent="0.25">
      <c r="A5542" s="67" t="s">
        <v>3055</v>
      </c>
      <c r="B5542" s="67" t="s">
        <v>19298</v>
      </c>
      <c r="C5542" s="71" t="s">
        <v>19299</v>
      </c>
      <c r="D5542" s="71" t="s">
        <v>19300</v>
      </c>
      <c r="E5542" s="71" t="s">
        <v>19301</v>
      </c>
      <c r="F5542" s="71" t="s">
        <v>130</v>
      </c>
    </row>
    <row r="5543" spans="1:6" x14ac:dyDescent="0.25">
      <c r="A5543" s="67" t="s">
        <v>3055</v>
      </c>
      <c r="B5543" s="67" t="s">
        <v>12098</v>
      </c>
      <c r="C5543" s="71" t="s">
        <v>19302</v>
      </c>
      <c r="D5543" s="71" t="s">
        <v>19303</v>
      </c>
      <c r="E5543" s="71" t="s">
        <v>19304</v>
      </c>
      <c r="F5543" s="71" t="s">
        <v>130</v>
      </c>
    </row>
    <row r="5544" spans="1:6" x14ac:dyDescent="0.25">
      <c r="A5544" s="67" t="s">
        <v>3055</v>
      </c>
      <c r="B5544" s="67" t="s">
        <v>19305</v>
      </c>
      <c r="C5544" s="71" t="s">
        <v>19306</v>
      </c>
      <c r="D5544" s="71" t="s">
        <v>19307</v>
      </c>
      <c r="E5544" s="71" t="s">
        <v>19308</v>
      </c>
      <c r="F5544" s="71" t="s">
        <v>130</v>
      </c>
    </row>
    <row r="5545" spans="1:6" x14ac:dyDescent="0.25">
      <c r="A5545" s="67" t="s">
        <v>3055</v>
      </c>
      <c r="B5545" s="67" t="s">
        <v>19309</v>
      </c>
      <c r="C5545" s="71" t="s">
        <v>19310</v>
      </c>
      <c r="D5545" s="71" t="s">
        <v>19311</v>
      </c>
      <c r="E5545" s="71" t="s">
        <v>19312</v>
      </c>
      <c r="F5545" s="71" t="s">
        <v>130</v>
      </c>
    </row>
    <row r="5546" spans="1:6" x14ac:dyDescent="0.25">
      <c r="A5546" s="67" t="s">
        <v>3055</v>
      </c>
      <c r="B5546" s="67" t="s">
        <v>19313</v>
      </c>
      <c r="C5546" s="71" t="s">
        <v>19314</v>
      </c>
      <c r="D5546" s="71" t="s">
        <v>19315</v>
      </c>
      <c r="E5546" s="71" t="s">
        <v>19316</v>
      </c>
      <c r="F5546" s="71" t="s">
        <v>130</v>
      </c>
    </row>
    <row r="5547" spans="1:6" x14ac:dyDescent="0.25">
      <c r="A5547" s="67" t="s">
        <v>3055</v>
      </c>
      <c r="B5547" s="67" t="s">
        <v>12102</v>
      </c>
      <c r="C5547" s="71" t="s">
        <v>19317</v>
      </c>
      <c r="D5547" s="71" t="s">
        <v>19318</v>
      </c>
      <c r="E5547" s="71" t="s">
        <v>19319</v>
      </c>
      <c r="F5547" s="71" t="s">
        <v>130</v>
      </c>
    </row>
    <row r="5548" spans="1:6" x14ac:dyDescent="0.25">
      <c r="A5548" s="67" t="s">
        <v>3055</v>
      </c>
      <c r="B5548" s="67" t="s">
        <v>14546</v>
      </c>
      <c r="C5548" s="71" t="s">
        <v>19320</v>
      </c>
      <c r="D5548" s="71" t="s">
        <v>19321</v>
      </c>
      <c r="E5548" s="71" t="s">
        <v>19322</v>
      </c>
      <c r="F5548" s="71" t="s">
        <v>130</v>
      </c>
    </row>
    <row r="5549" spans="1:6" x14ac:dyDescent="0.25">
      <c r="A5549" s="67" t="s">
        <v>3055</v>
      </c>
      <c r="B5549" s="67" t="s">
        <v>14550</v>
      </c>
      <c r="C5549" s="71" t="s">
        <v>19323</v>
      </c>
      <c r="D5549" s="71" t="s">
        <v>19324</v>
      </c>
      <c r="E5549" s="71" t="s">
        <v>19325</v>
      </c>
      <c r="F5549" s="71" t="s">
        <v>130</v>
      </c>
    </row>
    <row r="5550" spans="1:6" x14ac:dyDescent="0.25">
      <c r="A5550" s="67" t="s">
        <v>3055</v>
      </c>
      <c r="B5550" s="67" t="s">
        <v>14554</v>
      </c>
      <c r="C5550" s="71" t="s">
        <v>19326</v>
      </c>
      <c r="D5550" s="71" t="s">
        <v>19327</v>
      </c>
      <c r="E5550" s="71" t="s">
        <v>19328</v>
      </c>
      <c r="F5550" s="71" t="s">
        <v>130</v>
      </c>
    </row>
    <row r="5551" spans="1:6" x14ac:dyDescent="0.25">
      <c r="A5551" s="67" t="s">
        <v>3055</v>
      </c>
      <c r="B5551" s="67" t="s">
        <v>12106</v>
      </c>
      <c r="C5551" s="71" t="s">
        <v>19329</v>
      </c>
      <c r="D5551" s="71" t="s">
        <v>19330</v>
      </c>
      <c r="E5551" s="71" t="s">
        <v>19331</v>
      </c>
      <c r="F5551" s="71" t="s">
        <v>130</v>
      </c>
    </row>
    <row r="5552" spans="1:6" x14ac:dyDescent="0.25">
      <c r="A5552" s="67" t="s">
        <v>3055</v>
      </c>
      <c r="B5552" s="67" t="s">
        <v>14565</v>
      </c>
      <c r="C5552" s="71" t="s">
        <v>19332</v>
      </c>
      <c r="D5552" s="71" t="s">
        <v>19333</v>
      </c>
      <c r="E5552" s="71" t="s">
        <v>19334</v>
      </c>
      <c r="F5552" s="71" t="s">
        <v>130</v>
      </c>
    </row>
    <row r="5553" spans="1:6" x14ac:dyDescent="0.25">
      <c r="A5553" s="67" t="s">
        <v>3055</v>
      </c>
      <c r="B5553" s="67" t="s">
        <v>12110</v>
      </c>
      <c r="C5553" s="71" t="s">
        <v>19335</v>
      </c>
      <c r="D5553" s="71" t="s">
        <v>19336</v>
      </c>
      <c r="E5553" s="71" t="s">
        <v>19337</v>
      </c>
      <c r="F5553" s="71" t="s">
        <v>130</v>
      </c>
    </row>
    <row r="5554" spans="1:6" x14ac:dyDescent="0.25">
      <c r="A5554" s="67" t="s">
        <v>3055</v>
      </c>
      <c r="B5554" s="67" t="s">
        <v>12114</v>
      </c>
      <c r="C5554" s="71" t="s">
        <v>19338</v>
      </c>
      <c r="D5554" s="71" t="s">
        <v>19339</v>
      </c>
      <c r="E5554" s="71" t="s">
        <v>19340</v>
      </c>
      <c r="F5554" s="71" t="s">
        <v>130</v>
      </c>
    </row>
    <row r="5555" spans="1:6" x14ac:dyDescent="0.25">
      <c r="A5555" s="67" t="s">
        <v>3055</v>
      </c>
      <c r="B5555" s="67" t="s">
        <v>14575</v>
      </c>
      <c r="C5555" s="71" t="s">
        <v>19341</v>
      </c>
      <c r="D5555" s="71" t="s">
        <v>19342</v>
      </c>
      <c r="E5555" s="71" t="s">
        <v>19343</v>
      </c>
      <c r="F5555" s="71" t="s">
        <v>130</v>
      </c>
    </row>
    <row r="5556" spans="1:6" x14ac:dyDescent="0.25">
      <c r="A5556" s="67" t="s">
        <v>3055</v>
      </c>
      <c r="B5556" s="67" t="s">
        <v>14579</v>
      </c>
      <c r="C5556" s="71" t="s">
        <v>19344</v>
      </c>
      <c r="D5556" s="71" t="s">
        <v>19345</v>
      </c>
      <c r="E5556" s="71" t="s">
        <v>19346</v>
      </c>
      <c r="F5556" s="71" t="s">
        <v>130</v>
      </c>
    </row>
    <row r="5557" spans="1:6" x14ac:dyDescent="0.25">
      <c r="A5557" s="67" t="s">
        <v>3055</v>
      </c>
      <c r="B5557" s="67" t="s">
        <v>12122</v>
      </c>
      <c r="C5557" s="71" t="s">
        <v>19347</v>
      </c>
      <c r="D5557" s="71" t="s">
        <v>19348</v>
      </c>
      <c r="E5557" s="71" t="s">
        <v>19349</v>
      </c>
      <c r="F5557" s="71" t="s">
        <v>130</v>
      </c>
    </row>
    <row r="5558" spans="1:6" x14ac:dyDescent="0.25">
      <c r="A5558" s="67" t="s">
        <v>3055</v>
      </c>
      <c r="B5558" s="67" t="s">
        <v>12126</v>
      </c>
      <c r="C5558" s="71" t="s">
        <v>19350</v>
      </c>
      <c r="D5558" s="71" t="s">
        <v>19351</v>
      </c>
      <c r="E5558" s="71" t="s">
        <v>19352</v>
      </c>
      <c r="F5558" s="71" t="s">
        <v>130</v>
      </c>
    </row>
    <row r="5559" spans="1:6" x14ac:dyDescent="0.25">
      <c r="A5559" s="67" t="s">
        <v>3055</v>
      </c>
      <c r="B5559" s="67" t="s">
        <v>14586</v>
      </c>
      <c r="C5559" s="71" t="s">
        <v>19353</v>
      </c>
      <c r="D5559" s="71" t="s">
        <v>19354</v>
      </c>
      <c r="E5559" s="71" t="s">
        <v>19355</v>
      </c>
      <c r="F5559" s="71" t="s">
        <v>130</v>
      </c>
    </row>
    <row r="5560" spans="1:6" x14ac:dyDescent="0.25">
      <c r="A5560" s="67" t="s">
        <v>3055</v>
      </c>
      <c r="B5560" s="67" t="s">
        <v>19356</v>
      </c>
      <c r="C5560" s="71" t="s">
        <v>19357</v>
      </c>
      <c r="D5560" s="71" t="s">
        <v>19358</v>
      </c>
      <c r="E5560" s="71" t="s">
        <v>19359</v>
      </c>
      <c r="F5560" s="71" t="s">
        <v>130</v>
      </c>
    </row>
    <row r="5561" spans="1:6" x14ac:dyDescent="0.25">
      <c r="A5561" s="67" t="s">
        <v>3055</v>
      </c>
      <c r="B5561" s="67" t="s">
        <v>19360</v>
      </c>
      <c r="C5561" s="71" t="s">
        <v>19361</v>
      </c>
      <c r="D5561" s="71" t="s">
        <v>19362</v>
      </c>
      <c r="E5561" s="71" t="s">
        <v>19363</v>
      </c>
      <c r="F5561" s="71" t="s">
        <v>130</v>
      </c>
    </row>
    <row r="5562" spans="1:6" x14ac:dyDescent="0.25">
      <c r="A5562" s="67" t="s">
        <v>3055</v>
      </c>
      <c r="B5562" s="67" t="s">
        <v>19364</v>
      </c>
      <c r="C5562" s="71" t="s">
        <v>19365</v>
      </c>
      <c r="D5562" s="71" t="s">
        <v>19366</v>
      </c>
      <c r="E5562" s="71" t="s">
        <v>19367</v>
      </c>
      <c r="F5562" s="71" t="s">
        <v>130</v>
      </c>
    </row>
    <row r="5563" spans="1:6" x14ac:dyDescent="0.25">
      <c r="A5563" s="67" t="s">
        <v>3055</v>
      </c>
      <c r="B5563" s="67" t="s">
        <v>19368</v>
      </c>
      <c r="C5563" s="71" t="s">
        <v>19369</v>
      </c>
      <c r="D5563" s="71" t="s">
        <v>19370</v>
      </c>
      <c r="E5563" s="71" t="s">
        <v>19371</v>
      </c>
      <c r="F5563" s="71" t="s">
        <v>130</v>
      </c>
    </row>
    <row r="5564" spans="1:6" x14ac:dyDescent="0.25">
      <c r="A5564" s="67" t="s">
        <v>3055</v>
      </c>
      <c r="B5564" s="67" t="s">
        <v>12130</v>
      </c>
      <c r="C5564" s="71" t="s">
        <v>19372</v>
      </c>
      <c r="D5564" s="71" t="s">
        <v>19373</v>
      </c>
      <c r="E5564" s="71" t="s">
        <v>19374</v>
      </c>
      <c r="F5564" s="71" t="s">
        <v>130</v>
      </c>
    </row>
    <row r="5565" spans="1:6" x14ac:dyDescent="0.25">
      <c r="A5565" s="67" t="s">
        <v>3055</v>
      </c>
      <c r="B5565" s="67" t="s">
        <v>19375</v>
      </c>
      <c r="C5565" s="71" t="s">
        <v>19376</v>
      </c>
      <c r="D5565" s="71" t="s">
        <v>19377</v>
      </c>
      <c r="E5565" s="71" t="s">
        <v>19378</v>
      </c>
      <c r="F5565" s="71" t="s">
        <v>130</v>
      </c>
    </row>
    <row r="5566" spans="1:6" x14ac:dyDescent="0.25">
      <c r="A5566" s="67" t="s">
        <v>3055</v>
      </c>
      <c r="B5566" s="67" t="s">
        <v>19379</v>
      </c>
      <c r="C5566" s="71" t="s">
        <v>19380</v>
      </c>
      <c r="D5566" s="71" t="s">
        <v>19381</v>
      </c>
      <c r="E5566" s="71" t="s">
        <v>19382</v>
      </c>
      <c r="F5566" s="71" t="s">
        <v>130</v>
      </c>
    </row>
    <row r="5567" spans="1:6" x14ac:dyDescent="0.25">
      <c r="A5567" s="67" t="s">
        <v>3055</v>
      </c>
      <c r="B5567" s="67" t="s">
        <v>14594</v>
      </c>
      <c r="C5567" s="71" t="s">
        <v>19383</v>
      </c>
      <c r="D5567" s="71" t="s">
        <v>19384</v>
      </c>
      <c r="E5567" s="71" t="s">
        <v>19385</v>
      </c>
      <c r="F5567" s="71" t="s">
        <v>130</v>
      </c>
    </row>
    <row r="5568" spans="1:6" x14ac:dyDescent="0.25">
      <c r="A5568" s="67" t="s">
        <v>3055</v>
      </c>
      <c r="B5568" s="67" t="s">
        <v>19386</v>
      </c>
      <c r="C5568" s="71" t="s">
        <v>19387</v>
      </c>
      <c r="D5568" s="71" t="s">
        <v>19388</v>
      </c>
      <c r="E5568" s="71" t="s">
        <v>19389</v>
      </c>
      <c r="F5568" s="71" t="s">
        <v>130</v>
      </c>
    </row>
    <row r="5569" spans="1:6" x14ac:dyDescent="0.25">
      <c r="A5569" s="67" t="s">
        <v>3055</v>
      </c>
      <c r="B5569" s="67" t="s">
        <v>19390</v>
      </c>
      <c r="C5569" s="71" t="s">
        <v>19391</v>
      </c>
      <c r="D5569" s="71" t="s">
        <v>19392</v>
      </c>
      <c r="E5569" s="71" t="s">
        <v>19393</v>
      </c>
      <c r="F5569" s="71" t="s">
        <v>130</v>
      </c>
    </row>
    <row r="5570" spans="1:6" x14ac:dyDescent="0.25">
      <c r="A5570" s="67" t="s">
        <v>3055</v>
      </c>
      <c r="B5570" s="67" t="s">
        <v>19394</v>
      </c>
      <c r="C5570" s="71" t="s">
        <v>19395</v>
      </c>
      <c r="D5570" s="71" t="s">
        <v>19396</v>
      </c>
      <c r="E5570" s="71" t="s">
        <v>19397</v>
      </c>
      <c r="F5570" s="71" t="s">
        <v>130</v>
      </c>
    </row>
    <row r="5571" spans="1:6" x14ac:dyDescent="0.25">
      <c r="A5571" s="67" t="s">
        <v>3055</v>
      </c>
      <c r="B5571" s="67" t="s">
        <v>19398</v>
      </c>
      <c r="C5571" s="71" t="s">
        <v>19399</v>
      </c>
      <c r="D5571" s="71" t="s">
        <v>19400</v>
      </c>
      <c r="E5571" s="71" t="s">
        <v>19401</v>
      </c>
      <c r="F5571" s="71" t="s">
        <v>130</v>
      </c>
    </row>
    <row r="5572" spans="1:6" x14ac:dyDescent="0.25">
      <c r="A5572" s="67" t="s">
        <v>3055</v>
      </c>
      <c r="B5572" s="67" t="s">
        <v>19402</v>
      </c>
      <c r="C5572" s="71" t="s">
        <v>19403</v>
      </c>
      <c r="D5572" s="71" t="s">
        <v>19404</v>
      </c>
      <c r="E5572" s="71" t="s">
        <v>19405</v>
      </c>
      <c r="F5572" s="71" t="s">
        <v>130</v>
      </c>
    </row>
    <row r="5573" spans="1:6" x14ac:dyDescent="0.25">
      <c r="A5573" s="67" t="s">
        <v>3055</v>
      </c>
      <c r="B5573" s="67" t="s">
        <v>19406</v>
      </c>
      <c r="C5573" s="71" t="s">
        <v>19407</v>
      </c>
      <c r="D5573" s="71" t="s">
        <v>19408</v>
      </c>
      <c r="E5573" s="71" t="s">
        <v>19409</v>
      </c>
      <c r="F5573" s="71" t="s">
        <v>130</v>
      </c>
    </row>
    <row r="5574" spans="1:6" x14ac:dyDescent="0.25">
      <c r="A5574" s="67" t="s">
        <v>3055</v>
      </c>
      <c r="B5574" s="67" t="s">
        <v>19410</v>
      </c>
      <c r="C5574" s="71" t="s">
        <v>19411</v>
      </c>
      <c r="D5574" s="71" t="s">
        <v>19412</v>
      </c>
      <c r="E5574" s="71" t="s">
        <v>19413</v>
      </c>
      <c r="F5574" s="71" t="s">
        <v>130</v>
      </c>
    </row>
    <row r="5575" spans="1:6" x14ac:dyDescent="0.25">
      <c r="A5575" s="67" t="s">
        <v>3055</v>
      </c>
      <c r="B5575" s="67" t="s">
        <v>19414</v>
      </c>
      <c r="C5575" s="71" t="s">
        <v>19415</v>
      </c>
      <c r="D5575" s="71" t="s">
        <v>19416</v>
      </c>
      <c r="E5575" s="71" t="s">
        <v>19417</v>
      </c>
      <c r="F5575" s="71" t="s">
        <v>130</v>
      </c>
    </row>
    <row r="5576" spans="1:6" x14ac:dyDescent="0.25">
      <c r="A5576" s="67" t="s">
        <v>3055</v>
      </c>
      <c r="B5576" s="67" t="s">
        <v>1402</v>
      </c>
      <c r="C5576" s="71" t="s">
        <v>19418</v>
      </c>
      <c r="D5576" s="71" t="s">
        <v>19419</v>
      </c>
      <c r="E5576" s="71" t="s">
        <v>19420</v>
      </c>
      <c r="F5576" s="71" t="s">
        <v>130</v>
      </c>
    </row>
    <row r="5577" spans="1:6" x14ac:dyDescent="0.25">
      <c r="A5577" s="67" t="s">
        <v>3055</v>
      </c>
      <c r="B5577" s="67" t="s">
        <v>1406</v>
      </c>
      <c r="C5577" s="71" t="s">
        <v>19421</v>
      </c>
      <c r="D5577" s="71" t="s">
        <v>19422</v>
      </c>
      <c r="E5577" s="71" t="s">
        <v>19423</v>
      </c>
      <c r="F5577" s="71" t="s">
        <v>130</v>
      </c>
    </row>
    <row r="5578" spans="1:6" x14ac:dyDescent="0.25">
      <c r="A5578" s="67" t="s">
        <v>3055</v>
      </c>
      <c r="B5578" s="67" t="s">
        <v>1410</v>
      </c>
      <c r="C5578" s="71" t="s">
        <v>19424</v>
      </c>
      <c r="D5578" s="71" t="s">
        <v>19425</v>
      </c>
      <c r="E5578" s="71" t="s">
        <v>19426</v>
      </c>
      <c r="F5578" s="71" t="s">
        <v>130</v>
      </c>
    </row>
    <row r="5579" spans="1:6" x14ac:dyDescent="0.25">
      <c r="A5579" s="67" t="s">
        <v>3055</v>
      </c>
      <c r="B5579" s="67" t="s">
        <v>19427</v>
      </c>
      <c r="C5579" s="71" t="s">
        <v>19428</v>
      </c>
      <c r="D5579" s="71" t="s">
        <v>19429</v>
      </c>
      <c r="E5579" s="71" t="s">
        <v>19430</v>
      </c>
      <c r="F5579" s="71" t="s">
        <v>130</v>
      </c>
    </row>
    <row r="5580" spans="1:6" x14ac:dyDescent="0.25">
      <c r="A5580" s="67" t="s">
        <v>3055</v>
      </c>
      <c r="B5580" s="67" t="s">
        <v>1414</v>
      </c>
      <c r="C5580" s="71" t="s">
        <v>19431</v>
      </c>
      <c r="D5580" s="71" t="s">
        <v>19432</v>
      </c>
      <c r="E5580" s="71" t="s">
        <v>19433</v>
      </c>
      <c r="F5580" s="71" t="s">
        <v>130</v>
      </c>
    </row>
    <row r="5581" spans="1:6" x14ac:dyDescent="0.25">
      <c r="A5581" s="67" t="s">
        <v>3055</v>
      </c>
      <c r="B5581" s="67" t="s">
        <v>1418</v>
      </c>
      <c r="C5581" s="71" t="s">
        <v>19434</v>
      </c>
      <c r="D5581" s="71" t="s">
        <v>19435</v>
      </c>
      <c r="E5581" s="71" t="s">
        <v>19436</v>
      </c>
      <c r="F5581" s="71" t="s">
        <v>130</v>
      </c>
    </row>
    <row r="5582" spans="1:6" x14ac:dyDescent="0.25">
      <c r="A5582" s="67" t="s">
        <v>3055</v>
      </c>
      <c r="B5582" s="67" t="s">
        <v>12166</v>
      </c>
      <c r="C5582" s="71" t="s">
        <v>19437</v>
      </c>
      <c r="D5582" s="71" t="s">
        <v>19438</v>
      </c>
      <c r="E5582" s="71" t="s">
        <v>19439</v>
      </c>
      <c r="F5582" s="71" t="s">
        <v>130</v>
      </c>
    </row>
    <row r="5583" spans="1:6" x14ac:dyDescent="0.25">
      <c r="A5583" s="67" t="s">
        <v>3055</v>
      </c>
      <c r="B5583" s="67" t="s">
        <v>1422</v>
      </c>
      <c r="C5583" s="71" t="s">
        <v>19440</v>
      </c>
      <c r="D5583" s="71" t="s">
        <v>19441</v>
      </c>
      <c r="E5583" s="71" t="s">
        <v>19442</v>
      </c>
      <c r="F5583" s="71" t="s">
        <v>130</v>
      </c>
    </row>
    <row r="5584" spans="1:6" x14ac:dyDescent="0.25">
      <c r="A5584" s="67" t="s">
        <v>3055</v>
      </c>
      <c r="B5584" s="67" t="s">
        <v>1426</v>
      </c>
      <c r="C5584" s="71" t="s">
        <v>19443</v>
      </c>
      <c r="D5584" s="71" t="s">
        <v>19444</v>
      </c>
      <c r="E5584" s="71" t="s">
        <v>19445</v>
      </c>
      <c r="F5584" s="71" t="s">
        <v>130</v>
      </c>
    </row>
    <row r="5585" spans="1:6" x14ac:dyDescent="0.25">
      <c r="A5585" s="67" t="s">
        <v>3055</v>
      </c>
      <c r="B5585" s="67" t="s">
        <v>1430</v>
      </c>
      <c r="C5585" s="71" t="s">
        <v>19446</v>
      </c>
      <c r="D5585" s="71" t="s">
        <v>19447</v>
      </c>
      <c r="E5585" s="71" t="s">
        <v>19448</v>
      </c>
      <c r="F5585" s="71" t="s">
        <v>130</v>
      </c>
    </row>
    <row r="5586" spans="1:6" x14ac:dyDescent="0.25">
      <c r="A5586" s="67" t="s">
        <v>3055</v>
      </c>
      <c r="B5586" s="67" t="s">
        <v>10315</v>
      </c>
      <c r="C5586" s="71" t="s">
        <v>19449</v>
      </c>
      <c r="D5586" s="71" t="s">
        <v>19450</v>
      </c>
      <c r="E5586" s="71" t="s">
        <v>19451</v>
      </c>
      <c r="F5586" s="71" t="s">
        <v>130</v>
      </c>
    </row>
    <row r="5587" spans="1:6" x14ac:dyDescent="0.25">
      <c r="A5587" s="67" t="s">
        <v>3055</v>
      </c>
      <c r="B5587" s="67" t="s">
        <v>12179</v>
      </c>
      <c r="C5587" s="71" t="s">
        <v>19452</v>
      </c>
      <c r="D5587" s="71" t="s">
        <v>19453</v>
      </c>
      <c r="E5587" s="71" t="s">
        <v>19454</v>
      </c>
      <c r="F5587" s="71" t="s">
        <v>130</v>
      </c>
    </row>
    <row r="5588" spans="1:6" x14ac:dyDescent="0.25">
      <c r="A5588" s="67" t="s">
        <v>3055</v>
      </c>
      <c r="B5588" s="67" t="s">
        <v>10319</v>
      </c>
      <c r="C5588" s="71" t="s">
        <v>19455</v>
      </c>
      <c r="D5588" s="71" t="s">
        <v>19456</v>
      </c>
      <c r="E5588" s="71" t="s">
        <v>19457</v>
      </c>
      <c r="F5588" s="71" t="s">
        <v>130</v>
      </c>
    </row>
    <row r="5589" spans="1:6" x14ac:dyDescent="0.25">
      <c r="A5589" s="67" t="s">
        <v>3055</v>
      </c>
      <c r="B5589" s="67" t="s">
        <v>19458</v>
      </c>
      <c r="C5589" s="71" t="s">
        <v>19459</v>
      </c>
      <c r="D5589" s="71" t="s">
        <v>19460</v>
      </c>
      <c r="E5589" s="71" t="s">
        <v>19461</v>
      </c>
      <c r="F5589" s="71" t="s">
        <v>130</v>
      </c>
    </row>
    <row r="5590" spans="1:6" x14ac:dyDescent="0.25">
      <c r="A5590" s="67" t="s">
        <v>3055</v>
      </c>
      <c r="B5590" s="67" t="s">
        <v>12186</v>
      </c>
      <c r="C5590" s="71" t="s">
        <v>19462</v>
      </c>
      <c r="D5590" s="71" t="s">
        <v>19463</v>
      </c>
      <c r="E5590" s="71" t="s">
        <v>19464</v>
      </c>
      <c r="F5590" s="71" t="s">
        <v>130</v>
      </c>
    </row>
    <row r="5591" spans="1:6" x14ac:dyDescent="0.25">
      <c r="A5591" s="67" t="s">
        <v>3055</v>
      </c>
      <c r="B5591" s="67" t="s">
        <v>19465</v>
      </c>
      <c r="C5591" s="71" t="s">
        <v>19466</v>
      </c>
      <c r="D5591" s="71" t="s">
        <v>19467</v>
      </c>
      <c r="E5591" s="71" t="s">
        <v>19468</v>
      </c>
      <c r="F5591" s="71" t="s">
        <v>130</v>
      </c>
    </row>
    <row r="5592" spans="1:6" x14ac:dyDescent="0.25">
      <c r="A5592" s="67" t="s">
        <v>3055</v>
      </c>
      <c r="B5592" s="67" t="s">
        <v>12194</v>
      </c>
      <c r="C5592" s="71" t="s">
        <v>19469</v>
      </c>
      <c r="D5592" s="71" t="s">
        <v>19470</v>
      </c>
      <c r="E5592" s="71" t="s">
        <v>19471</v>
      </c>
      <c r="F5592" s="71" t="s">
        <v>130</v>
      </c>
    </row>
    <row r="5593" spans="1:6" x14ac:dyDescent="0.25">
      <c r="A5593" s="67" t="s">
        <v>3055</v>
      </c>
      <c r="B5593" s="67" t="s">
        <v>19472</v>
      </c>
      <c r="C5593" s="71" t="s">
        <v>19473</v>
      </c>
      <c r="D5593" s="71" t="s">
        <v>19474</v>
      </c>
      <c r="E5593" s="71" t="s">
        <v>19475</v>
      </c>
      <c r="F5593" s="71" t="s">
        <v>130</v>
      </c>
    </row>
    <row r="5594" spans="1:6" x14ac:dyDescent="0.25">
      <c r="A5594" s="67" t="s">
        <v>3055</v>
      </c>
      <c r="B5594" s="67" t="s">
        <v>19476</v>
      </c>
      <c r="C5594" s="71" t="s">
        <v>19477</v>
      </c>
      <c r="D5594" s="71" t="s">
        <v>19478</v>
      </c>
      <c r="E5594" s="71" t="s">
        <v>19479</v>
      </c>
      <c r="F5594" s="71" t="s">
        <v>130</v>
      </c>
    </row>
    <row r="5595" spans="1:6" x14ac:dyDescent="0.25">
      <c r="A5595" s="67" t="s">
        <v>3055</v>
      </c>
      <c r="B5595" s="67" t="s">
        <v>12237</v>
      </c>
      <c r="C5595" s="71" t="s">
        <v>19480</v>
      </c>
      <c r="D5595" s="71" t="s">
        <v>19481</v>
      </c>
      <c r="E5595" s="71" t="s">
        <v>19482</v>
      </c>
      <c r="F5595" s="71" t="s">
        <v>130</v>
      </c>
    </row>
    <row r="5596" spans="1:6" x14ac:dyDescent="0.25">
      <c r="A5596" s="67" t="s">
        <v>3055</v>
      </c>
      <c r="B5596" s="67" t="s">
        <v>12249</v>
      </c>
      <c r="C5596" s="71" t="s">
        <v>19483</v>
      </c>
      <c r="D5596" s="71" t="s">
        <v>19484</v>
      </c>
      <c r="E5596" s="71" t="s">
        <v>19485</v>
      </c>
      <c r="F5596" s="71" t="s">
        <v>130</v>
      </c>
    </row>
    <row r="5597" spans="1:6" x14ac:dyDescent="0.25">
      <c r="A5597" s="67" t="s">
        <v>3055</v>
      </c>
      <c r="B5597" s="67" t="s">
        <v>12257</v>
      </c>
      <c r="C5597" s="71" t="s">
        <v>19486</v>
      </c>
      <c r="D5597" s="71" t="s">
        <v>19487</v>
      </c>
      <c r="E5597" s="71" t="s">
        <v>19488</v>
      </c>
      <c r="F5597" s="71" t="s">
        <v>130</v>
      </c>
    </row>
    <row r="5598" spans="1:6" x14ac:dyDescent="0.25">
      <c r="A5598" s="67" t="s">
        <v>3055</v>
      </c>
      <c r="B5598" s="67" t="s">
        <v>19489</v>
      </c>
      <c r="C5598" s="71" t="s">
        <v>19490</v>
      </c>
      <c r="D5598" s="71" t="s">
        <v>19491</v>
      </c>
      <c r="E5598" s="71" t="s">
        <v>19492</v>
      </c>
      <c r="F5598" s="71" t="s">
        <v>130</v>
      </c>
    </row>
    <row r="5599" spans="1:6" x14ac:dyDescent="0.25">
      <c r="A5599" s="67" t="s">
        <v>3055</v>
      </c>
      <c r="B5599" s="67" t="s">
        <v>1461</v>
      </c>
      <c r="C5599" s="71" t="s">
        <v>19493</v>
      </c>
      <c r="D5599" s="71" t="s">
        <v>19494</v>
      </c>
      <c r="E5599" s="71" t="s">
        <v>19495</v>
      </c>
      <c r="F5599" s="71" t="s">
        <v>130</v>
      </c>
    </row>
    <row r="5600" spans="1:6" x14ac:dyDescent="0.25">
      <c r="A5600" s="67" t="s">
        <v>3055</v>
      </c>
      <c r="B5600" s="67" t="s">
        <v>1465</v>
      </c>
      <c r="C5600" s="71" t="s">
        <v>19496</v>
      </c>
      <c r="D5600" s="71" t="s">
        <v>19497</v>
      </c>
      <c r="E5600" s="71" t="s">
        <v>19498</v>
      </c>
      <c r="F5600" s="71" t="s">
        <v>130</v>
      </c>
    </row>
    <row r="5601" spans="1:6" x14ac:dyDescent="0.25">
      <c r="A5601" s="67" t="s">
        <v>3055</v>
      </c>
      <c r="B5601" s="67" t="s">
        <v>1469</v>
      </c>
      <c r="C5601" s="71" t="s">
        <v>19499</v>
      </c>
      <c r="D5601" s="71" t="s">
        <v>19500</v>
      </c>
      <c r="E5601" s="71" t="s">
        <v>19501</v>
      </c>
      <c r="F5601" s="71" t="s">
        <v>130</v>
      </c>
    </row>
    <row r="5602" spans="1:6" x14ac:dyDescent="0.25">
      <c r="A5602" s="67" t="s">
        <v>3055</v>
      </c>
      <c r="B5602" s="67" t="s">
        <v>1473</v>
      </c>
      <c r="C5602" s="71" t="s">
        <v>19502</v>
      </c>
      <c r="D5602" s="71" t="s">
        <v>19503</v>
      </c>
      <c r="E5602" s="71" t="s">
        <v>19504</v>
      </c>
      <c r="F5602" s="71" t="s">
        <v>130</v>
      </c>
    </row>
    <row r="5603" spans="1:6" x14ac:dyDescent="0.25">
      <c r="A5603" s="67" t="s">
        <v>3055</v>
      </c>
      <c r="B5603" s="67" t="s">
        <v>3598</v>
      </c>
      <c r="C5603" s="71" t="s">
        <v>19505</v>
      </c>
      <c r="D5603" s="71" t="s">
        <v>19506</v>
      </c>
      <c r="E5603" s="71" t="s">
        <v>19507</v>
      </c>
      <c r="F5603" s="71" t="s">
        <v>130</v>
      </c>
    </row>
    <row r="5604" spans="1:6" x14ac:dyDescent="0.25">
      <c r="A5604" s="67" t="s">
        <v>3055</v>
      </c>
      <c r="B5604" s="67" t="s">
        <v>1477</v>
      </c>
      <c r="C5604" s="71" t="s">
        <v>19508</v>
      </c>
      <c r="D5604" s="71" t="s">
        <v>19509</v>
      </c>
      <c r="E5604" s="71" t="s">
        <v>19510</v>
      </c>
      <c r="F5604" s="71" t="s">
        <v>130</v>
      </c>
    </row>
    <row r="5605" spans="1:6" x14ac:dyDescent="0.25">
      <c r="A5605" s="67" t="s">
        <v>3055</v>
      </c>
      <c r="B5605" s="67" t="s">
        <v>1481</v>
      </c>
      <c r="C5605" s="71" t="s">
        <v>19511</v>
      </c>
      <c r="D5605" s="71" t="s">
        <v>19512</v>
      </c>
      <c r="E5605" s="71" t="s">
        <v>19513</v>
      </c>
      <c r="F5605" s="71" t="s">
        <v>130</v>
      </c>
    </row>
    <row r="5606" spans="1:6" x14ac:dyDescent="0.25">
      <c r="A5606" s="67" t="s">
        <v>3055</v>
      </c>
      <c r="B5606" s="67" t="s">
        <v>1485</v>
      </c>
      <c r="C5606" s="71" t="s">
        <v>19514</v>
      </c>
      <c r="D5606" s="71" t="s">
        <v>19515</v>
      </c>
      <c r="E5606" s="71" t="s">
        <v>19516</v>
      </c>
      <c r="F5606" s="71" t="s">
        <v>130</v>
      </c>
    </row>
    <row r="5607" spans="1:6" x14ac:dyDescent="0.25">
      <c r="A5607" s="67" t="s">
        <v>3055</v>
      </c>
      <c r="B5607" s="67" t="s">
        <v>1489</v>
      </c>
      <c r="C5607" s="71" t="s">
        <v>19517</v>
      </c>
      <c r="D5607" s="71" t="s">
        <v>19518</v>
      </c>
      <c r="E5607" s="71" t="s">
        <v>19519</v>
      </c>
      <c r="F5607" s="71" t="s">
        <v>130</v>
      </c>
    </row>
    <row r="5608" spans="1:6" x14ac:dyDescent="0.25">
      <c r="A5608" s="67" t="s">
        <v>3055</v>
      </c>
      <c r="B5608" s="67" t="s">
        <v>3614</v>
      </c>
      <c r="C5608" s="71" t="s">
        <v>19520</v>
      </c>
      <c r="D5608" s="71" t="s">
        <v>19521</v>
      </c>
      <c r="E5608" s="71" t="s">
        <v>19522</v>
      </c>
      <c r="F5608" s="71" t="s">
        <v>130</v>
      </c>
    </row>
    <row r="5609" spans="1:6" x14ac:dyDescent="0.25">
      <c r="A5609" s="67" t="s">
        <v>3055</v>
      </c>
      <c r="B5609" s="67" t="s">
        <v>1493</v>
      </c>
      <c r="C5609" s="71" t="s">
        <v>19523</v>
      </c>
      <c r="D5609" s="71" t="s">
        <v>19524</v>
      </c>
      <c r="E5609" s="71" t="s">
        <v>19525</v>
      </c>
      <c r="F5609" s="71" t="s">
        <v>130</v>
      </c>
    </row>
    <row r="5610" spans="1:6" x14ac:dyDescent="0.25">
      <c r="A5610" s="67" t="s">
        <v>3055</v>
      </c>
      <c r="B5610" s="67" t="s">
        <v>1497</v>
      </c>
      <c r="C5610" s="71" t="s">
        <v>19526</v>
      </c>
      <c r="D5610" s="71" t="s">
        <v>19527</v>
      </c>
      <c r="E5610" s="71" t="s">
        <v>19528</v>
      </c>
      <c r="F5610" s="71" t="s">
        <v>130</v>
      </c>
    </row>
    <row r="5611" spans="1:6" x14ac:dyDescent="0.25">
      <c r="A5611" s="67" t="s">
        <v>3055</v>
      </c>
      <c r="B5611" s="67" t="s">
        <v>1501</v>
      </c>
      <c r="C5611" s="71" t="s">
        <v>19529</v>
      </c>
      <c r="D5611" s="71" t="s">
        <v>19530</v>
      </c>
      <c r="E5611" s="71" t="s">
        <v>19531</v>
      </c>
      <c r="F5611" s="71" t="s">
        <v>130</v>
      </c>
    </row>
    <row r="5612" spans="1:6" x14ac:dyDescent="0.25">
      <c r="A5612" s="67" t="s">
        <v>3055</v>
      </c>
      <c r="B5612" s="67" t="s">
        <v>1505</v>
      </c>
      <c r="C5612" s="71" t="s">
        <v>19532</v>
      </c>
      <c r="D5612" s="71" t="s">
        <v>19533</v>
      </c>
      <c r="E5612" s="71" t="s">
        <v>19534</v>
      </c>
      <c r="F5612" s="71" t="s">
        <v>130</v>
      </c>
    </row>
    <row r="5613" spans="1:6" x14ac:dyDescent="0.25">
      <c r="A5613" s="67" t="s">
        <v>3055</v>
      </c>
      <c r="B5613" s="67" t="s">
        <v>3630</v>
      </c>
      <c r="C5613" s="71" t="s">
        <v>19535</v>
      </c>
      <c r="D5613" s="71" t="s">
        <v>19536</v>
      </c>
      <c r="E5613" s="71" t="s">
        <v>19537</v>
      </c>
      <c r="F5613" s="71" t="s">
        <v>130</v>
      </c>
    </row>
    <row r="5614" spans="1:6" x14ac:dyDescent="0.25">
      <c r="A5614" s="67" t="s">
        <v>3055</v>
      </c>
      <c r="B5614" s="67" t="s">
        <v>1509</v>
      </c>
      <c r="C5614" s="71" t="s">
        <v>19538</v>
      </c>
      <c r="D5614" s="71" t="s">
        <v>19539</v>
      </c>
      <c r="E5614" s="71" t="s">
        <v>19540</v>
      </c>
      <c r="F5614" s="71" t="s">
        <v>130</v>
      </c>
    </row>
    <row r="5615" spans="1:6" x14ac:dyDescent="0.25">
      <c r="A5615" s="67" t="s">
        <v>3055</v>
      </c>
      <c r="B5615" s="67" t="s">
        <v>1513</v>
      </c>
      <c r="C5615" s="71" t="s">
        <v>19541</v>
      </c>
      <c r="D5615" s="71" t="s">
        <v>19542</v>
      </c>
      <c r="E5615" s="71" t="s">
        <v>19543</v>
      </c>
      <c r="F5615" s="71" t="s">
        <v>130</v>
      </c>
    </row>
    <row r="5616" spans="1:6" x14ac:dyDescent="0.25">
      <c r="A5616" s="67" t="s">
        <v>3055</v>
      </c>
      <c r="B5616" s="67" t="s">
        <v>1517</v>
      </c>
      <c r="C5616" s="71" t="s">
        <v>19544</v>
      </c>
      <c r="D5616" s="71" t="s">
        <v>19545</v>
      </c>
      <c r="E5616" s="71" t="s">
        <v>19546</v>
      </c>
      <c r="F5616" s="71" t="s">
        <v>130</v>
      </c>
    </row>
    <row r="5617" spans="1:6" x14ac:dyDescent="0.25">
      <c r="A5617" s="67" t="s">
        <v>3055</v>
      </c>
      <c r="B5617" s="67" t="s">
        <v>3647</v>
      </c>
      <c r="C5617" s="71" t="s">
        <v>19547</v>
      </c>
      <c r="D5617" s="71" t="s">
        <v>19548</v>
      </c>
      <c r="E5617" s="71" t="s">
        <v>19549</v>
      </c>
      <c r="F5617" s="71" t="s">
        <v>130</v>
      </c>
    </row>
    <row r="5618" spans="1:6" x14ac:dyDescent="0.25">
      <c r="A5618" s="67" t="s">
        <v>3055</v>
      </c>
      <c r="B5618" s="67" t="s">
        <v>1521</v>
      </c>
      <c r="C5618" s="71" t="s">
        <v>19550</v>
      </c>
      <c r="D5618" s="71" t="s">
        <v>19551</v>
      </c>
      <c r="E5618" s="71" t="s">
        <v>19552</v>
      </c>
      <c r="F5618" s="71" t="s">
        <v>130</v>
      </c>
    </row>
    <row r="5619" spans="1:6" x14ac:dyDescent="0.25">
      <c r="A5619" s="67" t="s">
        <v>3055</v>
      </c>
      <c r="B5619" s="67" t="s">
        <v>1525</v>
      </c>
      <c r="C5619" s="71" t="s">
        <v>19553</v>
      </c>
      <c r="D5619" s="71" t="s">
        <v>19554</v>
      </c>
      <c r="E5619" s="71" t="s">
        <v>19555</v>
      </c>
      <c r="F5619" s="71" t="s">
        <v>130</v>
      </c>
    </row>
    <row r="5620" spans="1:6" x14ac:dyDescent="0.25">
      <c r="A5620" s="67" t="s">
        <v>3055</v>
      </c>
      <c r="B5620" s="67" t="s">
        <v>1529</v>
      </c>
      <c r="C5620" s="71" t="s">
        <v>19556</v>
      </c>
      <c r="D5620" s="71" t="s">
        <v>19557</v>
      </c>
      <c r="E5620" s="71" t="s">
        <v>19558</v>
      </c>
      <c r="F5620" s="71" t="s">
        <v>130</v>
      </c>
    </row>
    <row r="5621" spans="1:6" x14ac:dyDescent="0.25">
      <c r="A5621" s="67" t="s">
        <v>3055</v>
      </c>
      <c r="B5621" s="67" t="s">
        <v>1533</v>
      </c>
      <c r="C5621" s="71" t="s">
        <v>19559</v>
      </c>
      <c r="D5621" s="71" t="s">
        <v>19560</v>
      </c>
      <c r="E5621" s="71" t="s">
        <v>19561</v>
      </c>
      <c r="F5621" s="71" t="s">
        <v>130</v>
      </c>
    </row>
    <row r="5622" spans="1:6" x14ac:dyDescent="0.25">
      <c r="A5622" s="67" t="s">
        <v>3055</v>
      </c>
      <c r="B5622" s="67" t="s">
        <v>1541</v>
      </c>
      <c r="C5622" s="71" t="s">
        <v>19562</v>
      </c>
      <c r="D5622" s="71" t="s">
        <v>19563</v>
      </c>
      <c r="E5622" s="71" t="s">
        <v>19564</v>
      </c>
      <c r="F5622" s="71" t="s">
        <v>130</v>
      </c>
    </row>
    <row r="5623" spans="1:6" x14ac:dyDescent="0.25">
      <c r="A5623" s="67" t="s">
        <v>3055</v>
      </c>
      <c r="B5623" s="67" t="s">
        <v>1545</v>
      </c>
      <c r="C5623" s="71" t="s">
        <v>19565</v>
      </c>
      <c r="D5623" s="71" t="s">
        <v>19566</v>
      </c>
      <c r="E5623" s="71" t="s">
        <v>19567</v>
      </c>
      <c r="F5623" s="71" t="s">
        <v>130</v>
      </c>
    </row>
    <row r="5624" spans="1:6" x14ac:dyDescent="0.25">
      <c r="A5624" s="67" t="s">
        <v>3055</v>
      </c>
      <c r="B5624" s="67" t="s">
        <v>1549</v>
      </c>
      <c r="C5624" s="71" t="s">
        <v>19568</v>
      </c>
      <c r="D5624" s="71" t="s">
        <v>19569</v>
      </c>
      <c r="E5624" s="71" t="s">
        <v>19570</v>
      </c>
      <c r="F5624" s="71" t="s">
        <v>130</v>
      </c>
    </row>
    <row r="5625" spans="1:6" x14ac:dyDescent="0.25">
      <c r="A5625" s="67" t="s">
        <v>3055</v>
      </c>
      <c r="B5625" s="67" t="s">
        <v>1553</v>
      </c>
      <c r="C5625" s="71" t="s">
        <v>19571</v>
      </c>
      <c r="D5625" s="71" t="s">
        <v>19572</v>
      </c>
      <c r="E5625" s="71" t="s">
        <v>19573</v>
      </c>
      <c r="F5625" s="71" t="s">
        <v>130</v>
      </c>
    </row>
    <row r="5626" spans="1:6" x14ac:dyDescent="0.25">
      <c r="A5626" s="67" t="s">
        <v>3055</v>
      </c>
      <c r="B5626" s="67" t="s">
        <v>1557</v>
      </c>
      <c r="C5626" s="71" t="s">
        <v>19574</v>
      </c>
      <c r="D5626" s="71" t="s">
        <v>19575</v>
      </c>
      <c r="E5626" s="71" t="s">
        <v>19576</v>
      </c>
      <c r="F5626" s="71" t="s">
        <v>130</v>
      </c>
    </row>
    <row r="5627" spans="1:6" x14ac:dyDescent="0.25">
      <c r="A5627" s="67" t="s">
        <v>3055</v>
      </c>
      <c r="B5627" s="67" t="s">
        <v>1561</v>
      </c>
      <c r="C5627" s="71" t="s">
        <v>19577</v>
      </c>
      <c r="D5627" s="71" t="s">
        <v>19578</v>
      </c>
      <c r="E5627" s="71" t="s">
        <v>19579</v>
      </c>
      <c r="F5627" s="71" t="s">
        <v>130</v>
      </c>
    </row>
    <row r="5628" spans="1:6" x14ac:dyDescent="0.25">
      <c r="A5628" s="67" t="s">
        <v>3055</v>
      </c>
      <c r="B5628" s="67" t="s">
        <v>1569</v>
      </c>
      <c r="C5628" s="71" t="s">
        <v>19580</v>
      </c>
      <c r="D5628" s="71" t="s">
        <v>19581</v>
      </c>
      <c r="E5628" s="71" t="s">
        <v>19582</v>
      </c>
      <c r="F5628" s="71" t="s">
        <v>130</v>
      </c>
    </row>
    <row r="5629" spans="1:6" x14ac:dyDescent="0.25">
      <c r="A5629" s="67" t="s">
        <v>3055</v>
      </c>
      <c r="B5629" s="67" t="s">
        <v>1573</v>
      </c>
      <c r="C5629" s="71" t="s">
        <v>19583</v>
      </c>
      <c r="D5629" s="71" t="s">
        <v>19584</v>
      </c>
      <c r="E5629" s="71" t="s">
        <v>19585</v>
      </c>
      <c r="F5629" s="71" t="s">
        <v>130</v>
      </c>
    </row>
    <row r="5630" spans="1:6" x14ac:dyDescent="0.25">
      <c r="A5630" s="67" t="s">
        <v>3055</v>
      </c>
      <c r="B5630" s="67" t="s">
        <v>1577</v>
      </c>
      <c r="C5630" s="71" t="s">
        <v>19586</v>
      </c>
      <c r="D5630" s="71" t="s">
        <v>19587</v>
      </c>
      <c r="E5630" s="71" t="s">
        <v>19588</v>
      </c>
      <c r="F5630" s="71" t="s">
        <v>130</v>
      </c>
    </row>
    <row r="5631" spans="1:6" x14ac:dyDescent="0.25">
      <c r="A5631" s="67" t="s">
        <v>3055</v>
      </c>
      <c r="B5631" s="67" t="s">
        <v>1581</v>
      </c>
      <c r="C5631" s="71" t="s">
        <v>19589</v>
      </c>
      <c r="D5631" s="71" t="s">
        <v>19590</v>
      </c>
      <c r="E5631" s="71" t="s">
        <v>19591</v>
      </c>
      <c r="F5631" s="71" t="s">
        <v>130</v>
      </c>
    </row>
    <row r="5632" spans="1:6" x14ac:dyDescent="0.25">
      <c r="A5632" s="67" t="s">
        <v>3055</v>
      </c>
      <c r="B5632" s="67" t="s">
        <v>1585</v>
      </c>
      <c r="C5632" s="71" t="s">
        <v>19592</v>
      </c>
      <c r="D5632" s="71" t="s">
        <v>19593</v>
      </c>
      <c r="E5632" s="71" t="s">
        <v>19594</v>
      </c>
      <c r="F5632" s="71" t="s">
        <v>130</v>
      </c>
    </row>
    <row r="5633" spans="1:6" x14ac:dyDescent="0.25">
      <c r="A5633" s="67" t="s">
        <v>3055</v>
      </c>
      <c r="B5633" s="67" t="s">
        <v>1589</v>
      </c>
      <c r="C5633" s="71" t="s">
        <v>19595</v>
      </c>
      <c r="D5633" s="71" t="s">
        <v>19596</v>
      </c>
      <c r="E5633" s="71" t="s">
        <v>19597</v>
      </c>
      <c r="F5633" s="71" t="s">
        <v>130</v>
      </c>
    </row>
    <row r="5634" spans="1:6" x14ac:dyDescent="0.25">
      <c r="A5634" s="67" t="s">
        <v>3055</v>
      </c>
      <c r="B5634" s="67" t="s">
        <v>1593</v>
      </c>
      <c r="C5634" s="71" t="s">
        <v>19598</v>
      </c>
      <c r="D5634" s="71" t="s">
        <v>19599</v>
      </c>
      <c r="E5634" s="71" t="s">
        <v>19600</v>
      </c>
      <c r="F5634" s="71" t="s">
        <v>130</v>
      </c>
    </row>
    <row r="5635" spans="1:6" x14ac:dyDescent="0.25">
      <c r="A5635" s="67" t="s">
        <v>3055</v>
      </c>
      <c r="B5635" s="67" t="s">
        <v>1597</v>
      </c>
      <c r="C5635" s="71" t="s">
        <v>19601</v>
      </c>
      <c r="D5635" s="71" t="s">
        <v>19602</v>
      </c>
      <c r="E5635" s="71" t="s">
        <v>19603</v>
      </c>
      <c r="F5635" s="71" t="s">
        <v>130</v>
      </c>
    </row>
    <row r="5636" spans="1:6" x14ac:dyDescent="0.25">
      <c r="A5636" s="67" t="s">
        <v>3055</v>
      </c>
      <c r="B5636" s="67" t="s">
        <v>1601</v>
      </c>
      <c r="C5636" s="71" t="s">
        <v>19604</v>
      </c>
      <c r="D5636" s="71" t="s">
        <v>19605</v>
      </c>
      <c r="E5636" s="71" t="s">
        <v>19606</v>
      </c>
      <c r="F5636" s="71" t="s">
        <v>130</v>
      </c>
    </row>
    <row r="5637" spans="1:6" x14ac:dyDescent="0.25">
      <c r="A5637" s="67" t="s">
        <v>3055</v>
      </c>
      <c r="B5637" s="67" t="s">
        <v>1605</v>
      </c>
      <c r="C5637" s="71" t="s">
        <v>19607</v>
      </c>
      <c r="D5637" s="71" t="s">
        <v>19608</v>
      </c>
      <c r="E5637" s="71" t="s">
        <v>19609</v>
      </c>
      <c r="F5637" s="71" t="s">
        <v>130</v>
      </c>
    </row>
    <row r="5638" spans="1:6" x14ac:dyDescent="0.25">
      <c r="A5638" s="67" t="s">
        <v>3055</v>
      </c>
      <c r="B5638" s="67" t="s">
        <v>1625</v>
      </c>
      <c r="C5638" s="71" t="s">
        <v>19610</v>
      </c>
      <c r="D5638" s="71" t="s">
        <v>19611</v>
      </c>
      <c r="E5638" s="71" t="s">
        <v>19612</v>
      </c>
      <c r="F5638" s="71" t="s">
        <v>130</v>
      </c>
    </row>
    <row r="5639" spans="1:6" x14ac:dyDescent="0.25">
      <c r="A5639" s="67" t="s">
        <v>3055</v>
      </c>
      <c r="B5639" s="67" t="s">
        <v>1629</v>
      </c>
      <c r="C5639" s="71" t="s">
        <v>19613</v>
      </c>
      <c r="D5639" s="71" t="s">
        <v>19614</v>
      </c>
      <c r="E5639" s="71" t="s">
        <v>19615</v>
      </c>
      <c r="F5639" s="71" t="s">
        <v>130</v>
      </c>
    </row>
    <row r="5640" spans="1:6" x14ac:dyDescent="0.25">
      <c r="A5640" s="67" t="s">
        <v>3055</v>
      </c>
      <c r="B5640" s="67" t="s">
        <v>1633</v>
      </c>
      <c r="C5640" s="71" t="s">
        <v>19616</v>
      </c>
      <c r="D5640" s="71" t="s">
        <v>19617</v>
      </c>
      <c r="E5640" s="71" t="s">
        <v>19618</v>
      </c>
      <c r="F5640" s="71" t="s">
        <v>130</v>
      </c>
    </row>
    <row r="5641" spans="1:6" x14ac:dyDescent="0.25">
      <c r="A5641" s="67" t="s">
        <v>3055</v>
      </c>
      <c r="B5641" s="67" t="s">
        <v>1637</v>
      </c>
      <c r="C5641" s="71" t="s">
        <v>19619</v>
      </c>
      <c r="D5641" s="71" t="s">
        <v>19620</v>
      </c>
      <c r="E5641" s="71" t="s">
        <v>19621</v>
      </c>
      <c r="F5641" s="71" t="s">
        <v>130</v>
      </c>
    </row>
    <row r="5642" spans="1:6" x14ac:dyDescent="0.25">
      <c r="A5642" s="67" t="s">
        <v>3055</v>
      </c>
      <c r="B5642" s="67" t="s">
        <v>1645</v>
      </c>
      <c r="C5642" s="71" t="s">
        <v>19622</v>
      </c>
      <c r="D5642" s="71" t="s">
        <v>19623</v>
      </c>
      <c r="E5642" s="71" t="s">
        <v>19624</v>
      </c>
      <c r="F5642" s="71" t="s">
        <v>130</v>
      </c>
    </row>
    <row r="5643" spans="1:6" x14ac:dyDescent="0.25">
      <c r="A5643" s="67" t="s">
        <v>3055</v>
      </c>
      <c r="B5643" s="67" t="s">
        <v>1649</v>
      </c>
      <c r="C5643" s="71" t="s">
        <v>19625</v>
      </c>
      <c r="D5643" s="71" t="s">
        <v>19626</v>
      </c>
      <c r="E5643" s="71" t="s">
        <v>19627</v>
      </c>
      <c r="F5643" s="71" t="s">
        <v>130</v>
      </c>
    </row>
    <row r="5644" spans="1:6" x14ac:dyDescent="0.25">
      <c r="A5644" s="67" t="s">
        <v>3055</v>
      </c>
      <c r="B5644" s="67" t="s">
        <v>1653</v>
      </c>
      <c r="C5644" s="71" t="s">
        <v>19628</v>
      </c>
      <c r="D5644" s="71" t="s">
        <v>19629</v>
      </c>
      <c r="E5644" s="71" t="s">
        <v>19630</v>
      </c>
      <c r="F5644" s="71" t="s">
        <v>130</v>
      </c>
    </row>
    <row r="5645" spans="1:6" x14ac:dyDescent="0.25">
      <c r="A5645" s="67" t="s">
        <v>3055</v>
      </c>
      <c r="B5645" s="67" t="s">
        <v>1657</v>
      </c>
      <c r="C5645" s="71" t="s">
        <v>19631</v>
      </c>
      <c r="D5645" s="71" t="s">
        <v>19632</v>
      </c>
      <c r="E5645" s="71" t="s">
        <v>19633</v>
      </c>
      <c r="F5645" s="71" t="s">
        <v>130</v>
      </c>
    </row>
    <row r="5646" spans="1:6" x14ac:dyDescent="0.25">
      <c r="A5646" s="67" t="s">
        <v>3055</v>
      </c>
      <c r="B5646" s="67" t="s">
        <v>1665</v>
      </c>
      <c r="C5646" s="71" t="s">
        <v>19634</v>
      </c>
      <c r="D5646" s="71" t="s">
        <v>19635</v>
      </c>
      <c r="E5646" s="71" t="s">
        <v>19636</v>
      </c>
      <c r="F5646" s="71" t="s">
        <v>130</v>
      </c>
    </row>
    <row r="5647" spans="1:6" x14ac:dyDescent="0.25">
      <c r="A5647" s="67" t="s">
        <v>3055</v>
      </c>
      <c r="B5647" s="67" t="s">
        <v>1669</v>
      </c>
      <c r="C5647" s="71" t="s">
        <v>19637</v>
      </c>
      <c r="D5647" s="71" t="s">
        <v>19638</v>
      </c>
      <c r="E5647" s="71" t="s">
        <v>19639</v>
      </c>
      <c r="F5647" s="71" t="s">
        <v>130</v>
      </c>
    </row>
    <row r="5648" spans="1:6" x14ac:dyDescent="0.25">
      <c r="A5648" s="67" t="s">
        <v>3055</v>
      </c>
      <c r="B5648" s="67" t="s">
        <v>1673</v>
      </c>
      <c r="C5648" s="71" t="s">
        <v>19640</v>
      </c>
      <c r="D5648" s="71" t="s">
        <v>19641</v>
      </c>
      <c r="E5648" s="71" t="s">
        <v>19642</v>
      </c>
      <c r="F5648" s="71" t="s">
        <v>130</v>
      </c>
    </row>
    <row r="5649" spans="1:6" x14ac:dyDescent="0.25">
      <c r="A5649" s="67" t="s">
        <v>3055</v>
      </c>
      <c r="B5649" s="67" t="s">
        <v>1681</v>
      </c>
      <c r="C5649" s="71" t="s">
        <v>19643</v>
      </c>
      <c r="D5649" s="71" t="s">
        <v>19644</v>
      </c>
      <c r="E5649" s="71" t="s">
        <v>19645</v>
      </c>
      <c r="F5649" s="71" t="s">
        <v>130</v>
      </c>
    </row>
    <row r="5650" spans="1:6" x14ac:dyDescent="0.25">
      <c r="A5650" s="67" t="s">
        <v>3055</v>
      </c>
      <c r="B5650" s="67" t="s">
        <v>1685</v>
      </c>
      <c r="C5650" s="71" t="s">
        <v>19646</v>
      </c>
      <c r="D5650" s="71" t="s">
        <v>19647</v>
      </c>
      <c r="E5650" s="71" t="s">
        <v>19648</v>
      </c>
      <c r="F5650" s="71" t="s">
        <v>130</v>
      </c>
    </row>
    <row r="5651" spans="1:6" x14ac:dyDescent="0.25">
      <c r="A5651" s="67" t="s">
        <v>3055</v>
      </c>
      <c r="B5651" s="67" t="s">
        <v>1689</v>
      </c>
      <c r="C5651" s="71" t="s">
        <v>19649</v>
      </c>
      <c r="D5651" s="71" t="s">
        <v>19650</v>
      </c>
      <c r="E5651" s="71" t="s">
        <v>19651</v>
      </c>
      <c r="F5651" s="71" t="s">
        <v>130</v>
      </c>
    </row>
    <row r="5652" spans="1:6" x14ac:dyDescent="0.25">
      <c r="A5652" s="67" t="s">
        <v>3055</v>
      </c>
      <c r="B5652" s="67" t="s">
        <v>1693</v>
      </c>
      <c r="C5652" s="71" t="s">
        <v>19652</v>
      </c>
      <c r="D5652" s="71" t="s">
        <v>19653</v>
      </c>
      <c r="E5652" s="71" t="s">
        <v>19654</v>
      </c>
      <c r="F5652" s="71" t="s">
        <v>130</v>
      </c>
    </row>
    <row r="5653" spans="1:6" x14ac:dyDescent="0.25">
      <c r="A5653" s="67" t="s">
        <v>3055</v>
      </c>
      <c r="B5653" s="67" t="s">
        <v>1697</v>
      </c>
      <c r="C5653" s="71" t="s">
        <v>19655</v>
      </c>
      <c r="D5653" s="71" t="s">
        <v>19656</v>
      </c>
      <c r="E5653" s="71" t="s">
        <v>19657</v>
      </c>
      <c r="F5653" s="71" t="s">
        <v>130</v>
      </c>
    </row>
    <row r="5654" spans="1:6" x14ac:dyDescent="0.25">
      <c r="A5654" s="67" t="s">
        <v>3055</v>
      </c>
      <c r="B5654" s="67" t="s">
        <v>1701</v>
      </c>
      <c r="C5654" s="71" t="s">
        <v>19658</v>
      </c>
      <c r="D5654" s="71" t="s">
        <v>19659</v>
      </c>
      <c r="E5654" s="71" t="s">
        <v>19660</v>
      </c>
      <c r="F5654" s="71" t="s">
        <v>130</v>
      </c>
    </row>
    <row r="5655" spans="1:6" x14ac:dyDescent="0.25">
      <c r="A5655" s="67" t="s">
        <v>3055</v>
      </c>
      <c r="B5655" s="67" t="s">
        <v>1705</v>
      </c>
      <c r="C5655" s="71" t="s">
        <v>19661</v>
      </c>
      <c r="D5655" s="71" t="s">
        <v>19662</v>
      </c>
      <c r="E5655" s="71" t="s">
        <v>19663</v>
      </c>
      <c r="F5655" s="71" t="s">
        <v>130</v>
      </c>
    </row>
    <row r="5656" spans="1:6" x14ac:dyDescent="0.25">
      <c r="A5656" s="67" t="s">
        <v>3055</v>
      </c>
      <c r="B5656" s="67" t="s">
        <v>1709</v>
      </c>
      <c r="C5656" s="71" t="s">
        <v>19664</v>
      </c>
      <c r="D5656" s="71" t="s">
        <v>19665</v>
      </c>
      <c r="E5656" s="71" t="s">
        <v>19666</v>
      </c>
      <c r="F5656" s="71" t="s">
        <v>130</v>
      </c>
    </row>
    <row r="5657" spans="1:6" x14ac:dyDescent="0.25">
      <c r="A5657" s="67" t="s">
        <v>3055</v>
      </c>
      <c r="B5657" s="67" t="s">
        <v>1713</v>
      </c>
      <c r="C5657" s="71" t="s">
        <v>19667</v>
      </c>
      <c r="D5657" s="71" t="s">
        <v>19668</v>
      </c>
      <c r="E5657" s="71" t="s">
        <v>19669</v>
      </c>
      <c r="F5657" s="71" t="s">
        <v>130</v>
      </c>
    </row>
    <row r="5658" spans="1:6" x14ac:dyDescent="0.25">
      <c r="A5658" s="67" t="s">
        <v>3055</v>
      </c>
      <c r="B5658" s="67" t="s">
        <v>1717</v>
      </c>
      <c r="C5658" s="71" t="s">
        <v>19670</v>
      </c>
      <c r="D5658" s="71" t="s">
        <v>19671</v>
      </c>
      <c r="E5658" s="71" t="s">
        <v>19672</v>
      </c>
      <c r="F5658" s="71" t="s">
        <v>130</v>
      </c>
    </row>
    <row r="5659" spans="1:6" x14ac:dyDescent="0.25">
      <c r="A5659" s="67" t="s">
        <v>3055</v>
      </c>
      <c r="B5659" s="67" t="s">
        <v>3795</v>
      </c>
      <c r="C5659" s="71" t="s">
        <v>19673</v>
      </c>
      <c r="D5659" s="71" t="s">
        <v>19674</v>
      </c>
      <c r="E5659" s="71" t="s">
        <v>19675</v>
      </c>
      <c r="F5659" s="71" t="s">
        <v>130</v>
      </c>
    </row>
    <row r="5660" spans="1:6" x14ac:dyDescent="0.25">
      <c r="A5660" s="67" t="s">
        <v>3055</v>
      </c>
      <c r="B5660" s="67" t="s">
        <v>1721</v>
      </c>
      <c r="C5660" s="71" t="s">
        <v>19676</v>
      </c>
      <c r="D5660" s="71" t="s">
        <v>19677</v>
      </c>
      <c r="E5660" s="71" t="s">
        <v>19678</v>
      </c>
      <c r="F5660" s="71" t="s">
        <v>130</v>
      </c>
    </row>
    <row r="5661" spans="1:6" x14ac:dyDescent="0.25">
      <c r="A5661" s="67" t="s">
        <v>3055</v>
      </c>
      <c r="B5661" s="67" t="s">
        <v>1725</v>
      </c>
      <c r="C5661" s="71" t="s">
        <v>19679</v>
      </c>
      <c r="D5661" s="71" t="s">
        <v>19680</v>
      </c>
      <c r="E5661" s="71" t="s">
        <v>19681</v>
      </c>
      <c r="F5661" s="71" t="s">
        <v>130</v>
      </c>
    </row>
    <row r="5662" spans="1:6" x14ac:dyDescent="0.25">
      <c r="A5662" s="67" t="s">
        <v>3055</v>
      </c>
      <c r="B5662" s="67" t="s">
        <v>1729</v>
      </c>
      <c r="C5662" s="71" t="s">
        <v>19682</v>
      </c>
      <c r="D5662" s="71" t="s">
        <v>19683</v>
      </c>
      <c r="E5662" s="71" t="s">
        <v>19684</v>
      </c>
      <c r="F5662" s="71" t="s">
        <v>130</v>
      </c>
    </row>
    <row r="5663" spans="1:6" x14ac:dyDescent="0.25">
      <c r="A5663" s="67" t="s">
        <v>3055</v>
      </c>
      <c r="B5663" s="67" t="s">
        <v>1733</v>
      </c>
      <c r="C5663" s="71" t="s">
        <v>19685</v>
      </c>
      <c r="D5663" s="71" t="s">
        <v>19686</v>
      </c>
      <c r="E5663" s="71" t="s">
        <v>19687</v>
      </c>
      <c r="F5663" s="71" t="s">
        <v>130</v>
      </c>
    </row>
    <row r="5664" spans="1:6" x14ac:dyDescent="0.25">
      <c r="A5664" s="67" t="s">
        <v>3055</v>
      </c>
      <c r="B5664" s="67" t="s">
        <v>1737</v>
      </c>
      <c r="C5664" s="71" t="s">
        <v>19688</v>
      </c>
      <c r="D5664" s="71" t="s">
        <v>19689</v>
      </c>
      <c r="E5664" s="71" t="s">
        <v>19690</v>
      </c>
      <c r="F5664" s="71" t="s">
        <v>130</v>
      </c>
    </row>
    <row r="5665" spans="1:6" x14ac:dyDescent="0.25">
      <c r="A5665" s="67" t="s">
        <v>3055</v>
      </c>
      <c r="B5665" s="67" t="s">
        <v>1741</v>
      </c>
      <c r="C5665" s="71" t="s">
        <v>19691</v>
      </c>
      <c r="D5665" s="71" t="s">
        <v>19692</v>
      </c>
      <c r="E5665" s="71" t="s">
        <v>19693</v>
      </c>
      <c r="F5665" s="71" t="s">
        <v>130</v>
      </c>
    </row>
    <row r="5666" spans="1:6" x14ac:dyDescent="0.25">
      <c r="A5666" s="67" t="s">
        <v>3055</v>
      </c>
      <c r="B5666" s="67" t="s">
        <v>1745</v>
      </c>
      <c r="C5666" s="71" t="s">
        <v>19694</v>
      </c>
      <c r="D5666" s="71" t="s">
        <v>19695</v>
      </c>
      <c r="E5666" s="71" t="s">
        <v>19696</v>
      </c>
      <c r="F5666" s="71" t="s">
        <v>130</v>
      </c>
    </row>
    <row r="5667" spans="1:6" x14ac:dyDescent="0.25">
      <c r="A5667" s="67" t="s">
        <v>3055</v>
      </c>
      <c r="B5667" s="67" t="s">
        <v>1749</v>
      </c>
      <c r="C5667" s="71" t="s">
        <v>19697</v>
      </c>
      <c r="D5667" s="71" t="s">
        <v>19698</v>
      </c>
      <c r="E5667" s="71" t="s">
        <v>19699</v>
      </c>
      <c r="F5667" s="71" t="s">
        <v>130</v>
      </c>
    </row>
    <row r="5668" spans="1:6" x14ac:dyDescent="0.25">
      <c r="A5668" s="67" t="s">
        <v>3055</v>
      </c>
      <c r="B5668" s="67" t="s">
        <v>1757</v>
      </c>
      <c r="C5668" s="71" t="s">
        <v>19700</v>
      </c>
      <c r="D5668" s="71" t="s">
        <v>19701</v>
      </c>
      <c r="E5668" s="71" t="s">
        <v>19702</v>
      </c>
      <c r="F5668" s="71" t="s">
        <v>130</v>
      </c>
    </row>
    <row r="5669" spans="1:6" x14ac:dyDescent="0.25">
      <c r="A5669" s="67" t="s">
        <v>3055</v>
      </c>
      <c r="B5669" s="67" t="s">
        <v>1761</v>
      </c>
      <c r="C5669" s="71" t="s">
        <v>19703</v>
      </c>
      <c r="D5669" s="71" t="s">
        <v>19704</v>
      </c>
      <c r="E5669" s="71" t="s">
        <v>19705</v>
      </c>
      <c r="F5669" s="71" t="s">
        <v>130</v>
      </c>
    </row>
    <row r="5670" spans="1:6" x14ac:dyDescent="0.25">
      <c r="A5670" s="67" t="s">
        <v>3055</v>
      </c>
      <c r="B5670" s="67" t="s">
        <v>1765</v>
      </c>
      <c r="C5670" s="71" t="s">
        <v>19706</v>
      </c>
      <c r="D5670" s="71" t="s">
        <v>19707</v>
      </c>
      <c r="E5670" s="71" t="s">
        <v>19708</v>
      </c>
      <c r="F5670" s="71" t="s">
        <v>130</v>
      </c>
    </row>
    <row r="5671" spans="1:6" x14ac:dyDescent="0.25">
      <c r="A5671" s="67" t="s">
        <v>3055</v>
      </c>
      <c r="B5671" s="67" t="s">
        <v>1777</v>
      </c>
      <c r="C5671" s="71" t="s">
        <v>19709</v>
      </c>
      <c r="D5671" s="71" t="s">
        <v>19710</v>
      </c>
      <c r="E5671" s="71" t="s">
        <v>19711</v>
      </c>
      <c r="F5671" s="71" t="s">
        <v>130</v>
      </c>
    </row>
    <row r="5672" spans="1:6" x14ac:dyDescent="0.25">
      <c r="A5672" s="67" t="s">
        <v>3055</v>
      </c>
      <c r="B5672" s="67" t="s">
        <v>1781</v>
      </c>
      <c r="C5672" s="71" t="s">
        <v>19712</v>
      </c>
      <c r="D5672" s="71" t="s">
        <v>19713</v>
      </c>
      <c r="E5672" s="71" t="s">
        <v>19714</v>
      </c>
      <c r="F5672" s="71" t="s">
        <v>130</v>
      </c>
    </row>
    <row r="5673" spans="1:6" x14ac:dyDescent="0.25">
      <c r="A5673" s="67" t="s">
        <v>3055</v>
      </c>
      <c r="B5673" s="67" t="s">
        <v>1785</v>
      </c>
      <c r="C5673" s="71" t="s">
        <v>19715</v>
      </c>
      <c r="D5673" s="71" t="s">
        <v>19716</v>
      </c>
      <c r="E5673" s="71" t="s">
        <v>19717</v>
      </c>
      <c r="F5673" s="71" t="s">
        <v>130</v>
      </c>
    </row>
    <row r="5674" spans="1:6" x14ac:dyDescent="0.25">
      <c r="A5674" s="67" t="s">
        <v>3055</v>
      </c>
      <c r="B5674" s="67" t="s">
        <v>1789</v>
      </c>
      <c r="C5674" s="71" t="s">
        <v>19718</v>
      </c>
      <c r="D5674" s="71" t="s">
        <v>19719</v>
      </c>
      <c r="E5674" s="71" t="s">
        <v>19720</v>
      </c>
      <c r="F5674" s="71" t="s">
        <v>130</v>
      </c>
    </row>
    <row r="5675" spans="1:6" x14ac:dyDescent="0.25">
      <c r="A5675" s="67" t="s">
        <v>3055</v>
      </c>
      <c r="B5675" s="67" t="s">
        <v>1793</v>
      </c>
      <c r="C5675" s="71" t="s">
        <v>19721</v>
      </c>
      <c r="D5675" s="71" t="s">
        <v>19722</v>
      </c>
      <c r="E5675" s="71" t="s">
        <v>19723</v>
      </c>
      <c r="F5675" s="71" t="s">
        <v>130</v>
      </c>
    </row>
    <row r="5676" spans="1:6" x14ac:dyDescent="0.25">
      <c r="A5676" s="67" t="s">
        <v>3055</v>
      </c>
      <c r="B5676" s="67" t="s">
        <v>1797</v>
      </c>
      <c r="C5676" s="71" t="s">
        <v>19724</v>
      </c>
      <c r="D5676" s="71" t="s">
        <v>19725</v>
      </c>
      <c r="E5676" s="71" t="s">
        <v>19726</v>
      </c>
      <c r="F5676" s="71" t="s">
        <v>130</v>
      </c>
    </row>
    <row r="5677" spans="1:6" x14ac:dyDescent="0.25">
      <c r="A5677" s="67" t="s">
        <v>3055</v>
      </c>
      <c r="B5677" s="67" t="s">
        <v>1801</v>
      </c>
      <c r="C5677" s="71" t="s">
        <v>16800</v>
      </c>
      <c r="D5677" s="71" t="s">
        <v>16801</v>
      </c>
      <c r="E5677" s="71" t="s">
        <v>16802</v>
      </c>
      <c r="F5677" s="71" t="s">
        <v>130</v>
      </c>
    </row>
    <row r="5678" spans="1:6" x14ac:dyDescent="0.25">
      <c r="A5678" s="67" t="s">
        <v>3055</v>
      </c>
      <c r="B5678" s="67" t="s">
        <v>1805</v>
      </c>
      <c r="C5678" s="71" t="s">
        <v>19727</v>
      </c>
      <c r="D5678" s="71" t="s">
        <v>19728</v>
      </c>
      <c r="E5678" s="71" t="s">
        <v>19729</v>
      </c>
      <c r="F5678" s="71" t="s">
        <v>130</v>
      </c>
    </row>
    <row r="5679" spans="1:6" x14ac:dyDescent="0.25">
      <c r="A5679" s="67" t="s">
        <v>3055</v>
      </c>
      <c r="B5679" s="67" t="s">
        <v>1809</v>
      </c>
      <c r="C5679" s="71" t="s">
        <v>19730</v>
      </c>
      <c r="D5679" s="71" t="s">
        <v>19731</v>
      </c>
      <c r="E5679" s="71" t="s">
        <v>19732</v>
      </c>
      <c r="F5679" s="71" t="s">
        <v>130</v>
      </c>
    </row>
    <row r="5680" spans="1:6" x14ac:dyDescent="0.25">
      <c r="A5680" s="67" t="s">
        <v>3055</v>
      </c>
      <c r="B5680" s="67" t="s">
        <v>1813</v>
      </c>
      <c r="C5680" s="71" t="s">
        <v>19733</v>
      </c>
      <c r="D5680" s="71" t="s">
        <v>19734</v>
      </c>
      <c r="E5680" s="71" t="s">
        <v>19735</v>
      </c>
      <c r="F5680" s="71" t="s">
        <v>130</v>
      </c>
    </row>
    <row r="5681" spans="1:6" x14ac:dyDescent="0.25">
      <c r="A5681" s="67" t="s">
        <v>3055</v>
      </c>
      <c r="B5681" s="67" t="s">
        <v>3892</v>
      </c>
      <c r="C5681" s="71" t="s">
        <v>19736</v>
      </c>
      <c r="D5681" s="71" t="s">
        <v>19737</v>
      </c>
      <c r="E5681" s="71" t="s">
        <v>19738</v>
      </c>
      <c r="F5681" s="71" t="s">
        <v>130</v>
      </c>
    </row>
    <row r="5682" spans="1:6" x14ac:dyDescent="0.25">
      <c r="A5682" s="67" t="s">
        <v>3055</v>
      </c>
      <c r="B5682" s="67" t="s">
        <v>1817</v>
      </c>
      <c r="C5682" s="71" t="s">
        <v>16803</v>
      </c>
      <c r="D5682" s="71" t="s">
        <v>16804</v>
      </c>
      <c r="E5682" s="71" t="s">
        <v>16805</v>
      </c>
      <c r="F5682" s="71" t="s">
        <v>130</v>
      </c>
    </row>
    <row r="5683" spans="1:6" x14ac:dyDescent="0.25">
      <c r="A5683" s="67" t="s">
        <v>3055</v>
      </c>
      <c r="B5683" s="67" t="s">
        <v>3899</v>
      </c>
      <c r="C5683" s="71" t="s">
        <v>19739</v>
      </c>
      <c r="D5683" s="71" t="s">
        <v>19740</v>
      </c>
      <c r="E5683" s="71" t="s">
        <v>19741</v>
      </c>
      <c r="F5683" s="71" t="s">
        <v>130</v>
      </c>
    </row>
    <row r="5684" spans="1:6" x14ac:dyDescent="0.25">
      <c r="A5684" s="67" t="s">
        <v>3055</v>
      </c>
      <c r="B5684" s="67" t="s">
        <v>3903</v>
      </c>
      <c r="C5684" s="71" t="s">
        <v>19742</v>
      </c>
      <c r="D5684" s="71" t="s">
        <v>19743</v>
      </c>
      <c r="E5684" s="71" t="s">
        <v>19744</v>
      </c>
      <c r="F5684" s="71" t="s">
        <v>130</v>
      </c>
    </row>
    <row r="5685" spans="1:6" x14ac:dyDescent="0.25">
      <c r="A5685" s="67" t="s">
        <v>3055</v>
      </c>
      <c r="B5685" s="67" t="s">
        <v>3907</v>
      </c>
      <c r="C5685" s="71" t="s">
        <v>19745</v>
      </c>
      <c r="D5685" s="71" t="s">
        <v>19746</v>
      </c>
      <c r="E5685" s="71" t="s">
        <v>19747</v>
      </c>
      <c r="F5685" s="71" t="s">
        <v>130</v>
      </c>
    </row>
    <row r="5686" spans="1:6" x14ac:dyDescent="0.25">
      <c r="A5686" s="67" t="s">
        <v>3055</v>
      </c>
      <c r="B5686" s="67" t="s">
        <v>1821</v>
      </c>
      <c r="C5686" s="71" t="s">
        <v>19748</v>
      </c>
      <c r="D5686" s="71" t="s">
        <v>19749</v>
      </c>
      <c r="E5686" s="71" t="s">
        <v>19750</v>
      </c>
      <c r="F5686" s="71" t="s">
        <v>130</v>
      </c>
    </row>
    <row r="5687" spans="1:6" x14ac:dyDescent="0.25">
      <c r="A5687" s="67" t="s">
        <v>3055</v>
      </c>
      <c r="B5687" s="67" t="s">
        <v>1825</v>
      </c>
      <c r="C5687" s="71" t="s">
        <v>19751</v>
      </c>
      <c r="D5687" s="71" t="s">
        <v>19752</v>
      </c>
      <c r="E5687" s="71" t="s">
        <v>19753</v>
      </c>
      <c r="F5687" s="71" t="s">
        <v>130</v>
      </c>
    </row>
    <row r="5688" spans="1:6" x14ac:dyDescent="0.25">
      <c r="A5688" s="67" t="s">
        <v>3055</v>
      </c>
      <c r="B5688" s="67" t="s">
        <v>1829</v>
      </c>
      <c r="C5688" s="71" t="s">
        <v>19754</v>
      </c>
      <c r="D5688" s="71" t="s">
        <v>19755</v>
      </c>
      <c r="E5688" s="71" t="s">
        <v>19756</v>
      </c>
      <c r="F5688" s="71" t="s">
        <v>130</v>
      </c>
    </row>
    <row r="5689" spans="1:6" x14ac:dyDescent="0.25">
      <c r="A5689" s="67" t="s">
        <v>3055</v>
      </c>
      <c r="B5689" s="67" t="s">
        <v>1833</v>
      </c>
      <c r="C5689" s="71" t="s">
        <v>19757</v>
      </c>
      <c r="D5689" s="71" t="s">
        <v>19758</v>
      </c>
      <c r="E5689" s="71" t="s">
        <v>19759</v>
      </c>
      <c r="F5689" s="71" t="s">
        <v>130</v>
      </c>
    </row>
    <row r="5690" spans="1:6" x14ac:dyDescent="0.25">
      <c r="A5690" s="67" t="s">
        <v>3055</v>
      </c>
      <c r="B5690" s="67" t="s">
        <v>1841</v>
      </c>
      <c r="C5690" s="71" t="s">
        <v>19760</v>
      </c>
      <c r="D5690" s="71" t="s">
        <v>19761</v>
      </c>
      <c r="E5690" s="71" t="s">
        <v>19762</v>
      </c>
      <c r="F5690" s="71" t="s">
        <v>130</v>
      </c>
    </row>
    <row r="5691" spans="1:6" x14ac:dyDescent="0.25">
      <c r="A5691" s="67" t="s">
        <v>3055</v>
      </c>
      <c r="B5691" s="67" t="s">
        <v>1845</v>
      </c>
      <c r="C5691" s="71" t="s">
        <v>19763</v>
      </c>
      <c r="D5691" s="71" t="s">
        <v>19764</v>
      </c>
      <c r="E5691" s="71" t="s">
        <v>19765</v>
      </c>
      <c r="F5691" s="71" t="s">
        <v>130</v>
      </c>
    </row>
    <row r="5692" spans="1:6" x14ac:dyDescent="0.25">
      <c r="A5692" s="67" t="s">
        <v>3055</v>
      </c>
      <c r="B5692" s="67" t="s">
        <v>1849</v>
      </c>
      <c r="C5692" s="71" t="s">
        <v>19766</v>
      </c>
      <c r="D5692" s="71" t="s">
        <v>19767</v>
      </c>
      <c r="E5692" s="71" t="s">
        <v>19768</v>
      </c>
      <c r="F5692" s="71" t="s">
        <v>130</v>
      </c>
    </row>
    <row r="5693" spans="1:6" x14ac:dyDescent="0.25">
      <c r="A5693" s="67" t="s">
        <v>3055</v>
      </c>
      <c r="B5693" s="67" t="s">
        <v>3935</v>
      </c>
      <c r="C5693" s="71" t="s">
        <v>19769</v>
      </c>
      <c r="D5693" s="71" t="s">
        <v>19770</v>
      </c>
      <c r="E5693" s="71" t="s">
        <v>19771</v>
      </c>
      <c r="F5693" s="71" t="s">
        <v>130</v>
      </c>
    </row>
    <row r="5694" spans="1:6" x14ac:dyDescent="0.25">
      <c r="A5694" s="67" t="s">
        <v>3055</v>
      </c>
      <c r="B5694" s="67" t="s">
        <v>9170</v>
      </c>
      <c r="C5694" s="71" t="s">
        <v>19772</v>
      </c>
      <c r="D5694" s="71" t="s">
        <v>19773</v>
      </c>
      <c r="E5694" s="71" t="s">
        <v>19774</v>
      </c>
      <c r="F5694" s="71" t="s">
        <v>130</v>
      </c>
    </row>
    <row r="5695" spans="1:6" x14ac:dyDescent="0.25">
      <c r="A5695" s="67" t="s">
        <v>3055</v>
      </c>
      <c r="B5695" s="67" t="s">
        <v>1869</v>
      </c>
      <c r="C5695" s="71" t="s">
        <v>19775</v>
      </c>
      <c r="D5695" s="71" t="s">
        <v>19776</v>
      </c>
      <c r="E5695" s="71" t="s">
        <v>19777</v>
      </c>
      <c r="F5695" s="71" t="s">
        <v>130</v>
      </c>
    </row>
    <row r="5696" spans="1:6" x14ac:dyDescent="0.25">
      <c r="A5696" s="67" t="s">
        <v>3055</v>
      </c>
      <c r="B5696" s="67" t="s">
        <v>1873</v>
      </c>
      <c r="C5696" s="71" t="s">
        <v>19778</v>
      </c>
      <c r="D5696" s="71" t="s">
        <v>19779</v>
      </c>
      <c r="E5696" s="71" t="s">
        <v>19780</v>
      </c>
      <c r="F5696" s="71" t="s">
        <v>130</v>
      </c>
    </row>
    <row r="5697" spans="1:6" x14ac:dyDescent="0.25">
      <c r="A5697" s="67" t="s">
        <v>3055</v>
      </c>
      <c r="B5697" s="67" t="s">
        <v>1881</v>
      </c>
      <c r="C5697" s="71" t="s">
        <v>19781</v>
      </c>
      <c r="D5697" s="71" t="s">
        <v>19782</v>
      </c>
      <c r="E5697" s="71" t="s">
        <v>19783</v>
      </c>
      <c r="F5697" s="71" t="s">
        <v>130</v>
      </c>
    </row>
    <row r="5698" spans="1:6" x14ac:dyDescent="0.25">
      <c r="A5698" s="67" t="s">
        <v>3055</v>
      </c>
      <c r="B5698" s="67" t="s">
        <v>1885</v>
      </c>
      <c r="C5698" s="71" t="s">
        <v>19784</v>
      </c>
      <c r="D5698" s="71" t="s">
        <v>19785</v>
      </c>
      <c r="E5698" s="71" t="s">
        <v>19786</v>
      </c>
      <c r="F5698" s="71" t="s">
        <v>130</v>
      </c>
    </row>
    <row r="5699" spans="1:6" x14ac:dyDescent="0.25">
      <c r="A5699" s="67" t="s">
        <v>3055</v>
      </c>
      <c r="B5699" s="67" t="s">
        <v>1889</v>
      </c>
      <c r="C5699" s="71" t="s">
        <v>19787</v>
      </c>
      <c r="D5699" s="71" t="s">
        <v>19788</v>
      </c>
      <c r="E5699" s="71" t="s">
        <v>19789</v>
      </c>
      <c r="F5699" s="71" t="s">
        <v>130</v>
      </c>
    </row>
    <row r="5700" spans="1:6" x14ac:dyDescent="0.25">
      <c r="A5700" s="67" t="s">
        <v>3055</v>
      </c>
      <c r="B5700" s="67" t="s">
        <v>1893</v>
      </c>
      <c r="C5700" s="71" t="s">
        <v>19790</v>
      </c>
      <c r="D5700" s="71" t="s">
        <v>19791</v>
      </c>
      <c r="E5700" s="71" t="s">
        <v>19792</v>
      </c>
      <c r="F5700" s="71" t="s">
        <v>130</v>
      </c>
    </row>
    <row r="5701" spans="1:6" x14ac:dyDescent="0.25">
      <c r="A5701" s="67" t="s">
        <v>3055</v>
      </c>
      <c r="B5701" s="67" t="s">
        <v>1897</v>
      </c>
      <c r="C5701" s="71" t="s">
        <v>19793</v>
      </c>
      <c r="D5701" s="71" t="s">
        <v>19794</v>
      </c>
      <c r="E5701" s="71" t="s">
        <v>19795</v>
      </c>
      <c r="F5701" s="71" t="s">
        <v>130</v>
      </c>
    </row>
    <row r="5702" spans="1:6" x14ac:dyDescent="0.25">
      <c r="A5702" s="67" t="s">
        <v>3055</v>
      </c>
      <c r="B5702" s="67" t="s">
        <v>1901</v>
      </c>
      <c r="C5702" s="71" t="s">
        <v>19796</v>
      </c>
      <c r="D5702" s="71" t="s">
        <v>19797</v>
      </c>
      <c r="E5702" s="71" t="s">
        <v>19798</v>
      </c>
      <c r="F5702" s="71" t="s">
        <v>130</v>
      </c>
    </row>
    <row r="5703" spans="1:6" x14ac:dyDescent="0.25">
      <c r="A5703" s="67" t="s">
        <v>3055</v>
      </c>
      <c r="B5703" s="67" t="s">
        <v>3977</v>
      </c>
      <c r="C5703" s="71" t="s">
        <v>19799</v>
      </c>
      <c r="D5703" s="71" t="s">
        <v>19800</v>
      </c>
      <c r="E5703" s="71" t="s">
        <v>19801</v>
      </c>
      <c r="F5703" s="71" t="s">
        <v>130</v>
      </c>
    </row>
    <row r="5704" spans="1:6" x14ac:dyDescent="0.25">
      <c r="A5704" s="67" t="s">
        <v>3055</v>
      </c>
      <c r="B5704" s="67" t="s">
        <v>3981</v>
      </c>
      <c r="C5704" s="71" t="s">
        <v>19802</v>
      </c>
      <c r="D5704" s="71" t="s">
        <v>19803</v>
      </c>
      <c r="E5704" s="71" t="s">
        <v>19804</v>
      </c>
      <c r="F5704" s="71" t="s">
        <v>130</v>
      </c>
    </row>
    <row r="5705" spans="1:6" x14ac:dyDescent="0.25">
      <c r="A5705" s="67" t="s">
        <v>3055</v>
      </c>
      <c r="B5705" s="67" t="s">
        <v>3985</v>
      </c>
      <c r="C5705" s="71" t="s">
        <v>19805</v>
      </c>
      <c r="D5705" s="71" t="s">
        <v>19806</v>
      </c>
      <c r="E5705" s="71" t="s">
        <v>19807</v>
      </c>
      <c r="F5705" s="71" t="s">
        <v>130</v>
      </c>
    </row>
    <row r="5706" spans="1:6" x14ac:dyDescent="0.25">
      <c r="A5706" s="67" t="s">
        <v>3055</v>
      </c>
      <c r="B5706" s="67" t="s">
        <v>1905</v>
      </c>
      <c r="C5706" s="71" t="s">
        <v>19808</v>
      </c>
      <c r="D5706" s="71" t="s">
        <v>19809</v>
      </c>
      <c r="E5706" s="71" t="s">
        <v>19810</v>
      </c>
      <c r="F5706" s="71" t="s">
        <v>130</v>
      </c>
    </row>
    <row r="5707" spans="1:6" x14ac:dyDescent="0.25">
      <c r="A5707" s="67" t="s">
        <v>3055</v>
      </c>
      <c r="B5707" s="67" t="s">
        <v>1909</v>
      </c>
      <c r="C5707" s="71" t="s">
        <v>19811</v>
      </c>
      <c r="D5707" s="71" t="s">
        <v>19812</v>
      </c>
      <c r="E5707" s="71" t="s">
        <v>19813</v>
      </c>
      <c r="F5707" s="71" t="s">
        <v>130</v>
      </c>
    </row>
    <row r="5708" spans="1:6" x14ac:dyDescent="0.25">
      <c r="A5708" s="67" t="s">
        <v>3055</v>
      </c>
      <c r="B5708" s="67" t="s">
        <v>1913</v>
      </c>
      <c r="C5708" s="71" t="s">
        <v>19814</v>
      </c>
      <c r="D5708" s="71" t="s">
        <v>19815</v>
      </c>
      <c r="E5708" s="71" t="s">
        <v>19816</v>
      </c>
      <c r="F5708" s="71" t="s">
        <v>130</v>
      </c>
    </row>
    <row r="5709" spans="1:6" x14ac:dyDescent="0.25">
      <c r="A5709" s="67" t="s">
        <v>3055</v>
      </c>
      <c r="B5709" s="67" t="s">
        <v>3998</v>
      </c>
      <c r="C5709" s="71" t="s">
        <v>19817</v>
      </c>
      <c r="D5709" s="71" t="s">
        <v>19818</v>
      </c>
      <c r="E5709" s="71" t="s">
        <v>19819</v>
      </c>
      <c r="F5709" s="71" t="s">
        <v>130</v>
      </c>
    </row>
    <row r="5710" spans="1:6" x14ac:dyDescent="0.25">
      <c r="A5710" s="67" t="s">
        <v>3055</v>
      </c>
      <c r="B5710" s="67" t="s">
        <v>1917</v>
      </c>
      <c r="C5710" s="71" t="s">
        <v>19820</v>
      </c>
      <c r="D5710" s="71" t="s">
        <v>19821</v>
      </c>
      <c r="E5710" s="71" t="s">
        <v>19822</v>
      </c>
      <c r="F5710" s="71" t="s">
        <v>130</v>
      </c>
    </row>
    <row r="5711" spans="1:6" x14ac:dyDescent="0.25">
      <c r="A5711" s="67" t="s">
        <v>3055</v>
      </c>
      <c r="B5711" s="67" t="s">
        <v>1921</v>
      </c>
      <c r="C5711" s="71" t="s">
        <v>19823</v>
      </c>
      <c r="D5711" s="71" t="s">
        <v>19824</v>
      </c>
      <c r="E5711" s="71" t="s">
        <v>19825</v>
      </c>
      <c r="F5711" s="71" t="s">
        <v>130</v>
      </c>
    </row>
    <row r="5712" spans="1:6" x14ac:dyDescent="0.25">
      <c r="A5712" s="67" t="s">
        <v>3055</v>
      </c>
      <c r="B5712" s="67" t="s">
        <v>4008</v>
      </c>
      <c r="C5712" s="71" t="s">
        <v>19826</v>
      </c>
      <c r="D5712" s="71" t="s">
        <v>19827</v>
      </c>
      <c r="E5712" s="71" t="s">
        <v>19828</v>
      </c>
      <c r="F5712" s="71" t="s">
        <v>130</v>
      </c>
    </row>
    <row r="5713" spans="1:6" x14ac:dyDescent="0.25">
      <c r="A5713" s="67" t="s">
        <v>3055</v>
      </c>
      <c r="B5713" s="67" t="s">
        <v>4012</v>
      </c>
      <c r="C5713" s="71" t="s">
        <v>19829</v>
      </c>
      <c r="D5713" s="71" t="s">
        <v>19830</v>
      </c>
      <c r="E5713" s="71" t="s">
        <v>19831</v>
      </c>
      <c r="F5713" s="71" t="s">
        <v>130</v>
      </c>
    </row>
    <row r="5714" spans="1:6" x14ac:dyDescent="0.25">
      <c r="A5714" s="67" t="s">
        <v>3055</v>
      </c>
      <c r="B5714" s="67" t="s">
        <v>4019</v>
      </c>
      <c r="C5714" s="71" t="s">
        <v>19832</v>
      </c>
      <c r="D5714" s="71" t="s">
        <v>19833</v>
      </c>
      <c r="E5714" s="71" t="s">
        <v>19834</v>
      </c>
      <c r="F5714" s="71" t="s">
        <v>130</v>
      </c>
    </row>
    <row r="5715" spans="1:6" x14ac:dyDescent="0.25">
      <c r="A5715" s="67" t="s">
        <v>3055</v>
      </c>
      <c r="B5715" s="67" t="s">
        <v>4023</v>
      </c>
      <c r="C5715" s="71" t="s">
        <v>19835</v>
      </c>
      <c r="D5715" s="71" t="s">
        <v>19836</v>
      </c>
      <c r="E5715" s="71" t="s">
        <v>19837</v>
      </c>
      <c r="F5715" s="71" t="s">
        <v>130</v>
      </c>
    </row>
    <row r="5716" spans="1:6" x14ac:dyDescent="0.25">
      <c r="A5716" s="67" t="s">
        <v>3055</v>
      </c>
      <c r="B5716" s="67" t="s">
        <v>4027</v>
      </c>
      <c r="C5716" s="71" t="s">
        <v>19838</v>
      </c>
      <c r="D5716" s="71" t="s">
        <v>19839</v>
      </c>
      <c r="E5716" s="71" t="s">
        <v>19840</v>
      </c>
      <c r="F5716" s="71" t="s">
        <v>130</v>
      </c>
    </row>
    <row r="5717" spans="1:6" x14ac:dyDescent="0.25">
      <c r="A5717" s="67" t="s">
        <v>3055</v>
      </c>
      <c r="B5717" s="67" t="s">
        <v>1929</v>
      </c>
      <c r="C5717" s="71" t="s">
        <v>19841</v>
      </c>
      <c r="D5717" s="71" t="s">
        <v>19842</v>
      </c>
      <c r="E5717" s="71" t="s">
        <v>19843</v>
      </c>
      <c r="F5717" s="71" t="s">
        <v>130</v>
      </c>
    </row>
    <row r="5718" spans="1:6" x14ac:dyDescent="0.25">
      <c r="A5718" s="67" t="s">
        <v>3055</v>
      </c>
      <c r="B5718" s="67" t="s">
        <v>4034</v>
      </c>
      <c r="C5718" s="71" t="s">
        <v>19844</v>
      </c>
      <c r="D5718" s="71" t="s">
        <v>19845</v>
      </c>
      <c r="E5718" s="71" t="s">
        <v>19846</v>
      </c>
      <c r="F5718" s="71" t="s">
        <v>130</v>
      </c>
    </row>
    <row r="5719" spans="1:6" x14ac:dyDescent="0.25">
      <c r="A5719" s="67" t="s">
        <v>3055</v>
      </c>
      <c r="B5719" s="67" t="s">
        <v>1933</v>
      </c>
      <c r="C5719" s="71" t="s">
        <v>19847</v>
      </c>
      <c r="D5719" s="71" t="s">
        <v>19848</v>
      </c>
      <c r="E5719" s="71" t="s">
        <v>19849</v>
      </c>
      <c r="F5719" s="71" t="s">
        <v>130</v>
      </c>
    </row>
    <row r="5720" spans="1:6" x14ac:dyDescent="0.25">
      <c r="A5720" s="67" t="s">
        <v>3055</v>
      </c>
      <c r="B5720" s="67" t="s">
        <v>1937</v>
      </c>
      <c r="C5720" s="71" t="s">
        <v>19850</v>
      </c>
      <c r="D5720" s="71" t="s">
        <v>19851</v>
      </c>
      <c r="E5720" s="71" t="s">
        <v>19852</v>
      </c>
      <c r="F5720" s="71" t="s">
        <v>130</v>
      </c>
    </row>
    <row r="5721" spans="1:6" x14ac:dyDescent="0.25">
      <c r="A5721" s="67" t="s">
        <v>3055</v>
      </c>
      <c r="B5721" s="67" t="s">
        <v>1945</v>
      </c>
      <c r="C5721" s="71" t="s">
        <v>19853</v>
      </c>
      <c r="D5721" s="71" t="s">
        <v>19854</v>
      </c>
      <c r="E5721" s="71" t="s">
        <v>19855</v>
      </c>
      <c r="F5721" s="71" t="s">
        <v>130</v>
      </c>
    </row>
    <row r="5722" spans="1:6" x14ac:dyDescent="0.25">
      <c r="A5722" s="67" t="s">
        <v>3055</v>
      </c>
      <c r="B5722" s="67" t="s">
        <v>1949</v>
      </c>
      <c r="C5722" s="71" t="s">
        <v>19856</v>
      </c>
      <c r="D5722" s="71" t="s">
        <v>19857</v>
      </c>
      <c r="E5722" s="71" t="s">
        <v>19858</v>
      </c>
      <c r="F5722" s="71" t="s">
        <v>130</v>
      </c>
    </row>
    <row r="5723" spans="1:6" x14ac:dyDescent="0.25">
      <c r="A5723" s="67" t="s">
        <v>3055</v>
      </c>
      <c r="B5723" s="67" t="s">
        <v>1953</v>
      </c>
      <c r="C5723" s="71" t="s">
        <v>19859</v>
      </c>
      <c r="D5723" s="71" t="s">
        <v>19860</v>
      </c>
      <c r="E5723" s="71" t="s">
        <v>19861</v>
      </c>
      <c r="F5723" s="71" t="s">
        <v>130</v>
      </c>
    </row>
    <row r="5724" spans="1:6" x14ac:dyDescent="0.25">
      <c r="A5724" s="67" t="s">
        <v>3055</v>
      </c>
      <c r="B5724" s="67" t="s">
        <v>1957</v>
      </c>
      <c r="C5724" s="71" t="s">
        <v>19862</v>
      </c>
      <c r="D5724" s="71" t="s">
        <v>19863</v>
      </c>
      <c r="E5724" s="71" t="s">
        <v>19864</v>
      </c>
      <c r="F5724" s="71" t="s">
        <v>130</v>
      </c>
    </row>
    <row r="5725" spans="1:6" x14ac:dyDescent="0.25">
      <c r="A5725" s="67" t="s">
        <v>3055</v>
      </c>
      <c r="B5725" s="67" t="s">
        <v>1961</v>
      </c>
      <c r="C5725" s="71" t="s">
        <v>19865</v>
      </c>
      <c r="D5725" s="71" t="s">
        <v>19866</v>
      </c>
      <c r="E5725" s="71" t="s">
        <v>19867</v>
      </c>
      <c r="F5725" s="71" t="s">
        <v>130</v>
      </c>
    </row>
    <row r="5726" spans="1:6" x14ac:dyDescent="0.25">
      <c r="A5726" s="67" t="s">
        <v>3055</v>
      </c>
      <c r="B5726" s="67" t="s">
        <v>1965</v>
      </c>
      <c r="C5726" s="71" t="s">
        <v>19868</v>
      </c>
      <c r="D5726" s="71" t="s">
        <v>19869</v>
      </c>
      <c r="E5726" s="71" t="s">
        <v>19870</v>
      </c>
      <c r="F5726" s="71" t="s">
        <v>130</v>
      </c>
    </row>
    <row r="5727" spans="1:6" x14ac:dyDescent="0.25">
      <c r="A5727" s="67" t="s">
        <v>3055</v>
      </c>
      <c r="B5727" s="67" t="s">
        <v>1973</v>
      </c>
      <c r="C5727" s="71" t="s">
        <v>19871</v>
      </c>
      <c r="D5727" s="71" t="s">
        <v>19872</v>
      </c>
      <c r="E5727" s="71" t="s">
        <v>19873</v>
      </c>
      <c r="F5727" s="71" t="s">
        <v>130</v>
      </c>
    </row>
    <row r="5728" spans="1:6" x14ac:dyDescent="0.25">
      <c r="A5728" s="67" t="s">
        <v>3055</v>
      </c>
      <c r="B5728" s="67" t="s">
        <v>1977</v>
      </c>
      <c r="C5728" s="71" t="s">
        <v>19874</v>
      </c>
      <c r="D5728" s="71" t="s">
        <v>19875</v>
      </c>
      <c r="E5728" s="71" t="s">
        <v>19876</v>
      </c>
      <c r="F5728" s="71" t="s">
        <v>130</v>
      </c>
    </row>
    <row r="5729" spans="1:6" x14ac:dyDescent="0.25">
      <c r="A5729" s="67" t="s">
        <v>3055</v>
      </c>
      <c r="B5729" s="67" t="s">
        <v>4071</v>
      </c>
      <c r="C5729" s="71" t="s">
        <v>19877</v>
      </c>
      <c r="D5729" s="71" t="s">
        <v>19878</v>
      </c>
      <c r="E5729" s="71" t="s">
        <v>19879</v>
      </c>
      <c r="F5729" s="71" t="s">
        <v>130</v>
      </c>
    </row>
    <row r="5730" spans="1:6" x14ac:dyDescent="0.25">
      <c r="A5730" s="67" t="s">
        <v>3055</v>
      </c>
      <c r="B5730" s="67" t="s">
        <v>1989</v>
      </c>
      <c r="C5730" s="71" t="s">
        <v>19880</v>
      </c>
      <c r="D5730" s="71" t="s">
        <v>19881</v>
      </c>
      <c r="E5730" s="71" t="s">
        <v>19882</v>
      </c>
      <c r="F5730" s="71" t="s">
        <v>130</v>
      </c>
    </row>
    <row r="5731" spans="1:6" x14ac:dyDescent="0.25">
      <c r="A5731" s="67" t="s">
        <v>3055</v>
      </c>
      <c r="B5731" s="67" t="s">
        <v>1993</v>
      </c>
      <c r="C5731" s="71" t="s">
        <v>19883</v>
      </c>
      <c r="D5731" s="71" t="s">
        <v>19884</v>
      </c>
      <c r="E5731" s="71" t="s">
        <v>19885</v>
      </c>
      <c r="F5731" s="71" t="s">
        <v>130</v>
      </c>
    </row>
    <row r="5732" spans="1:6" x14ac:dyDescent="0.25">
      <c r="A5732" s="67" t="s">
        <v>3055</v>
      </c>
      <c r="B5732" s="67" t="s">
        <v>1997</v>
      </c>
      <c r="C5732" s="71" t="s">
        <v>19886</v>
      </c>
      <c r="D5732" s="71" t="s">
        <v>19887</v>
      </c>
      <c r="E5732" s="71" t="s">
        <v>19888</v>
      </c>
      <c r="F5732" s="71" t="s">
        <v>130</v>
      </c>
    </row>
    <row r="5733" spans="1:6" x14ac:dyDescent="0.25">
      <c r="A5733" s="67" t="s">
        <v>3055</v>
      </c>
      <c r="B5733" s="67" t="s">
        <v>2001</v>
      </c>
      <c r="C5733" s="71" t="s">
        <v>19889</v>
      </c>
      <c r="D5733" s="71" t="s">
        <v>19890</v>
      </c>
      <c r="E5733" s="71" t="s">
        <v>19891</v>
      </c>
      <c r="F5733" s="71" t="s">
        <v>130</v>
      </c>
    </row>
    <row r="5734" spans="1:6" x14ac:dyDescent="0.25">
      <c r="A5734" s="67" t="s">
        <v>3055</v>
      </c>
      <c r="B5734" s="67" t="s">
        <v>2009</v>
      </c>
      <c r="C5734" s="71" t="s">
        <v>19892</v>
      </c>
      <c r="D5734" s="71" t="s">
        <v>19893</v>
      </c>
      <c r="E5734" s="71" t="s">
        <v>19894</v>
      </c>
      <c r="F5734" s="71" t="s">
        <v>130</v>
      </c>
    </row>
    <row r="5735" spans="1:6" x14ac:dyDescent="0.25">
      <c r="A5735" s="67" t="s">
        <v>3055</v>
      </c>
      <c r="B5735" s="67" t="s">
        <v>4108</v>
      </c>
      <c r="C5735" s="71" t="s">
        <v>19895</v>
      </c>
      <c r="D5735" s="71" t="s">
        <v>19896</v>
      </c>
      <c r="E5735" s="71" t="s">
        <v>19897</v>
      </c>
      <c r="F5735" s="71" t="s">
        <v>130</v>
      </c>
    </row>
    <row r="5736" spans="1:6" x14ac:dyDescent="0.25">
      <c r="A5736" s="67" t="s">
        <v>3055</v>
      </c>
      <c r="B5736" s="67" t="s">
        <v>2013</v>
      </c>
      <c r="C5736" s="71" t="s">
        <v>19898</v>
      </c>
      <c r="D5736" s="71" t="s">
        <v>19899</v>
      </c>
      <c r="E5736" s="71" t="s">
        <v>19900</v>
      </c>
      <c r="F5736" s="71" t="s">
        <v>130</v>
      </c>
    </row>
    <row r="5737" spans="1:6" x14ac:dyDescent="0.25">
      <c r="A5737" s="67" t="s">
        <v>3055</v>
      </c>
      <c r="B5737" s="67" t="s">
        <v>2017</v>
      </c>
      <c r="C5737" s="71" t="s">
        <v>19901</v>
      </c>
      <c r="D5737" s="71" t="s">
        <v>19902</v>
      </c>
      <c r="E5737" s="71" t="s">
        <v>19903</v>
      </c>
      <c r="F5737" s="71" t="s">
        <v>130</v>
      </c>
    </row>
    <row r="5738" spans="1:6" x14ac:dyDescent="0.25">
      <c r="A5738" s="67" t="s">
        <v>3055</v>
      </c>
      <c r="B5738" s="67" t="s">
        <v>2021</v>
      </c>
      <c r="C5738" s="71" t="s">
        <v>19904</v>
      </c>
      <c r="D5738" s="71" t="s">
        <v>19905</v>
      </c>
      <c r="E5738" s="71" t="s">
        <v>19906</v>
      </c>
      <c r="F5738" s="71" t="s">
        <v>130</v>
      </c>
    </row>
    <row r="5739" spans="1:6" x14ac:dyDescent="0.25">
      <c r="A5739" s="67" t="s">
        <v>3055</v>
      </c>
      <c r="B5739" s="67" t="s">
        <v>2025</v>
      </c>
      <c r="C5739" s="71" t="s">
        <v>19907</v>
      </c>
      <c r="D5739" s="71" t="s">
        <v>19908</v>
      </c>
      <c r="E5739" s="71" t="s">
        <v>19909</v>
      </c>
      <c r="F5739" s="71" t="s">
        <v>130</v>
      </c>
    </row>
    <row r="5740" spans="1:6" x14ac:dyDescent="0.25">
      <c r="A5740" s="67" t="s">
        <v>3055</v>
      </c>
      <c r="B5740" s="67" t="s">
        <v>2033</v>
      </c>
      <c r="C5740" s="71" t="s">
        <v>19910</v>
      </c>
      <c r="D5740" s="71" t="s">
        <v>19911</v>
      </c>
      <c r="E5740" s="71" t="s">
        <v>19912</v>
      </c>
      <c r="F5740" s="71" t="s">
        <v>130</v>
      </c>
    </row>
    <row r="5741" spans="1:6" x14ac:dyDescent="0.25">
      <c r="A5741" s="67" t="s">
        <v>3055</v>
      </c>
      <c r="B5741" s="67" t="s">
        <v>2037</v>
      </c>
      <c r="C5741" s="71" t="s">
        <v>19913</v>
      </c>
      <c r="D5741" s="71" t="s">
        <v>19914</v>
      </c>
      <c r="E5741" s="71" t="s">
        <v>19915</v>
      </c>
      <c r="F5741" s="71" t="s">
        <v>130</v>
      </c>
    </row>
    <row r="5742" spans="1:6" x14ac:dyDescent="0.25">
      <c r="A5742" s="67" t="s">
        <v>3055</v>
      </c>
      <c r="B5742" s="67" t="s">
        <v>2041</v>
      </c>
      <c r="C5742" s="71" t="s">
        <v>19916</v>
      </c>
      <c r="D5742" s="71" t="s">
        <v>19917</v>
      </c>
      <c r="E5742" s="71" t="s">
        <v>19918</v>
      </c>
      <c r="F5742" s="71" t="s">
        <v>130</v>
      </c>
    </row>
    <row r="5743" spans="1:6" x14ac:dyDescent="0.25">
      <c r="A5743" s="67" t="s">
        <v>3055</v>
      </c>
      <c r="B5743" s="67" t="s">
        <v>2045</v>
      </c>
      <c r="C5743" s="71" t="s">
        <v>19919</v>
      </c>
      <c r="D5743" s="71" t="s">
        <v>19920</v>
      </c>
      <c r="E5743" s="71" t="s">
        <v>19921</v>
      </c>
      <c r="F5743" s="71" t="s">
        <v>130</v>
      </c>
    </row>
    <row r="5744" spans="1:6" x14ac:dyDescent="0.25">
      <c r="A5744" s="67" t="s">
        <v>3055</v>
      </c>
      <c r="B5744" s="67" t="s">
        <v>2053</v>
      </c>
      <c r="C5744" s="71" t="s">
        <v>19922</v>
      </c>
      <c r="D5744" s="71" t="s">
        <v>19923</v>
      </c>
      <c r="E5744" s="71" t="s">
        <v>19924</v>
      </c>
      <c r="F5744" s="71" t="s">
        <v>130</v>
      </c>
    </row>
    <row r="5745" spans="1:6" x14ac:dyDescent="0.25">
      <c r="A5745" s="67" t="s">
        <v>3055</v>
      </c>
      <c r="B5745" s="67" t="s">
        <v>2057</v>
      </c>
      <c r="C5745" s="71" t="s">
        <v>19925</v>
      </c>
      <c r="D5745" s="71" t="s">
        <v>19926</v>
      </c>
      <c r="E5745" s="71" t="s">
        <v>19927</v>
      </c>
      <c r="F5745" s="71" t="s">
        <v>130</v>
      </c>
    </row>
    <row r="5746" spans="1:6" x14ac:dyDescent="0.25">
      <c r="A5746" s="67" t="s">
        <v>3055</v>
      </c>
      <c r="B5746" s="67" t="s">
        <v>2061</v>
      </c>
      <c r="C5746" s="71" t="s">
        <v>19928</v>
      </c>
      <c r="D5746" s="71" t="s">
        <v>19929</v>
      </c>
      <c r="E5746" s="71" t="s">
        <v>19930</v>
      </c>
      <c r="F5746" s="71" t="s">
        <v>130</v>
      </c>
    </row>
    <row r="5747" spans="1:6" x14ac:dyDescent="0.25">
      <c r="A5747" s="67" t="s">
        <v>3055</v>
      </c>
      <c r="B5747" s="67" t="s">
        <v>2065</v>
      </c>
      <c r="C5747" s="71" t="s">
        <v>19931</v>
      </c>
      <c r="D5747" s="71" t="s">
        <v>19932</v>
      </c>
      <c r="E5747" s="71" t="s">
        <v>19933</v>
      </c>
      <c r="F5747" s="71" t="s">
        <v>130</v>
      </c>
    </row>
    <row r="5748" spans="1:6" x14ac:dyDescent="0.25">
      <c r="A5748" s="67" t="s">
        <v>3055</v>
      </c>
      <c r="B5748" s="67" t="s">
        <v>2069</v>
      </c>
      <c r="C5748" s="71" t="s">
        <v>19934</v>
      </c>
      <c r="D5748" s="71" t="s">
        <v>19935</v>
      </c>
      <c r="E5748" s="71" t="s">
        <v>19936</v>
      </c>
      <c r="F5748" s="71" t="s">
        <v>130</v>
      </c>
    </row>
    <row r="5749" spans="1:6" x14ac:dyDescent="0.25">
      <c r="A5749" s="67" t="s">
        <v>3055</v>
      </c>
      <c r="B5749" s="67" t="s">
        <v>2073</v>
      </c>
      <c r="C5749" s="71" t="s">
        <v>19937</v>
      </c>
      <c r="D5749" s="71" t="s">
        <v>19938</v>
      </c>
      <c r="E5749" s="71" t="s">
        <v>19939</v>
      </c>
      <c r="F5749" s="71" t="s">
        <v>130</v>
      </c>
    </row>
    <row r="5750" spans="1:6" x14ac:dyDescent="0.25">
      <c r="A5750" s="67" t="s">
        <v>3055</v>
      </c>
      <c r="B5750" s="67" t="s">
        <v>2077</v>
      </c>
      <c r="C5750" s="71" t="s">
        <v>19940</v>
      </c>
      <c r="D5750" s="71" t="s">
        <v>19941</v>
      </c>
      <c r="E5750" s="71" t="s">
        <v>19942</v>
      </c>
      <c r="F5750" s="71" t="s">
        <v>130</v>
      </c>
    </row>
    <row r="5751" spans="1:6" x14ac:dyDescent="0.25">
      <c r="A5751" s="67" t="s">
        <v>3055</v>
      </c>
      <c r="B5751" s="67" t="s">
        <v>4163</v>
      </c>
      <c r="C5751" s="71" t="s">
        <v>19943</v>
      </c>
      <c r="D5751" s="71" t="s">
        <v>19944</v>
      </c>
      <c r="E5751" s="71" t="s">
        <v>19945</v>
      </c>
      <c r="F5751" s="71" t="s">
        <v>130</v>
      </c>
    </row>
    <row r="5752" spans="1:6" x14ac:dyDescent="0.25">
      <c r="A5752" s="67" t="s">
        <v>3055</v>
      </c>
      <c r="B5752" s="67" t="s">
        <v>2081</v>
      </c>
      <c r="C5752" s="71" t="s">
        <v>19946</v>
      </c>
      <c r="D5752" s="71" t="s">
        <v>19947</v>
      </c>
      <c r="E5752" s="71" t="s">
        <v>19948</v>
      </c>
      <c r="F5752" s="71" t="s">
        <v>130</v>
      </c>
    </row>
    <row r="5753" spans="1:6" x14ac:dyDescent="0.25">
      <c r="A5753" s="67" t="s">
        <v>3055</v>
      </c>
      <c r="B5753" s="67" t="s">
        <v>2085</v>
      </c>
      <c r="C5753" s="71" t="s">
        <v>19949</v>
      </c>
      <c r="D5753" s="71" t="s">
        <v>19950</v>
      </c>
      <c r="E5753" s="71" t="s">
        <v>19951</v>
      </c>
      <c r="F5753" s="71" t="s">
        <v>130</v>
      </c>
    </row>
    <row r="5754" spans="1:6" x14ac:dyDescent="0.25">
      <c r="A5754" s="67" t="s">
        <v>3055</v>
      </c>
      <c r="B5754" s="67" t="s">
        <v>4173</v>
      </c>
      <c r="C5754" s="71" t="s">
        <v>19952</v>
      </c>
      <c r="D5754" s="71" t="s">
        <v>19953</v>
      </c>
      <c r="E5754" s="71" t="s">
        <v>19954</v>
      </c>
      <c r="F5754" s="71" t="s">
        <v>130</v>
      </c>
    </row>
    <row r="5755" spans="1:6" x14ac:dyDescent="0.25">
      <c r="A5755" s="67" t="s">
        <v>3055</v>
      </c>
      <c r="B5755" s="67" t="s">
        <v>4177</v>
      </c>
      <c r="C5755" s="71" t="s">
        <v>19955</v>
      </c>
      <c r="D5755" s="71" t="s">
        <v>19956</v>
      </c>
      <c r="E5755" s="71" t="s">
        <v>19957</v>
      </c>
      <c r="F5755" s="71" t="s">
        <v>130</v>
      </c>
    </row>
    <row r="5756" spans="1:6" x14ac:dyDescent="0.25">
      <c r="A5756" s="67" t="s">
        <v>3055</v>
      </c>
      <c r="B5756" s="67" t="s">
        <v>2089</v>
      </c>
      <c r="C5756" s="71" t="s">
        <v>19958</v>
      </c>
      <c r="D5756" s="71" t="s">
        <v>19959</v>
      </c>
      <c r="E5756" s="71" t="s">
        <v>19960</v>
      </c>
      <c r="F5756" s="71" t="s">
        <v>130</v>
      </c>
    </row>
    <row r="5757" spans="1:6" x14ac:dyDescent="0.25">
      <c r="A5757" s="67" t="s">
        <v>3055</v>
      </c>
      <c r="B5757" s="67" t="s">
        <v>2093</v>
      </c>
      <c r="C5757" s="71" t="s">
        <v>19961</v>
      </c>
      <c r="D5757" s="71" t="s">
        <v>19962</v>
      </c>
      <c r="E5757" s="71" t="s">
        <v>19963</v>
      </c>
      <c r="F5757" s="71" t="s">
        <v>130</v>
      </c>
    </row>
    <row r="5758" spans="1:6" x14ac:dyDescent="0.25">
      <c r="A5758" s="67" t="s">
        <v>3055</v>
      </c>
      <c r="B5758" s="67" t="s">
        <v>2097</v>
      </c>
      <c r="C5758" s="71" t="s">
        <v>19964</v>
      </c>
      <c r="D5758" s="71" t="s">
        <v>19965</v>
      </c>
      <c r="E5758" s="71" t="s">
        <v>19966</v>
      </c>
      <c r="F5758" s="71" t="s">
        <v>130</v>
      </c>
    </row>
    <row r="5759" spans="1:6" x14ac:dyDescent="0.25">
      <c r="A5759" s="67" t="s">
        <v>3055</v>
      </c>
      <c r="B5759" s="67" t="s">
        <v>2101</v>
      </c>
      <c r="C5759" s="71" t="s">
        <v>19967</v>
      </c>
      <c r="D5759" s="71" t="s">
        <v>19968</v>
      </c>
      <c r="E5759" s="71" t="s">
        <v>19969</v>
      </c>
      <c r="F5759" s="71" t="s">
        <v>130</v>
      </c>
    </row>
    <row r="5760" spans="1:6" x14ac:dyDescent="0.25">
      <c r="A5760" s="67" t="s">
        <v>3055</v>
      </c>
      <c r="B5760" s="67" t="s">
        <v>2105</v>
      </c>
      <c r="C5760" s="71" t="s">
        <v>19970</v>
      </c>
      <c r="D5760" s="71" t="s">
        <v>19971</v>
      </c>
      <c r="E5760" s="71" t="s">
        <v>19972</v>
      </c>
      <c r="F5760" s="71" t="s">
        <v>130</v>
      </c>
    </row>
    <row r="5761" spans="1:6" x14ac:dyDescent="0.25">
      <c r="A5761" s="67" t="s">
        <v>3055</v>
      </c>
      <c r="B5761" s="67" t="s">
        <v>2109</v>
      </c>
      <c r="C5761" s="71" t="s">
        <v>19973</v>
      </c>
      <c r="D5761" s="71" t="s">
        <v>19974</v>
      </c>
      <c r="E5761" s="71" t="s">
        <v>19975</v>
      </c>
      <c r="F5761" s="71" t="s">
        <v>130</v>
      </c>
    </row>
    <row r="5762" spans="1:6" x14ac:dyDescent="0.25">
      <c r="A5762" s="67" t="s">
        <v>3055</v>
      </c>
      <c r="B5762" s="67" t="s">
        <v>9357</v>
      </c>
      <c r="C5762" s="71" t="s">
        <v>19976</v>
      </c>
      <c r="D5762" s="71" t="s">
        <v>19977</v>
      </c>
      <c r="E5762" s="71" t="s">
        <v>19978</v>
      </c>
      <c r="F5762" s="71" t="s">
        <v>130</v>
      </c>
    </row>
    <row r="5763" spans="1:6" x14ac:dyDescent="0.25">
      <c r="A5763" s="67" t="s">
        <v>3055</v>
      </c>
      <c r="B5763" s="67" t="s">
        <v>4196</v>
      </c>
      <c r="C5763" s="71" t="s">
        <v>19979</v>
      </c>
      <c r="D5763" s="71" t="s">
        <v>19980</v>
      </c>
      <c r="E5763" s="71" t="s">
        <v>19981</v>
      </c>
      <c r="F5763" s="71" t="s">
        <v>130</v>
      </c>
    </row>
    <row r="5764" spans="1:6" x14ac:dyDescent="0.25">
      <c r="A5764" s="67" t="s">
        <v>3055</v>
      </c>
      <c r="B5764" s="67" t="s">
        <v>4200</v>
      </c>
      <c r="C5764" s="71" t="s">
        <v>19982</v>
      </c>
      <c r="D5764" s="71" t="s">
        <v>19983</v>
      </c>
      <c r="E5764" s="71" t="s">
        <v>19984</v>
      </c>
      <c r="F5764" s="71" t="s">
        <v>130</v>
      </c>
    </row>
    <row r="5765" spans="1:6" x14ac:dyDescent="0.25">
      <c r="A5765" s="67" t="s">
        <v>3055</v>
      </c>
      <c r="B5765" s="67" t="s">
        <v>4204</v>
      </c>
      <c r="C5765" s="71" t="s">
        <v>19985</v>
      </c>
      <c r="D5765" s="71" t="s">
        <v>19986</v>
      </c>
      <c r="E5765" s="71" t="s">
        <v>19987</v>
      </c>
      <c r="F5765" s="71" t="s">
        <v>130</v>
      </c>
    </row>
    <row r="5766" spans="1:6" x14ac:dyDescent="0.25">
      <c r="A5766" s="67" t="s">
        <v>3055</v>
      </c>
      <c r="B5766" s="67" t="s">
        <v>2117</v>
      </c>
      <c r="C5766" s="71" t="s">
        <v>19988</v>
      </c>
      <c r="D5766" s="71" t="s">
        <v>19989</v>
      </c>
      <c r="E5766" s="71" t="s">
        <v>19990</v>
      </c>
      <c r="F5766" s="71" t="s">
        <v>130</v>
      </c>
    </row>
    <row r="5767" spans="1:6" x14ac:dyDescent="0.25">
      <c r="A5767" s="67" t="s">
        <v>3055</v>
      </c>
      <c r="B5767" s="67" t="s">
        <v>2121</v>
      </c>
      <c r="C5767" s="71" t="s">
        <v>19991</v>
      </c>
      <c r="D5767" s="71" t="s">
        <v>19992</v>
      </c>
      <c r="E5767" s="71" t="s">
        <v>19993</v>
      </c>
      <c r="F5767" s="71" t="s">
        <v>130</v>
      </c>
    </row>
    <row r="5768" spans="1:6" x14ac:dyDescent="0.25">
      <c r="A5768" s="67" t="s">
        <v>3055</v>
      </c>
      <c r="B5768" s="67" t="s">
        <v>2125</v>
      </c>
      <c r="C5768" s="71" t="s">
        <v>19994</v>
      </c>
      <c r="D5768" s="71" t="s">
        <v>19995</v>
      </c>
      <c r="E5768" s="71" t="s">
        <v>19996</v>
      </c>
      <c r="F5768" s="71" t="s">
        <v>130</v>
      </c>
    </row>
    <row r="5769" spans="1:6" x14ac:dyDescent="0.25">
      <c r="A5769" s="67" t="s">
        <v>3055</v>
      </c>
      <c r="B5769" s="67" t="s">
        <v>2129</v>
      </c>
      <c r="C5769" s="71" t="s">
        <v>19997</v>
      </c>
      <c r="D5769" s="71" t="s">
        <v>19998</v>
      </c>
      <c r="E5769" s="71" t="s">
        <v>19999</v>
      </c>
      <c r="F5769" s="71" t="s">
        <v>130</v>
      </c>
    </row>
    <row r="5770" spans="1:6" x14ac:dyDescent="0.25">
      <c r="A5770" s="67" t="s">
        <v>3055</v>
      </c>
      <c r="B5770" s="67" t="s">
        <v>2137</v>
      </c>
      <c r="C5770" s="71" t="s">
        <v>20000</v>
      </c>
      <c r="D5770" s="71" t="s">
        <v>20001</v>
      </c>
      <c r="E5770" s="71" t="s">
        <v>20002</v>
      </c>
      <c r="F5770" s="71" t="s">
        <v>130</v>
      </c>
    </row>
    <row r="5771" spans="1:6" x14ac:dyDescent="0.25">
      <c r="A5771" s="67" t="s">
        <v>3055</v>
      </c>
      <c r="B5771" s="67" t="s">
        <v>2141</v>
      </c>
      <c r="C5771" s="71" t="s">
        <v>20003</v>
      </c>
      <c r="D5771" s="71" t="s">
        <v>20004</v>
      </c>
      <c r="E5771" s="71" t="s">
        <v>20005</v>
      </c>
      <c r="F5771" s="71" t="s">
        <v>130</v>
      </c>
    </row>
    <row r="5772" spans="1:6" x14ac:dyDescent="0.25">
      <c r="A5772" s="67" t="s">
        <v>3055</v>
      </c>
      <c r="B5772" s="67" t="s">
        <v>2145</v>
      </c>
      <c r="C5772" s="71" t="s">
        <v>20006</v>
      </c>
      <c r="D5772" s="71" t="s">
        <v>20007</v>
      </c>
      <c r="E5772" s="71" t="s">
        <v>20008</v>
      </c>
      <c r="F5772" s="71" t="s">
        <v>130</v>
      </c>
    </row>
    <row r="5773" spans="1:6" x14ac:dyDescent="0.25">
      <c r="A5773" s="67" t="s">
        <v>3055</v>
      </c>
      <c r="B5773" s="67" t="s">
        <v>2149</v>
      </c>
      <c r="C5773" s="71" t="s">
        <v>20009</v>
      </c>
      <c r="D5773" s="71" t="s">
        <v>20010</v>
      </c>
      <c r="E5773" s="71" t="s">
        <v>20011</v>
      </c>
      <c r="F5773" s="71" t="s">
        <v>130</v>
      </c>
    </row>
    <row r="5774" spans="1:6" x14ac:dyDescent="0.25">
      <c r="A5774" s="67" t="s">
        <v>3055</v>
      </c>
      <c r="B5774" s="67" t="s">
        <v>2153</v>
      </c>
      <c r="C5774" s="71" t="s">
        <v>20012</v>
      </c>
      <c r="D5774" s="71" t="s">
        <v>20013</v>
      </c>
      <c r="E5774" s="71" t="s">
        <v>20014</v>
      </c>
      <c r="F5774" s="71" t="s">
        <v>130</v>
      </c>
    </row>
    <row r="5775" spans="1:6" x14ac:dyDescent="0.25">
      <c r="A5775" s="67" t="s">
        <v>3055</v>
      </c>
      <c r="B5775" s="67" t="s">
        <v>2157</v>
      </c>
      <c r="C5775" s="71" t="s">
        <v>20015</v>
      </c>
      <c r="D5775" s="71" t="s">
        <v>20016</v>
      </c>
      <c r="E5775" s="71" t="s">
        <v>20017</v>
      </c>
      <c r="F5775" s="71" t="s">
        <v>130</v>
      </c>
    </row>
    <row r="5776" spans="1:6" x14ac:dyDescent="0.25">
      <c r="A5776" s="67" t="s">
        <v>3055</v>
      </c>
      <c r="B5776" s="67" t="s">
        <v>2165</v>
      </c>
      <c r="C5776" s="71" t="s">
        <v>20018</v>
      </c>
      <c r="D5776" s="71" t="s">
        <v>20019</v>
      </c>
      <c r="E5776" s="71" t="s">
        <v>20020</v>
      </c>
      <c r="F5776" s="71" t="s">
        <v>130</v>
      </c>
    </row>
    <row r="5777" spans="1:6" x14ac:dyDescent="0.25">
      <c r="A5777" s="67" t="s">
        <v>3055</v>
      </c>
      <c r="B5777" s="67" t="s">
        <v>2169</v>
      </c>
      <c r="C5777" s="71" t="s">
        <v>20021</v>
      </c>
      <c r="D5777" s="71" t="s">
        <v>20022</v>
      </c>
      <c r="E5777" s="71" t="s">
        <v>20023</v>
      </c>
      <c r="F5777" s="71" t="s">
        <v>130</v>
      </c>
    </row>
    <row r="5778" spans="1:6" x14ac:dyDescent="0.25">
      <c r="A5778" s="67" t="s">
        <v>3055</v>
      </c>
      <c r="B5778" s="67" t="s">
        <v>2173</v>
      </c>
      <c r="C5778" s="71" t="s">
        <v>20024</v>
      </c>
      <c r="D5778" s="71" t="s">
        <v>20025</v>
      </c>
      <c r="E5778" s="71" t="s">
        <v>20026</v>
      </c>
      <c r="F5778" s="71" t="s">
        <v>130</v>
      </c>
    </row>
    <row r="5779" spans="1:6" x14ac:dyDescent="0.25">
      <c r="A5779" s="67" t="s">
        <v>3055</v>
      </c>
      <c r="B5779" s="67" t="s">
        <v>2177</v>
      </c>
      <c r="C5779" s="71" t="s">
        <v>20027</v>
      </c>
      <c r="D5779" s="71" t="s">
        <v>20028</v>
      </c>
      <c r="E5779" s="71" t="s">
        <v>20029</v>
      </c>
      <c r="F5779" s="71" t="s">
        <v>130</v>
      </c>
    </row>
    <row r="5780" spans="1:6" x14ac:dyDescent="0.25">
      <c r="A5780" s="67" t="s">
        <v>3055</v>
      </c>
      <c r="B5780" s="67" t="s">
        <v>2185</v>
      </c>
      <c r="C5780" s="71" t="s">
        <v>20030</v>
      </c>
      <c r="D5780" s="71" t="s">
        <v>20031</v>
      </c>
      <c r="E5780" s="71" t="s">
        <v>20032</v>
      </c>
      <c r="F5780" s="71" t="s">
        <v>130</v>
      </c>
    </row>
    <row r="5781" spans="1:6" x14ac:dyDescent="0.25">
      <c r="A5781" s="67" t="s">
        <v>3055</v>
      </c>
      <c r="B5781" s="67" t="s">
        <v>2189</v>
      </c>
      <c r="C5781" s="71" t="s">
        <v>20033</v>
      </c>
      <c r="D5781" s="71" t="s">
        <v>20034</v>
      </c>
      <c r="E5781" s="71" t="s">
        <v>20035</v>
      </c>
      <c r="F5781" s="71" t="s">
        <v>130</v>
      </c>
    </row>
    <row r="5782" spans="1:6" x14ac:dyDescent="0.25">
      <c r="A5782" s="67" t="s">
        <v>3055</v>
      </c>
      <c r="B5782" s="67" t="s">
        <v>2197</v>
      </c>
      <c r="C5782" s="71" t="s">
        <v>20036</v>
      </c>
      <c r="D5782" s="71" t="s">
        <v>20037</v>
      </c>
      <c r="E5782" s="71" t="s">
        <v>20038</v>
      </c>
      <c r="F5782" s="71" t="s">
        <v>130</v>
      </c>
    </row>
    <row r="5783" spans="1:6" x14ac:dyDescent="0.25">
      <c r="A5783" s="67" t="s">
        <v>3055</v>
      </c>
      <c r="B5783" s="67" t="s">
        <v>4271</v>
      </c>
      <c r="C5783" s="71" t="s">
        <v>20039</v>
      </c>
      <c r="D5783" s="71" t="s">
        <v>20040</v>
      </c>
      <c r="E5783" s="71" t="s">
        <v>20041</v>
      </c>
      <c r="F5783" s="71" t="s">
        <v>130</v>
      </c>
    </row>
    <row r="5784" spans="1:6" x14ac:dyDescent="0.25">
      <c r="A5784" s="67" t="s">
        <v>3055</v>
      </c>
      <c r="B5784" s="67" t="s">
        <v>2201</v>
      </c>
      <c r="C5784" s="71" t="s">
        <v>20042</v>
      </c>
      <c r="D5784" s="71" t="s">
        <v>20043</v>
      </c>
      <c r="E5784" s="71" t="s">
        <v>20044</v>
      </c>
      <c r="F5784" s="71" t="s">
        <v>130</v>
      </c>
    </row>
    <row r="5785" spans="1:6" x14ac:dyDescent="0.25">
      <c r="A5785" s="67" t="s">
        <v>3055</v>
      </c>
      <c r="B5785" s="67" t="s">
        <v>4278</v>
      </c>
      <c r="C5785" s="71" t="s">
        <v>20045</v>
      </c>
      <c r="D5785" s="71" t="s">
        <v>20046</v>
      </c>
      <c r="E5785" s="71" t="s">
        <v>20047</v>
      </c>
      <c r="F5785" s="71" t="s">
        <v>130</v>
      </c>
    </row>
    <row r="5786" spans="1:6" x14ac:dyDescent="0.25">
      <c r="A5786" s="67" t="s">
        <v>3055</v>
      </c>
      <c r="B5786" s="67" t="s">
        <v>2205</v>
      </c>
      <c r="C5786" s="71" t="s">
        <v>20048</v>
      </c>
      <c r="D5786" s="71" t="s">
        <v>20049</v>
      </c>
      <c r="E5786" s="71" t="s">
        <v>20050</v>
      </c>
      <c r="F5786" s="71" t="s">
        <v>130</v>
      </c>
    </row>
    <row r="5787" spans="1:6" x14ac:dyDescent="0.25">
      <c r="A5787" s="67" t="s">
        <v>3055</v>
      </c>
      <c r="B5787" s="67" t="s">
        <v>4285</v>
      </c>
      <c r="C5787" s="71" t="s">
        <v>20051</v>
      </c>
      <c r="D5787" s="71" t="s">
        <v>20052</v>
      </c>
      <c r="E5787" s="71" t="s">
        <v>20053</v>
      </c>
      <c r="F5787" s="71" t="s">
        <v>130</v>
      </c>
    </row>
    <row r="5788" spans="1:6" x14ac:dyDescent="0.25">
      <c r="A5788" s="67" t="s">
        <v>3055</v>
      </c>
      <c r="B5788" s="67" t="s">
        <v>2209</v>
      </c>
      <c r="C5788" s="71" t="s">
        <v>20054</v>
      </c>
      <c r="D5788" s="71" t="s">
        <v>20055</v>
      </c>
      <c r="E5788" s="71" t="s">
        <v>20056</v>
      </c>
      <c r="F5788" s="71" t="s">
        <v>130</v>
      </c>
    </row>
    <row r="5789" spans="1:6" x14ac:dyDescent="0.25">
      <c r="A5789" s="67" t="s">
        <v>3055</v>
      </c>
      <c r="B5789" s="67" t="s">
        <v>4292</v>
      </c>
      <c r="C5789" s="71" t="s">
        <v>20057</v>
      </c>
      <c r="D5789" s="71" t="s">
        <v>20058</v>
      </c>
      <c r="E5789" s="71" t="s">
        <v>20059</v>
      </c>
      <c r="F5789" s="71" t="s">
        <v>130</v>
      </c>
    </row>
    <row r="5790" spans="1:6" x14ac:dyDescent="0.25">
      <c r="A5790" s="67" t="s">
        <v>3055</v>
      </c>
      <c r="B5790" s="67" t="s">
        <v>10411</v>
      </c>
      <c r="C5790" s="71" t="s">
        <v>20060</v>
      </c>
      <c r="D5790" s="71" t="s">
        <v>20061</v>
      </c>
      <c r="E5790" s="71" t="s">
        <v>20062</v>
      </c>
      <c r="F5790" s="71" t="s">
        <v>130</v>
      </c>
    </row>
    <row r="5791" spans="1:6" x14ac:dyDescent="0.25">
      <c r="A5791" s="67" t="s">
        <v>3055</v>
      </c>
      <c r="B5791" s="67" t="s">
        <v>4296</v>
      </c>
      <c r="C5791" s="71" t="s">
        <v>20063</v>
      </c>
      <c r="D5791" s="71" t="s">
        <v>20064</v>
      </c>
      <c r="E5791" s="71" t="s">
        <v>20065</v>
      </c>
      <c r="F5791" s="71" t="s">
        <v>130</v>
      </c>
    </row>
    <row r="5792" spans="1:6" x14ac:dyDescent="0.25">
      <c r="A5792" s="67" t="s">
        <v>3055</v>
      </c>
      <c r="B5792" s="67" t="s">
        <v>4300</v>
      </c>
      <c r="C5792" s="71" t="s">
        <v>20066</v>
      </c>
      <c r="D5792" s="71" t="s">
        <v>20067</v>
      </c>
      <c r="E5792" s="71" t="s">
        <v>20068</v>
      </c>
      <c r="F5792" s="71" t="s">
        <v>130</v>
      </c>
    </row>
    <row r="5793" spans="1:6" x14ac:dyDescent="0.25">
      <c r="A5793" s="67" t="s">
        <v>3055</v>
      </c>
      <c r="B5793" s="67" t="s">
        <v>2213</v>
      </c>
      <c r="C5793" s="71" t="s">
        <v>20069</v>
      </c>
      <c r="D5793" s="71" t="s">
        <v>20070</v>
      </c>
      <c r="E5793" s="71" t="s">
        <v>20071</v>
      </c>
      <c r="F5793" s="71" t="s">
        <v>130</v>
      </c>
    </row>
    <row r="5794" spans="1:6" x14ac:dyDescent="0.25">
      <c r="A5794" s="67" t="s">
        <v>3055</v>
      </c>
      <c r="B5794" s="67" t="s">
        <v>4307</v>
      </c>
      <c r="C5794" s="71" t="s">
        <v>20072</v>
      </c>
      <c r="D5794" s="71" t="s">
        <v>20073</v>
      </c>
      <c r="E5794" s="71" t="s">
        <v>20074</v>
      </c>
      <c r="F5794" s="71" t="s">
        <v>130</v>
      </c>
    </row>
    <row r="5795" spans="1:6" x14ac:dyDescent="0.25">
      <c r="A5795" s="67" t="s">
        <v>3055</v>
      </c>
      <c r="B5795" s="67" t="s">
        <v>10424</v>
      </c>
      <c r="C5795" s="71" t="s">
        <v>20075</v>
      </c>
      <c r="D5795" s="71" t="s">
        <v>20076</v>
      </c>
      <c r="E5795" s="71" t="s">
        <v>20077</v>
      </c>
      <c r="F5795" s="71" t="s">
        <v>130</v>
      </c>
    </row>
    <row r="5796" spans="1:6" x14ac:dyDescent="0.25">
      <c r="A5796" s="67" t="s">
        <v>3055</v>
      </c>
      <c r="B5796" s="67" t="s">
        <v>4311</v>
      </c>
      <c r="C5796" s="71" t="s">
        <v>20078</v>
      </c>
      <c r="D5796" s="71" t="s">
        <v>20079</v>
      </c>
      <c r="E5796" s="71" t="s">
        <v>20080</v>
      </c>
      <c r="F5796" s="71" t="s">
        <v>130</v>
      </c>
    </row>
    <row r="5797" spans="1:6" x14ac:dyDescent="0.25">
      <c r="A5797" s="67" t="s">
        <v>3055</v>
      </c>
      <c r="B5797" s="67" t="s">
        <v>4315</v>
      </c>
      <c r="C5797" s="71" t="s">
        <v>20081</v>
      </c>
      <c r="D5797" s="71" t="s">
        <v>20082</v>
      </c>
      <c r="E5797" s="71" t="s">
        <v>20083</v>
      </c>
      <c r="F5797" s="71" t="s">
        <v>130</v>
      </c>
    </row>
    <row r="5798" spans="1:6" x14ac:dyDescent="0.25">
      <c r="A5798" s="67" t="s">
        <v>3055</v>
      </c>
      <c r="B5798" s="67" t="s">
        <v>4319</v>
      </c>
      <c r="C5798" s="71" t="s">
        <v>20084</v>
      </c>
      <c r="D5798" s="71" t="s">
        <v>20085</v>
      </c>
      <c r="E5798" s="71" t="s">
        <v>20086</v>
      </c>
      <c r="F5798" s="71" t="s">
        <v>130</v>
      </c>
    </row>
    <row r="5799" spans="1:6" x14ac:dyDescent="0.25">
      <c r="A5799" s="67" t="s">
        <v>3055</v>
      </c>
      <c r="B5799" s="67" t="s">
        <v>4323</v>
      </c>
      <c r="C5799" s="71" t="s">
        <v>20087</v>
      </c>
      <c r="D5799" s="71" t="s">
        <v>20088</v>
      </c>
      <c r="E5799" s="71" t="s">
        <v>20089</v>
      </c>
      <c r="F5799" s="71" t="s">
        <v>130</v>
      </c>
    </row>
    <row r="5800" spans="1:6" x14ac:dyDescent="0.25">
      <c r="A5800" s="67" t="s">
        <v>3055</v>
      </c>
      <c r="B5800" s="67" t="s">
        <v>4327</v>
      </c>
      <c r="C5800" s="71" t="s">
        <v>20090</v>
      </c>
      <c r="D5800" s="71" t="s">
        <v>20091</v>
      </c>
      <c r="E5800" s="71" t="s">
        <v>20092</v>
      </c>
      <c r="F5800" s="71" t="s">
        <v>130</v>
      </c>
    </row>
    <row r="5801" spans="1:6" x14ac:dyDescent="0.25">
      <c r="A5801" s="67" t="s">
        <v>3055</v>
      </c>
      <c r="B5801" s="67" t="s">
        <v>4331</v>
      </c>
      <c r="C5801" s="71" t="s">
        <v>20093</v>
      </c>
      <c r="D5801" s="71" t="s">
        <v>20094</v>
      </c>
      <c r="E5801" s="71" t="s">
        <v>20095</v>
      </c>
      <c r="F5801" s="71" t="s">
        <v>130</v>
      </c>
    </row>
    <row r="5802" spans="1:6" x14ac:dyDescent="0.25">
      <c r="A5802" s="67" t="s">
        <v>3055</v>
      </c>
      <c r="B5802" s="67" t="s">
        <v>2217</v>
      </c>
      <c r="C5802" s="71" t="s">
        <v>20096</v>
      </c>
      <c r="D5802" s="71" t="s">
        <v>20097</v>
      </c>
      <c r="E5802" s="71" t="s">
        <v>20098</v>
      </c>
      <c r="F5802" s="71" t="s">
        <v>130</v>
      </c>
    </row>
    <row r="5803" spans="1:6" x14ac:dyDescent="0.25">
      <c r="A5803" s="67" t="s">
        <v>3055</v>
      </c>
      <c r="B5803" s="67" t="s">
        <v>2221</v>
      </c>
      <c r="C5803" s="71" t="s">
        <v>20099</v>
      </c>
      <c r="D5803" s="71" t="s">
        <v>20100</v>
      </c>
      <c r="E5803" s="71" t="s">
        <v>20101</v>
      </c>
      <c r="F5803" s="71" t="s">
        <v>130</v>
      </c>
    </row>
    <row r="5804" spans="1:6" x14ac:dyDescent="0.25">
      <c r="A5804" s="67" t="s">
        <v>3055</v>
      </c>
      <c r="B5804" s="67" t="s">
        <v>2225</v>
      </c>
      <c r="C5804" s="71" t="s">
        <v>20102</v>
      </c>
      <c r="D5804" s="71" t="s">
        <v>20103</v>
      </c>
      <c r="E5804" s="71" t="s">
        <v>20104</v>
      </c>
      <c r="F5804" s="71" t="s">
        <v>130</v>
      </c>
    </row>
    <row r="5805" spans="1:6" x14ac:dyDescent="0.25">
      <c r="A5805" s="67" t="s">
        <v>3055</v>
      </c>
      <c r="B5805" s="67" t="s">
        <v>2229</v>
      </c>
      <c r="C5805" s="71" t="s">
        <v>20105</v>
      </c>
      <c r="D5805" s="71" t="s">
        <v>20106</v>
      </c>
      <c r="E5805" s="71" t="s">
        <v>20107</v>
      </c>
      <c r="F5805" s="71" t="s">
        <v>130</v>
      </c>
    </row>
    <row r="5806" spans="1:6" x14ac:dyDescent="0.25">
      <c r="A5806" s="67" t="s">
        <v>3055</v>
      </c>
      <c r="B5806" s="67" t="s">
        <v>2233</v>
      </c>
      <c r="C5806" s="71" t="s">
        <v>20108</v>
      </c>
      <c r="D5806" s="71" t="s">
        <v>20109</v>
      </c>
      <c r="E5806" s="71" t="s">
        <v>20110</v>
      </c>
      <c r="F5806" s="71" t="s">
        <v>130</v>
      </c>
    </row>
    <row r="5807" spans="1:6" x14ac:dyDescent="0.25">
      <c r="A5807" s="67" t="s">
        <v>3055</v>
      </c>
      <c r="B5807" s="67" t="s">
        <v>2237</v>
      </c>
      <c r="C5807" s="71" t="s">
        <v>20111</v>
      </c>
      <c r="D5807" s="71" t="s">
        <v>20112</v>
      </c>
      <c r="E5807" s="71" t="s">
        <v>20113</v>
      </c>
      <c r="F5807" s="71" t="s">
        <v>130</v>
      </c>
    </row>
    <row r="5808" spans="1:6" x14ac:dyDescent="0.25">
      <c r="A5808" s="67" t="s">
        <v>3055</v>
      </c>
      <c r="B5808" s="67" t="s">
        <v>2241</v>
      </c>
      <c r="C5808" s="71" t="s">
        <v>20114</v>
      </c>
      <c r="D5808" s="71" t="s">
        <v>20115</v>
      </c>
      <c r="E5808" s="71" t="s">
        <v>20116</v>
      </c>
      <c r="F5808" s="71" t="s">
        <v>130</v>
      </c>
    </row>
    <row r="5809" spans="1:6" x14ac:dyDescent="0.25">
      <c r="A5809" s="67" t="s">
        <v>3055</v>
      </c>
      <c r="B5809" s="67" t="s">
        <v>2245</v>
      </c>
      <c r="C5809" s="71" t="s">
        <v>20117</v>
      </c>
      <c r="D5809" s="71" t="s">
        <v>20118</v>
      </c>
      <c r="E5809" s="71" t="s">
        <v>20119</v>
      </c>
      <c r="F5809" s="71" t="s">
        <v>130</v>
      </c>
    </row>
    <row r="5810" spans="1:6" x14ac:dyDescent="0.25">
      <c r="A5810" s="67" t="s">
        <v>3055</v>
      </c>
      <c r="B5810" s="67" t="s">
        <v>2249</v>
      </c>
      <c r="C5810" s="71" t="s">
        <v>20120</v>
      </c>
      <c r="D5810" s="71" t="s">
        <v>20121</v>
      </c>
      <c r="E5810" s="71" t="s">
        <v>20122</v>
      </c>
      <c r="F5810" s="71" t="s">
        <v>130</v>
      </c>
    </row>
    <row r="5811" spans="1:6" x14ac:dyDescent="0.25">
      <c r="A5811" s="67" t="s">
        <v>3055</v>
      </c>
      <c r="B5811" s="67" t="s">
        <v>2253</v>
      </c>
      <c r="C5811" s="71" t="s">
        <v>20123</v>
      </c>
      <c r="D5811" s="71" t="s">
        <v>20124</v>
      </c>
      <c r="E5811" s="71" t="s">
        <v>20125</v>
      </c>
      <c r="F5811" s="71" t="s">
        <v>130</v>
      </c>
    </row>
    <row r="5812" spans="1:6" x14ac:dyDescent="0.25">
      <c r="A5812" s="67" t="s">
        <v>3055</v>
      </c>
      <c r="B5812" s="67" t="s">
        <v>2257</v>
      </c>
      <c r="C5812" s="71" t="s">
        <v>20126</v>
      </c>
      <c r="D5812" s="71" t="s">
        <v>20127</v>
      </c>
      <c r="E5812" s="71" t="s">
        <v>20128</v>
      </c>
      <c r="F5812" s="71" t="s">
        <v>130</v>
      </c>
    </row>
    <row r="5813" spans="1:6" x14ac:dyDescent="0.25">
      <c r="A5813" s="67" t="s">
        <v>3055</v>
      </c>
      <c r="B5813" s="67" t="s">
        <v>2261</v>
      </c>
      <c r="C5813" s="71" t="s">
        <v>20129</v>
      </c>
      <c r="D5813" s="71" t="s">
        <v>20130</v>
      </c>
      <c r="E5813" s="71" t="s">
        <v>20131</v>
      </c>
      <c r="F5813" s="71" t="s">
        <v>130</v>
      </c>
    </row>
    <row r="5814" spans="1:6" x14ac:dyDescent="0.25">
      <c r="A5814" s="67" t="s">
        <v>3055</v>
      </c>
      <c r="B5814" s="67" t="s">
        <v>2265</v>
      </c>
      <c r="C5814" s="71" t="s">
        <v>20132</v>
      </c>
      <c r="D5814" s="71" t="s">
        <v>20133</v>
      </c>
      <c r="E5814" s="71" t="s">
        <v>20134</v>
      </c>
      <c r="F5814" s="71" t="s">
        <v>130</v>
      </c>
    </row>
    <row r="5815" spans="1:6" x14ac:dyDescent="0.25">
      <c r="A5815" s="67" t="s">
        <v>3055</v>
      </c>
      <c r="B5815" s="67" t="s">
        <v>2269</v>
      </c>
      <c r="C5815" s="71" t="s">
        <v>20135</v>
      </c>
      <c r="D5815" s="71" t="s">
        <v>20136</v>
      </c>
      <c r="E5815" s="71" t="s">
        <v>20137</v>
      </c>
      <c r="F5815" s="71" t="s">
        <v>130</v>
      </c>
    </row>
    <row r="5816" spans="1:6" x14ac:dyDescent="0.25">
      <c r="A5816" s="67" t="s">
        <v>3055</v>
      </c>
      <c r="B5816" s="67" t="s">
        <v>2273</v>
      </c>
      <c r="C5816" s="71" t="s">
        <v>20138</v>
      </c>
      <c r="D5816" s="71" t="s">
        <v>20139</v>
      </c>
      <c r="E5816" s="71" t="s">
        <v>20140</v>
      </c>
      <c r="F5816" s="71" t="s">
        <v>130</v>
      </c>
    </row>
    <row r="5817" spans="1:6" x14ac:dyDescent="0.25">
      <c r="A5817" s="67" t="s">
        <v>3055</v>
      </c>
      <c r="B5817" s="67" t="s">
        <v>2277</v>
      </c>
      <c r="C5817" s="71" t="s">
        <v>20141</v>
      </c>
      <c r="D5817" s="71" t="s">
        <v>20142</v>
      </c>
      <c r="E5817" s="71" t="s">
        <v>20143</v>
      </c>
      <c r="F5817" s="71" t="s">
        <v>130</v>
      </c>
    </row>
    <row r="5818" spans="1:6" x14ac:dyDescent="0.25">
      <c r="A5818" s="67" t="s">
        <v>3055</v>
      </c>
      <c r="B5818" s="67" t="s">
        <v>2281</v>
      </c>
      <c r="C5818" s="71" t="s">
        <v>20144</v>
      </c>
      <c r="D5818" s="71" t="s">
        <v>20145</v>
      </c>
      <c r="E5818" s="71" t="s">
        <v>20146</v>
      </c>
      <c r="F5818" s="71" t="s">
        <v>130</v>
      </c>
    </row>
    <row r="5819" spans="1:6" x14ac:dyDescent="0.25">
      <c r="A5819" s="67" t="s">
        <v>3055</v>
      </c>
      <c r="B5819" s="67" t="s">
        <v>2285</v>
      </c>
      <c r="C5819" s="71" t="s">
        <v>20147</v>
      </c>
      <c r="D5819" s="71" t="s">
        <v>20148</v>
      </c>
      <c r="E5819" s="71" t="s">
        <v>20149</v>
      </c>
      <c r="F5819" s="71" t="s">
        <v>130</v>
      </c>
    </row>
    <row r="5820" spans="1:6" x14ac:dyDescent="0.25">
      <c r="A5820" s="67" t="s">
        <v>3055</v>
      </c>
      <c r="B5820" s="67" t="s">
        <v>2289</v>
      </c>
      <c r="C5820" s="71" t="s">
        <v>20150</v>
      </c>
      <c r="D5820" s="71" t="s">
        <v>20151</v>
      </c>
      <c r="E5820" s="71" t="s">
        <v>20152</v>
      </c>
      <c r="F5820" s="71" t="s">
        <v>130</v>
      </c>
    </row>
    <row r="5821" spans="1:6" x14ac:dyDescent="0.25">
      <c r="A5821" s="67" t="s">
        <v>3055</v>
      </c>
      <c r="B5821" s="67" t="s">
        <v>2293</v>
      </c>
      <c r="C5821" s="71" t="s">
        <v>20153</v>
      </c>
      <c r="D5821" s="71" t="s">
        <v>20154</v>
      </c>
      <c r="E5821" s="71" t="s">
        <v>20155</v>
      </c>
      <c r="F5821" s="71" t="s">
        <v>130</v>
      </c>
    </row>
    <row r="5822" spans="1:6" x14ac:dyDescent="0.25">
      <c r="A5822" s="67" t="s">
        <v>3055</v>
      </c>
      <c r="B5822" s="67" t="s">
        <v>2297</v>
      </c>
      <c r="C5822" s="71" t="s">
        <v>20156</v>
      </c>
      <c r="D5822" s="71" t="s">
        <v>20157</v>
      </c>
      <c r="E5822" s="71" t="s">
        <v>20158</v>
      </c>
      <c r="F5822" s="71" t="s">
        <v>130</v>
      </c>
    </row>
    <row r="5823" spans="1:6" x14ac:dyDescent="0.25">
      <c r="A5823" s="67" t="s">
        <v>3055</v>
      </c>
      <c r="B5823" s="67" t="s">
        <v>14835</v>
      </c>
      <c r="C5823" s="71" t="s">
        <v>20159</v>
      </c>
      <c r="D5823" s="71" t="s">
        <v>20160</v>
      </c>
      <c r="E5823" s="71" t="s">
        <v>20161</v>
      </c>
      <c r="F5823" s="71" t="s">
        <v>130</v>
      </c>
    </row>
    <row r="5824" spans="1:6" x14ac:dyDescent="0.25">
      <c r="A5824" s="67" t="s">
        <v>3055</v>
      </c>
      <c r="B5824" s="67" t="s">
        <v>1449</v>
      </c>
      <c r="C5824" s="71" t="s">
        <v>20162</v>
      </c>
      <c r="D5824" s="71" t="s">
        <v>20163</v>
      </c>
      <c r="E5824" s="71" t="s">
        <v>20164</v>
      </c>
      <c r="F5824" s="71" t="s">
        <v>130</v>
      </c>
    </row>
    <row r="5825" spans="1:6" x14ac:dyDescent="0.25">
      <c r="A5825" s="67" t="s">
        <v>3055</v>
      </c>
      <c r="B5825" s="67" t="s">
        <v>17049</v>
      </c>
      <c r="C5825" s="71" t="s">
        <v>20165</v>
      </c>
      <c r="D5825" s="71" t="s">
        <v>20166</v>
      </c>
      <c r="E5825" s="71" t="s">
        <v>20167</v>
      </c>
      <c r="F5825" s="71" t="s">
        <v>130</v>
      </c>
    </row>
    <row r="5826" spans="1:6" x14ac:dyDescent="0.25">
      <c r="A5826" s="67" t="s">
        <v>3055</v>
      </c>
      <c r="B5826" s="67" t="s">
        <v>17053</v>
      </c>
      <c r="C5826" s="71" t="s">
        <v>20168</v>
      </c>
      <c r="D5826" s="71" t="s">
        <v>20169</v>
      </c>
      <c r="E5826" s="71" t="s">
        <v>20170</v>
      </c>
      <c r="F5826" s="71" t="s">
        <v>130</v>
      </c>
    </row>
    <row r="5827" spans="1:6" x14ac:dyDescent="0.25">
      <c r="A5827" s="67" t="s">
        <v>3055</v>
      </c>
      <c r="B5827" s="67" t="s">
        <v>2301</v>
      </c>
      <c r="C5827" s="71" t="s">
        <v>20171</v>
      </c>
      <c r="D5827" s="71" t="s">
        <v>20172</v>
      </c>
      <c r="E5827" s="71" t="s">
        <v>20173</v>
      </c>
      <c r="F5827" s="71" t="s">
        <v>130</v>
      </c>
    </row>
    <row r="5828" spans="1:6" x14ac:dyDescent="0.25">
      <c r="A5828" s="67" t="s">
        <v>3055</v>
      </c>
      <c r="B5828" s="67" t="s">
        <v>2305</v>
      </c>
      <c r="C5828" s="71" t="s">
        <v>20174</v>
      </c>
      <c r="D5828" s="71" t="s">
        <v>20175</v>
      </c>
      <c r="E5828" s="71" t="s">
        <v>20176</v>
      </c>
      <c r="F5828" s="71" t="s">
        <v>130</v>
      </c>
    </row>
    <row r="5829" spans="1:6" x14ac:dyDescent="0.25">
      <c r="A5829" s="67" t="s">
        <v>3055</v>
      </c>
      <c r="B5829" s="67" t="s">
        <v>2309</v>
      </c>
      <c r="C5829" s="71" t="s">
        <v>20177</v>
      </c>
      <c r="D5829" s="71" t="s">
        <v>20178</v>
      </c>
      <c r="E5829" s="71" t="s">
        <v>20179</v>
      </c>
      <c r="F5829" s="71" t="s">
        <v>130</v>
      </c>
    </row>
    <row r="5830" spans="1:6" x14ac:dyDescent="0.25">
      <c r="A5830" s="67" t="s">
        <v>3055</v>
      </c>
      <c r="B5830" s="67" t="s">
        <v>2313</v>
      </c>
      <c r="C5830" s="71" t="s">
        <v>20180</v>
      </c>
      <c r="D5830" s="71" t="s">
        <v>20181</v>
      </c>
      <c r="E5830" s="71" t="s">
        <v>20182</v>
      </c>
      <c r="F5830" s="71" t="s">
        <v>130</v>
      </c>
    </row>
    <row r="5831" spans="1:6" x14ac:dyDescent="0.25">
      <c r="A5831" s="67" t="s">
        <v>3055</v>
      </c>
      <c r="B5831" s="67" t="s">
        <v>2317</v>
      </c>
      <c r="C5831" s="71" t="s">
        <v>20183</v>
      </c>
      <c r="D5831" s="71" t="s">
        <v>20184</v>
      </c>
      <c r="E5831" s="71" t="s">
        <v>20185</v>
      </c>
      <c r="F5831" s="71" t="s">
        <v>130</v>
      </c>
    </row>
    <row r="5832" spans="1:6" x14ac:dyDescent="0.25">
      <c r="A5832" s="67" t="s">
        <v>3055</v>
      </c>
      <c r="B5832" s="67" t="s">
        <v>2321</v>
      </c>
      <c r="C5832" s="71" t="s">
        <v>20186</v>
      </c>
      <c r="D5832" s="71" t="s">
        <v>20187</v>
      </c>
      <c r="E5832" s="71" t="s">
        <v>20188</v>
      </c>
      <c r="F5832" s="71" t="s">
        <v>130</v>
      </c>
    </row>
    <row r="5833" spans="1:6" x14ac:dyDescent="0.25">
      <c r="A5833" s="67" t="s">
        <v>3055</v>
      </c>
      <c r="B5833" s="67" t="s">
        <v>2329</v>
      </c>
      <c r="C5833" s="71" t="s">
        <v>20189</v>
      </c>
      <c r="D5833" s="71" t="s">
        <v>20190</v>
      </c>
      <c r="E5833" s="71" t="s">
        <v>20191</v>
      </c>
      <c r="F5833" s="71" t="s">
        <v>130</v>
      </c>
    </row>
    <row r="5834" spans="1:6" x14ac:dyDescent="0.25">
      <c r="A5834" s="67" t="s">
        <v>3055</v>
      </c>
      <c r="B5834" s="67" t="s">
        <v>2333</v>
      </c>
      <c r="C5834" s="71" t="s">
        <v>20192</v>
      </c>
      <c r="D5834" s="71" t="s">
        <v>20193</v>
      </c>
      <c r="E5834" s="71" t="s">
        <v>20194</v>
      </c>
      <c r="F5834" s="71" t="s">
        <v>130</v>
      </c>
    </row>
    <row r="5835" spans="1:6" x14ac:dyDescent="0.25">
      <c r="A5835" s="67" t="s">
        <v>3055</v>
      </c>
      <c r="B5835" s="67" t="s">
        <v>2337</v>
      </c>
      <c r="C5835" s="71" t="s">
        <v>20195</v>
      </c>
      <c r="D5835" s="71" t="s">
        <v>20196</v>
      </c>
      <c r="E5835" s="71" t="s">
        <v>20197</v>
      </c>
      <c r="F5835" s="71" t="s">
        <v>130</v>
      </c>
    </row>
    <row r="5836" spans="1:6" x14ac:dyDescent="0.25">
      <c r="A5836" s="67" t="s">
        <v>3055</v>
      </c>
      <c r="B5836" s="67" t="s">
        <v>2341</v>
      </c>
      <c r="C5836" s="71" t="s">
        <v>20198</v>
      </c>
      <c r="D5836" s="71" t="s">
        <v>20199</v>
      </c>
      <c r="E5836" s="71" t="s">
        <v>20200</v>
      </c>
      <c r="F5836" s="71" t="s">
        <v>130</v>
      </c>
    </row>
    <row r="5837" spans="1:6" x14ac:dyDescent="0.25">
      <c r="A5837" s="67" t="s">
        <v>3055</v>
      </c>
      <c r="B5837" s="67" t="s">
        <v>2349</v>
      </c>
      <c r="C5837" s="71" t="s">
        <v>20201</v>
      </c>
      <c r="D5837" s="71" t="s">
        <v>20202</v>
      </c>
      <c r="E5837" s="71" t="s">
        <v>20203</v>
      </c>
      <c r="F5837" s="71" t="s">
        <v>130</v>
      </c>
    </row>
    <row r="5838" spans="1:6" x14ac:dyDescent="0.25">
      <c r="A5838" s="67" t="s">
        <v>3055</v>
      </c>
      <c r="B5838" s="67" t="s">
        <v>2353</v>
      </c>
      <c r="C5838" s="71" t="s">
        <v>20204</v>
      </c>
      <c r="D5838" s="71" t="s">
        <v>20205</v>
      </c>
      <c r="E5838" s="71" t="s">
        <v>20206</v>
      </c>
      <c r="F5838" s="71" t="s">
        <v>130</v>
      </c>
    </row>
    <row r="5839" spans="1:6" x14ac:dyDescent="0.25">
      <c r="A5839" s="67" t="s">
        <v>3055</v>
      </c>
      <c r="B5839" s="67" t="s">
        <v>2357</v>
      </c>
      <c r="C5839" s="71" t="s">
        <v>20207</v>
      </c>
      <c r="D5839" s="71" t="s">
        <v>20208</v>
      </c>
      <c r="E5839" s="71" t="s">
        <v>20209</v>
      </c>
      <c r="F5839" s="71" t="s">
        <v>130</v>
      </c>
    </row>
    <row r="5840" spans="1:6" x14ac:dyDescent="0.25">
      <c r="A5840" s="67" t="s">
        <v>3055</v>
      </c>
      <c r="B5840" s="67" t="s">
        <v>2361</v>
      </c>
      <c r="C5840" s="71" t="s">
        <v>20210</v>
      </c>
      <c r="D5840" s="71" t="s">
        <v>20211</v>
      </c>
      <c r="E5840" s="71" t="s">
        <v>20212</v>
      </c>
      <c r="F5840" s="71" t="s">
        <v>130</v>
      </c>
    </row>
    <row r="5841" spans="1:6" x14ac:dyDescent="0.25">
      <c r="A5841" s="67" t="s">
        <v>3055</v>
      </c>
      <c r="B5841" s="67" t="s">
        <v>2409</v>
      </c>
      <c r="C5841" s="71" t="s">
        <v>20213</v>
      </c>
      <c r="D5841" s="71" t="s">
        <v>20214</v>
      </c>
      <c r="E5841" s="71" t="s">
        <v>20215</v>
      </c>
      <c r="F5841" s="71" t="s">
        <v>130</v>
      </c>
    </row>
    <row r="5842" spans="1:6" x14ac:dyDescent="0.25">
      <c r="A5842" s="67" t="s">
        <v>3055</v>
      </c>
      <c r="B5842" s="67" t="s">
        <v>4460</v>
      </c>
      <c r="C5842" s="71" t="s">
        <v>20216</v>
      </c>
      <c r="D5842" s="71" t="s">
        <v>20217</v>
      </c>
      <c r="E5842" s="71" t="s">
        <v>20218</v>
      </c>
      <c r="F5842" s="71" t="s">
        <v>130</v>
      </c>
    </row>
    <row r="5843" spans="1:6" x14ac:dyDescent="0.25">
      <c r="A5843" s="67" t="s">
        <v>3055</v>
      </c>
      <c r="B5843" s="67" t="s">
        <v>2417</v>
      </c>
      <c r="C5843" s="71" t="s">
        <v>20219</v>
      </c>
      <c r="D5843" s="71" t="s">
        <v>20220</v>
      </c>
      <c r="E5843" s="71" t="s">
        <v>20221</v>
      </c>
      <c r="F5843" s="71" t="s">
        <v>130</v>
      </c>
    </row>
    <row r="5844" spans="1:6" x14ac:dyDescent="0.25">
      <c r="A5844" s="67" t="s">
        <v>3055</v>
      </c>
      <c r="B5844" s="67" t="s">
        <v>2421</v>
      </c>
      <c r="C5844" s="71" t="s">
        <v>20222</v>
      </c>
      <c r="D5844" s="71" t="s">
        <v>20223</v>
      </c>
      <c r="E5844" s="71" t="s">
        <v>20224</v>
      </c>
      <c r="F5844" s="71" t="s">
        <v>130</v>
      </c>
    </row>
    <row r="5845" spans="1:6" x14ac:dyDescent="0.25">
      <c r="A5845" s="67" t="s">
        <v>3055</v>
      </c>
      <c r="B5845" s="67" t="s">
        <v>4492</v>
      </c>
      <c r="C5845" s="71" t="s">
        <v>20225</v>
      </c>
      <c r="D5845" s="71" t="s">
        <v>20226</v>
      </c>
      <c r="E5845" s="71" t="s">
        <v>20227</v>
      </c>
      <c r="F5845" s="71" t="s">
        <v>130</v>
      </c>
    </row>
    <row r="5846" spans="1:6" x14ac:dyDescent="0.25">
      <c r="A5846" s="67" t="s">
        <v>3055</v>
      </c>
      <c r="B5846" s="67" t="s">
        <v>4496</v>
      </c>
      <c r="C5846" s="71" t="s">
        <v>20228</v>
      </c>
      <c r="D5846" s="71" t="s">
        <v>20229</v>
      </c>
      <c r="E5846" s="71" t="s">
        <v>20230</v>
      </c>
      <c r="F5846" s="71" t="s">
        <v>130</v>
      </c>
    </row>
    <row r="5847" spans="1:6" x14ac:dyDescent="0.25">
      <c r="A5847" s="67" t="s">
        <v>3055</v>
      </c>
      <c r="B5847" s="67" t="s">
        <v>2425</v>
      </c>
      <c r="C5847" s="71" t="s">
        <v>20231</v>
      </c>
      <c r="D5847" s="71" t="s">
        <v>20232</v>
      </c>
      <c r="E5847" s="71" t="s">
        <v>20233</v>
      </c>
      <c r="F5847" s="71" t="s">
        <v>130</v>
      </c>
    </row>
    <row r="5848" spans="1:6" x14ac:dyDescent="0.25">
      <c r="A5848" s="67" t="s">
        <v>3055</v>
      </c>
      <c r="B5848" s="67" t="s">
        <v>4506</v>
      </c>
      <c r="C5848" s="71" t="s">
        <v>20234</v>
      </c>
      <c r="D5848" s="71" t="s">
        <v>20235</v>
      </c>
      <c r="E5848" s="71" t="s">
        <v>20236</v>
      </c>
      <c r="F5848" s="71" t="s">
        <v>130</v>
      </c>
    </row>
    <row r="5849" spans="1:6" x14ac:dyDescent="0.25">
      <c r="A5849" s="67" t="s">
        <v>3055</v>
      </c>
      <c r="B5849" s="67" t="s">
        <v>2437</v>
      </c>
      <c r="C5849" s="71" t="s">
        <v>20237</v>
      </c>
      <c r="D5849" s="71" t="s">
        <v>20238</v>
      </c>
      <c r="E5849" s="71" t="s">
        <v>20239</v>
      </c>
      <c r="F5849" s="71" t="s">
        <v>130</v>
      </c>
    </row>
    <row r="5850" spans="1:6" x14ac:dyDescent="0.25">
      <c r="A5850" s="67" t="s">
        <v>3055</v>
      </c>
      <c r="B5850" s="67" t="s">
        <v>2441</v>
      </c>
      <c r="C5850" s="71" t="s">
        <v>20240</v>
      </c>
      <c r="D5850" s="71" t="s">
        <v>20241</v>
      </c>
      <c r="E5850" s="71" t="s">
        <v>20242</v>
      </c>
      <c r="F5850" s="71" t="s">
        <v>130</v>
      </c>
    </row>
    <row r="5851" spans="1:6" x14ac:dyDescent="0.25">
      <c r="A5851" s="67" t="s">
        <v>3055</v>
      </c>
      <c r="B5851" s="67" t="s">
        <v>2449</v>
      </c>
      <c r="C5851" s="71" t="s">
        <v>20243</v>
      </c>
      <c r="D5851" s="71" t="s">
        <v>20244</v>
      </c>
      <c r="E5851" s="71" t="s">
        <v>20245</v>
      </c>
      <c r="F5851" s="71" t="s">
        <v>130</v>
      </c>
    </row>
    <row r="5852" spans="1:6" x14ac:dyDescent="0.25">
      <c r="A5852" s="67" t="s">
        <v>3055</v>
      </c>
      <c r="B5852" s="67" t="s">
        <v>2457</v>
      </c>
      <c r="C5852" s="71" t="s">
        <v>20246</v>
      </c>
      <c r="D5852" s="71" t="s">
        <v>20247</v>
      </c>
      <c r="E5852" s="71" t="s">
        <v>20248</v>
      </c>
      <c r="F5852" s="71" t="s">
        <v>130</v>
      </c>
    </row>
    <row r="5853" spans="1:6" x14ac:dyDescent="0.25">
      <c r="A5853" s="67" t="s">
        <v>3055</v>
      </c>
      <c r="B5853" s="67" t="s">
        <v>2461</v>
      </c>
      <c r="C5853" s="71" t="s">
        <v>20249</v>
      </c>
      <c r="D5853" s="71" t="s">
        <v>20250</v>
      </c>
      <c r="E5853" s="71" t="s">
        <v>20251</v>
      </c>
      <c r="F5853" s="71" t="s">
        <v>130</v>
      </c>
    </row>
    <row r="5854" spans="1:6" x14ac:dyDescent="0.25">
      <c r="A5854" s="67" t="s">
        <v>3055</v>
      </c>
      <c r="B5854" s="67" t="s">
        <v>2465</v>
      </c>
      <c r="C5854" s="71" t="s">
        <v>20252</v>
      </c>
      <c r="D5854" s="71" t="s">
        <v>20253</v>
      </c>
      <c r="E5854" s="71" t="s">
        <v>20254</v>
      </c>
      <c r="F5854" s="71" t="s">
        <v>130</v>
      </c>
    </row>
    <row r="5855" spans="1:6" x14ac:dyDescent="0.25">
      <c r="A5855" s="67" t="s">
        <v>3055</v>
      </c>
      <c r="B5855" s="67" t="s">
        <v>2469</v>
      </c>
      <c r="C5855" s="71" t="s">
        <v>20255</v>
      </c>
      <c r="D5855" s="71" t="s">
        <v>20256</v>
      </c>
      <c r="E5855" s="71" t="s">
        <v>20257</v>
      </c>
      <c r="F5855" s="71" t="s">
        <v>130</v>
      </c>
    </row>
    <row r="5856" spans="1:6" x14ac:dyDescent="0.25">
      <c r="A5856" s="67" t="s">
        <v>3055</v>
      </c>
      <c r="B5856" s="67" t="s">
        <v>2473</v>
      </c>
      <c r="C5856" s="71" t="s">
        <v>20258</v>
      </c>
      <c r="D5856" s="71" t="s">
        <v>20259</v>
      </c>
      <c r="E5856" s="71" t="s">
        <v>20260</v>
      </c>
      <c r="F5856" s="71" t="s">
        <v>130</v>
      </c>
    </row>
    <row r="5857" spans="1:6" x14ac:dyDescent="0.25">
      <c r="A5857" s="67" t="s">
        <v>3055</v>
      </c>
      <c r="B5857" s="67" t="s">
        <v>2477</v>
      </c>
      <c r="C5857" s="71" t="s">
        <v>20261</v>
      </c>
      <c r="D5857" s="71" t="s">
        <v>20262</v>
      </c>
      <c r="E5857" s="71" t="s">
        <v>20263</v>
      </c>
      <c r="F5857" s="71" t="s">
        <v>130</v>
      </c>
    </row>
    <row r="5858" spans="1:6" x14ac:dyDescent="0.25">
      <c r="A5858" s="67" t="s">
        <v>3055</v>
      </c>
      <c r="B5858" s="67" t="s">
        <v>2481</v>
      </c>
      <c r="C5858" s="71" t="s">
        <v>20264</v>
      </c>
      <c r="D5858" s="71" t="s">
        <v>20265</v>
      </c>
      <c r="E5858" s="71" t="s">
        <v>20266</v>
      </c>
      <c r="F5858" s="71" t="s">
        <v>130</v>
      </c>
    </row>
    <row r="5859" spans="1:6" x14ac:dyDescent="0.25">
      <c r="A5859" s="67" t="s">
        <v>3055</v>
      </c>
      <c r="B5859" s="67" t="s">
        <v>2485</v>
      </c>
      <c r="C5859" s="71" t="s">
        <v>20267</v>
      </c>
      <c r="D5859" s="71" t="s">
        <v>20268</v>
      </c>
      <c r="E5859" s="71" t="s">
        <v>20269</v>
      </c>
      <c r="F5859" s="71" t="s">
        <v>130</v>
      </c>
    </row>
    <row r="5860" spans="1:6" x14ac:dyDescent="0.25">
      <c r="A5860" s="67" t="s">
        <v>3055</v>
      </c>
      <c r="B5860" s="67" t="s">
        <v>4552</v>
      </c>
      <c r="C5860" s="71" t="s">
        <v>20270</v>
      </c>
      <c r="D5860" s="71" t="s">
        <v>20271</v>
      </c>
      <c r="E5860" s="71" t="s">
        <v>20272</v>
      </c>
      <c r="F5860" s="71" t="s">
        <v>130</v>
      </c>
    </row>
    <row r="5861" spans="1:6" x14ac:dyDescent="0.25">
      <c r="A5861" s="67" t="s">
        <v>3055</v>
      </c>
      <c r="B5861" s="67" t="s">
        <v>4556</v>
      </c>
      <c r="C5861" s="71" t="s">
        <v>20273</v>
      </c>
      <c r="D5861" s="71" t="s">
        <v>20274</v>
      </c>
      <c r="E5861" s="71" t="s">
        <v>20275</v>
      </c>
      <c r="F5861" s="71" t="s">
        <v>130</v>
      </c>
    </row>
    <row r="5862" spans="1:6" x14ac:dyDescent="0.25">
      <c r="A5862" s="67" t="s">
        <v>3055</v>
      </c>
      <c r="B5862" s="67" t="s">
        <v>4560</v>
      </c>
      <c r="C5862" s="71" t="s">
        <v>20276</v>
      </c>
      <c r="D5862" s="71" t="s">
        <v>20277</v>
      </c>
      <c r="E5862" s="71" t="s">
        <v>20278</v>
      </c>
      <c r="F5862" s="71" t="s">
        <v>130</v>
      </c>
    </row>
    <row r="5863" spans="1:6" x14ac:dyDescent="0.25">
      <c r="A5863" s="67" t="s">
        <v>3055</v>
      </c>
      <c r="B5863" s="67" t="s">
        <v>4564</v>
      </c>
      <c r="C5863" s="71" t="s">
        <v>20279</v>
      </c>
      <c r="D5863" s="71" t="s">
        <v>20280</v>
      </c>
      <c r="E5863" s="71" t="s">
        <v>20281</v>
      </c>
      <c r="F5863" s="71" t="s">
        <v>130</v>
      </c>
    </row>
    <row r="5864" spans="1:6" x14ac:dyDescent="0.25">
      <c r="A5864" s="67" t="s">
        <v>3055</v>
      </c>
      <c r="B5864" s="67" t="s">
        <v>4572</v>
      </c>
      <c r="C5864" s="71" t="s">
        <v>20282</v>
      </c>
      <c r="D5864" s="71" t="s">
        <v>20283</v>
      </c>
      <c r="E5864" s="71" t="s">
        <v>20284</v>
      </c>
      <c r="F5864" s="71" t="s">
        <v>130</v>
      </c>
    </row>
    <row r="5865" spans="1:6" x14ac:dyDescent="0.25">
      <c r="A5865" s="67" t="s">
        <v>3055</v>
      </c>
      <c r="B5865" s="67" t="s">
        <v>4576</v>
      </c>
      <c r="C5865" s="71" t="s">
        <v>20285</v>
      </c>
      <c r="D5865" s="71" t="s">
        <v>20286</v>
      </c>
      <c r="E5865" s="71" t="s">
        <v>20287</v>
      </c>
      <c r="F5865" s="71" t="s">
        <v>130</v>
      </c>
    </row>
    <row r="5866" spans="1:6" x14ac:dyDescent="0.25">
      <c r="A5866" s="67" t="s">
        <v>3055</v>
      </c>
      <c r="B5866" s="67" t="s">
        <v>2489</v>
      </c>
      <c r="C5866" s="71" t="s">
        <v>20288</v>
      </c>
      <c r="D5866" s="71" t="s">
        <v>20289</v>
      </c>
      <c r="E5866" s="71" t="s">
        <v>20290</v>
      </c>
      <c r="F5866" s="71" t="s">
        <v>130</v>
      </c>
    </row>
    <row r="5867" spans="1:6" x14ac:dyDescent="0.25">
      <c r="A5867" s="67" t="s">
        <v>3055</v>
      </c>
      <c r="B5867" s="67" t="s">
        <v>2493</v>
      </c>
      <c r="C5867" s="71" t="s">
        <v>20291</v>
      </c>
      <c r="D5867" s="71" t="s">
        <v>20292</v>
      </c>
      <c r="E5867" s="71" t="s">
        <v>20293</v>
      </c>
      <c r="F5867" s="71" t="s">
        <v>130</v>
      </c>
    </row>
    <row r="5868" spans="1:6" x14ac:dyDescent="0.25">
      <c r="A5868" s="67" t="s">
        <v>3055</v>
      </c>
      <c r="B5868" s="67" t="s">
        <v>2497</v>
      </c>
      <c r="C5868" s="71" t="s">
        <v>20294</v>
      </c>
      <c r="D5868" s="71" t="s">
        <v>20295</v>
      </c>
      <c r="E5868" s="71" t="s">
        <v>20296</v>
      </c>
      <c r="F5868" s="71" t="s">
        <v>130</v>
      </c>
    </row>
    <row r="5869" spans="1:6" x14ac:dyDescent="0.25">
      <c r="A5869" s="67" t="s">
        <v>3055</v>
      </c>
      <c r="B5869" s="67" t="s">
        <v>2513</v>
      </c>
      <c r="C5869" s="71" t="s">
        <v>20297</v>
      </c>
      <c r="D5869" s="71" t="s">
        <v>20298</v>
      </c>
      <c r="E5869" s="71" t="s">
        <v>20299</v>
      </c>
      <c r="F5869" s="71" t="s">
        <v>130</v>
      </c>
    </row>
    <row r="5870" spans="1:6" x14ac:dyDescent="0.25">
      <c r="A5870" s="67" t="s">
        <v>3055</v>
      </c>
      <c r="B5870" s="67" t="s">
        <v>2517</v>
      </c>
      <c r="C5870" s="71" t="s">
        <v>20300</v>
      </c>
      <c r="D5870" s="71" t="s">
        <v>20301</v>
      </c>
      <c r="E5870" s="71" t="s">
        <v>20302</v>
      </c>
      <c r="F5870" s="71" t="s">
        <v>130</v>
      </c>
    </row>
    <row r="5871" spans="1:6" x14ac:dyDescent="0.25">
      <c r="A5871" s="67" t="s">
        <v>3055</v>
      </c>
      <c r="B5871" s="67" t="s">
        <v>4608</v>
      </c>
      <c r="C5871" s="71" t="s">
        <v>20303</v>
      </c>
      <c r="D5871" s="71" t="s">
        <v>20304</v>
      </c>
      <c r="E5871" s="71" t="s">
        <v>20305</v>
      </c>
      <c r="F5871" s="71" t="s">
        <v>130</v>
      </c>
    </row>
    <row r="5872" spans="1:6" x14ac:dyDescent="0.25">
      <c r="A5872" s="67" t="s">
        <v>3055</v>
      </c>
      <c r="B5872" s="67" t="s">
        <v>4612</v>
      </c>
      <c r="C5872" s="71" t="s">
        <v>20306</v>
      </c>
      <c r="D5872" s="71" t="s">
        <v>20307</v>
      </c>
      <c r="E5872" s="71" t="s">
        <v>20308</v>
      </c>
      <c r="F5872" s="71" t="s">
        <v>130</v>
      </c>
    </row>
    <row r="5873" spans="1:6" x14ac:dyDescent="0.25">
      <c r="A5873" s="67" t="s">
        <v>3055</v>
      </c>
      <c r="B5873" s="67" t="s">
        <v>4616</v>
      </c>
      <c r="C5873" s="71" t="s">
        <v>20309</v>
      </c>
      <c r="D5873" s="71" t="s">
        <v>20310</v>
      </c>
      <c r="E5873" s="71" t="s">
        <v>20311</v>
      </c>
      <c r="F5873" s="71" t="s">
        <v>130</v>
      </c>
    </row>
    <row r="5874" spans="1:6" x14ac:dyDescent="0.25">
      <c r="A5874" s="67" t="s">
        <v>3055</v>
      </c>
      <c r="B5874" s="67" t="s">
        <v>2521</v>
      </c>
      <c r="C5874" s="71" t="s">
        <v>20312</v>
      </c>
      <c r="D5874" s="71" t="s">
        <v>20313</v>
      </c>
      <c r="E5874" s="71" t="s">
        <v>20314</v>
      </c>
      <c r="F5874" s="71" t="s">
        <v>130</v>
      </c>
    </row>
    <row r="5875" spans="1:6" x14ac:dyDescent="0.25">
      <c r="A5875" s="67" t="s">
        <v>3055</v>
      </c>
      <c r="B5875" s="67" t="s">
        <v>2525</v>
      </c>
      <c r="C5875" s="71" t="s">
        <v>20315</v>
      </c>
      <c r="D5875" s="71" t="s">
        <v>20316</v>
      </c>
      <c r="E5875" s="71" t="s">
        <v>20317</v>
      </c>
      <c r="F5875" s="71" t="s">
        <v>130</v>
      </c>
    </row>
    <row r="5876" spans="1:6" x14ac:dyDescent="0.25">
      <c r="A5876" s="67" t="s">
        <v>3055</v>
      </c>
      <c r="B5876" s="67" t="s">
        <v>4626</v>
      </c>
      <c r="C5876" s="71" t="s">
        <v>20318</v>
      </c>
      <c r="D5876" s="71" t="s">
        <v>20319</v>
      </c>
      <c r="E5876" s="71" t="s">
        <v>20320</v>
      </c>
      <c r="F5876" s="71" t="s">
        <v>130</v>
      </c>
    </row>
    <row r="5877" spans="1:6" x14ac:dyDescent="0.25">
      <c r="A5877" s="67" t="s">
        <v>3055</v>
      </c>
      <c r="B5877" s="67" t="s">
        <v>4630</v>
      </c>
      <c r="C5877" s="71" t="s">
        <v>20321</v>
      </c>
      <c r="D5877" s="71" t="s">
        <v>20322</v>
      </c>
      <c r="E5877" s="71" t="s">
        <v>20323</v>
      </c>
      <c r="F5877" s="71" t="s">
        <v>130</v>
      </c>
    </row>
    <row r="5878" spans="1:6" x14ac:dyDescent="0.25">
      <c r="A5878" s="67" t="s">
        <v>3055</v>
      </c>
      <c r="B5878" s="67" t="s">
        <v>4637</v>
      </c>
      <c r="C5878" s="71" t="s">
        <v>20324</v>
      </c>
      <c r="D5878" s="71" t="s">
        <v>20325</v>
      </c>
      <c r="E5878" s="71" t="s">
        <v>20326</v>
      </c>
      <c r="F5878" s="71" t="s">
        <v>130</v>
      </c>
    </row>
    <row r="5879" spans="1:6" x14ac:dyDescent="0.25">
      <c r="A5879" s="67" t="s">
        <v>3055</v>
      </c>
      <c r="B5879" s="67" t="s">
        <v>4641</v>
      </c>
      <c r="C5879" s="71" t="s">
        <v>20327</v>
      </c>
      <c r="D5879" s="71" t="s">
        <v>20328</v>
      </c>
      <c r="E5879" s="71" t="s">
        <v>20329</v>
      </c>
      <c r="F5879" s="71" t="s">
        <v>130</v>
      </c>
    </row>
    <row r="5880" spans="1:6" x14ac:dyDescent="0.25">
      <c r="A5880" s="67" t="s">
        <v>3055</v>
      </c>
      <c r="B5880" s="67" t="s">
        <v>4645</v>
      </c>
      <c r="C5880" s="71" t="s">
        <v>20330</v>
      </c>
      <c r="D5880" s="71" t="s">
        <v>20331</v>
      </c>
      <c r="E5880" s="71" t="s">
        <v>20332</v>
      </c>
      <c r="F5880" s="71" t="s">
        <v>130</v>
      </c>
    </row>
    <row r="5881" spans="1:6" x14ac:dyDescent="0.25">
      <c r="A5881" s="67" t="s">
        <v>3055</v>
      </c>
      <c r="B5881" s="67" t="s">
        <v>4649</v>
      </c>
      <c r="C5881" s="71" t="s">
        <v>20333</v>
      </c>
      <c r="D5881" s="71" t="s">
        <v>20334</v>
      </c>
      <c r="E5881" s="71" t="s">
        <v>20335</v>
      </c>
      <c r="F5881" s="71" t="s">
        <v>130</v>
      </c>
    </row>
    <row r="5882" spans="1:6" x14ac:dyDescent="0.25">
      <c r="A5882" s="67" t="s">
        <v>3055</v>
      </c>
      <c r="B5882" s="67" t="s">
        <v>4653</v>
      </c>
      <c r="C5882" s="71" t="s">
        <v>20336</v>
      </c>
      <c r="D5882" s="71" t="s">
        <v>20337</v>
      </c>
      <c r="E5882" s="71" t="s">
        <v>20338</v>
      </c>
      <c r="F5882" s="71" t="s">
        <v>130</v>
      </c>
    </row>
    <row r="5883" spans="1:6" x14ac:dyDescent="0.25">
      <c r="A5883" s="67" t="s">
        <v>3055</v>
      </c>
      <c r="B5883" s="67" t="s">
        <v>4657</v>
      </c>
      <c r="C5883" s="71" t="s">
        <v>20339</v>
      </c>
      <c r="D5883" s="71" t="s">
        <v>20340</v>
      </c>
      <c r="E5883" s="71" t="s">
        <v>20341</v>
      </c>
      <c r="F5883" s="71" t="s">
        <v>130</v>
      </c>
    </row>
    <row r="5884" spans="1:6" x14ac:dyDescent="0.25">
      <c r="A5884" s="67" t="s">
        <v>3055</v>
      </c>
      <c r="B5884" s="67" t="s">
        <v>4665</v>
      </c>
      <c r="C5884" s="71" t="s">
        <v>20342</v>
      </c>
      <c r="D5884" s="71" t="s">
        <v>20343</v>
      </c>
      <c r="E5884" s="71" t="s">
        <v>20344</v>
      </c>
      <c r="F5884" s="71" t="s">
        <v>130</v>
      </c>
    </row>
    <row r="5885" spans="1:6" x14ac:dyDescent="0.25">
      <c r="A5885" s="67" t="s">
        <v>3055</v>
      </c>
      <c r="B5885" s="67" t="s">
        <v>4669</v>
      </c>
      <c r="C5885" s="71" t="s">
        <v>20345</v>
      </c>
      <c r="D5885" s="71" t="s">
        <v>20346</v>
      </c>
      <c r="E5885" s="71" t="s">
        <v>20347</v>
      </c>
      <c r="F5885" s="71" t="s">
        <v>130</v>
      </c>
    </row>
    <row r="5886" spans="1:6" x14ac:dyDescent="0.25">
      <c r="A5886" s="67" t="s">
        <v>3055</v>
      </c>
      <c r="B5886" s="67" t="s">
        <v>9598</v>
      </c>
      <c r="C5886" s="71" t="s">
        <v>20348</v>
      </c>
      <c r="D5886" s="71" t="s">
        <v>20349</v>
      </c>
      <c r="E5886" s="71" t="s">
        <v>20350</v>
      </c>
      <c r="F5886" s="71" t="s">
        <v>130</v>
      </c>
    </row>
    <row r="5887" spans="1:6" x14ac:dyDescent="0.25">
      <c r="A5887" s="67" t="s">
        <v>3055</v>
      </c>
      <c r="B5887" s="67" t="s">
        <v>9602</v>
      </c>
      <c r="C5887" s="71" t="s">
        <v>20351</v>
      </c>
      <c r="D5887" s="71" t="s">
        <v>20352</v>
      </c>
      <c r="E5887" s="71" t="s">
        <v>20353</v>
      </c>
      <c r="F5887" s="71" t="s">
        <v>130</v>
      </c>
    </row>
    <row r="5888" spans="1:6" x14ac:dyDescent="0.25">
      <c r="A5888" s="67" t="s">
        <v>3055</v>
      </c>
      <c r="B5888" s="67" t="s">
        <v>9613</v>
      </c>
      <c r="C5888" s="71" t="s">
        <v>20354</v>
      </c>
      <c r="D5888" s="71" t="s">
        <v>20355</v>
      </c>
      <c r="E5888" s="71" t="s">
        <v>20356</v>
      </c>
      <c r="F5888" s="71" t="s">
        <v>130</v>
      </c>
    </row>
    <row r="5889" spans="1:6" x14ac:dyDescent="0.25">
      <c r="A5889" s="67" t="s">
        <v>3055</v>
      </c>
      <c r="B5889" s="67" t="s">
        <v>4677</v>
      </c>
      <c r="C5889" s="71" t="s">
        <v>20357</v>
      </c>
      <c r="D5889" s="71" t="s">
        <v>20358</v>
      </c>
      <c r="E5889" s="71" t="s">
        <v>20359</v>
      </c>
      <c r="F5889" s="71" t="s">
        <v>130</v>
      </c>
    </row>
    <row r="5890" spans="1:6" x14ac:dyDescent="0.25">
      <c r="A5890" s="67" t="s">
        <v>3055</v>
      </c>
      <c r="B5890" s="67" t="s">
        <v>9620</v>
      </c>
      <c r="C5890" s="71" t="s">
        <v>20360</v>
      </c>
      <c r="D5890" s="71" t="s">
        <v>20361</v>
      </c>
      <c r="E5890" s="71" t="s">
        <v>20362</v>
      </c>
      <c r="F5890" s="71" t="s">
        <v>130</v>
      </c>
    </row>
    <row r="5891" spans="1:6" x14ac:dyDescent="0.25">
      <c r="A5891" s="67" t="s">
        <v>3055</v>
      </c>
      <c r="B5891" s="67" t="s">
        <v>9624</v>
      </c>
      <c r="C5891" s="71" t="s">
        <v>20363</v>
      </c>
      <c r="D5891" s="71" t="s">
        <v>20364</v>
      </c>
      <c r="E5891" s="71" t="s">
        <v>20365</v>
      </c>
      <c r="F5891" s="71" t="s">
        <v>130</v>
      </c>
    </row>
    <row r="5892" spans="1:6" x14ac:dyDescent="0.25">
      <c r="A5892" s="67" t="s">
        <v>3055</v>
      </c>
      <c r="B5892" s="67" t="s">
        <v>9628</v>
      </c>
      <c r="C5892" s="71" t="s">
        <v>20366</v>
      </c>
      <c r="D5892" s="71" t="s">
        <v>20367</v>
      </c>
      <c r="E5892" s="71" t="s">
        <v>20368</v>
      </c>
      <c r="F5892" s="71" t="s">
        <v>130</v>
      </c>
    </row>
    <row r="5893" spans="1:6" x14ac:dyDescent="0.25">
      <c r="A5893" s="67" t="s">
        <v>3055</v>
      </c>
      <c r="B5893" s="67" t="s">
        <v>2533</v>
      </c>
      <c r="C5893" s="71" t="s">
        <v>20369</v>
      </c>
      <c r="D5893" s="71" t="s">
        <v>20370</v>
      </c>
      <c r="E5893" s="71" t="s">
        <v>20371</v>
      </c>
      <c r="F5893" s="71" t="s">
        <v>130</v>
      </c>
    </row>
    <row r="5894" spans="1:6" x14ac:dyDescent="0.25">
      <c r="A5894" s="67" t="s">
        <v>3055</v>
      </c>
      <c r="B5894" s="67" t="s">
        <v>2537</v>
      </c>
      <c r="C5894" s="71" t="s">
        <v>20372</v>
      </c>
      <c r="D5894" s="71" t="s">
        <v>20373</v>
      </c>
      <c r="E5894" s="71" t="s">
        <v>20374</v>
      </c>
      <c r="F5894" s="71" t="s">
        <v>130</v>
      </c>
    </row>
    <row r="5895" spans="1:6" x14ac:dyDescent="0.25">
      <c r="A5895" s="67" t="s">
        <v>3055</v>
      </c>
      <c r="B5895" s="67" t="s">
        <v>2541</v>
      </c>
      <c r="C5895" s="71" t="s">
        <v>20375</v>
      </c>
      <c r="D5895" s="71" t="s">
        <v>20376</v>
      </c>
      <c r="E5895" s="71" t="s">
        <v>20377</v>
      </c>
      <c r="F5895" s="71" t="s">
        <v>130</v>
      </c>
    </row>
    <row r="5896" spans="1:6" x14ac:dyDescent="0.25">
      <c r="A5896" s="67" t="s">
        <v>3055</v>
      </c>
      <c r="B5896" s="67" t="s">
        <v>2545</v>
      </c>
      <c r="C5896" s="71" t="s">
        <v>20378</v>
      </c>
      <c r="D5896" s="71" t="s">
        <v>20379</v>
      </c>
      <c r="E5896" s="71" t="s">
        <v>20380</v>
      </c>
      <c r="F5896" s="71" t="s">
        <v>130</v>
      </c>
    </row>
    <row r="5897" spans="1:6" x14ac:dyDescent="0.25">
      <c r="A5897" s="67" t="s">
        <v>3055</v>
      </c>
      <c r="B5897" s="67" t="s">
        <v>2549</v>
      </c>
      <c r="C5897" s="71" t="s">
        <v>20381</v>
      </c>
      <c r="D5897" s="71" t="s">
        <v>20382</v>
      </c>
      <c r="E5897" s="71" t="s">
        <v>20383</v>
      </c>
      <c r="F5897" s="71" t="s">
        <v>130</v>
      </c>
    </row>
    <row r="5898" spans="1:6" x14ac:dyDescent="0.25">
      <c r="A5898" s="67" t="s">
        <v>3055</v>
      </c>
      <c r="B5898" s="67" t="s">
        <v>4690</v>
      </c>
      <c r="C5898" s="71" t="s">
        <v>20384</v>
      </c>
      <c r="D5898" s="71" t="s">
        <v>20385</v>
      </c>
      <c r="E5898" s="71" t="s">
        <v>20386</v>
      </c>
      <c r="F5898" s="71" t="s">
        <v>130</v>
      </c>
    </row>
    <row r="5899" spans="1:6" x14ac:dyDescent="0.25">
      <c r="A5899" s="67" t="s">
        <v>3055</v>
      </c>
      <c r="B5899" s="67" t="s">
        <v>9647</v>
      </c>
      <c r="C5899" s="71" t="s">
        <v>20387</v>
      </c>
      <c r="D5899" s="71" t="s">
        <v>20388</v>
      </c>
      <c r="E5899" s="71" t="s">
        <v>20389</v>
      </c>
      <c r="F5899" s="71" t="s">
        <v>130</v>
      </c>
    </row>
    <row r="5900" spans="1:6" x14ac:dyDescent="0.25">
      <c r="A5900" s="67" t="s">
        <v>3055</v>
      </c>
      <c r="B5900" s="67" t="s">
        <v>9651</v>
      </c>
      <c r="C5900" s="71" t="s">
        <v>20390</v>
      </c>
      <c r="D5900" s="71" t="s">
        <v>20391</v>
      </c>
      <c r="E5900" s="71" t="s">
        <v>20392</v>
      </c>
      <c r="F5900" s="71" t="s">
        <v>130</v>
      </c>
    </row>
    <row r="5901" spans="1:6" x14ac:dyDescent="0.25">
      <c r="A5901" s="67" t="s">
        <v>3055</v>
      </c>
      <c r="B5901" s="67" t="s">
        <v>4694</v>
      </c>
      <c r="C5901" s="71" t="s">
        <v>20393</v>
      </c>
      <c r="D5901" s="71" t="s">
        <v>20394</v>
      </c>
      <c r="E5901" s="71" t="s">
        <v>20395</v>
      </c>
      <c r="F5901" s="71" t="s">
        <v>130</v>
      </c>
    </row>
    <row r="5902" spans="1:6" x14ac:dyDescent="0.25">
      <c r="A5902" s="67" t="s">
        <v>3055</v>
      </c>
      <c r="B5902" s="67" t="s">
        <v>9662</v>
      </c>
      <c r="C5902" s="71" t="s">
        <v>20396</v>
      </c>
      <c r="D5902" s="71" t="s">
        <v>20397</v>
      </c>
      <c r="E5902" s="71" t="s">
        <v>20398</v>
      </c>
      <c r="F5902" s="71" t="s">
        <v>130</v>
      </c>
    </row>
    <row r="5903" spans="1:6" x14ac:dyDescent="0.25">
      <c r="A5903" s="67" t="s">
        <v>3055</v>
      </c>
      <c r="B5903" s="67" t="s">
        <v>9666</v>
      </c>
      <c r="C5903" s="71" t="s">
        <v>20399</v>
      </c>
      <c r="D5903" s="71" t="s">
        <v>20400</v>
      </c>
      <c r="E5903" s="71" t="s">
        <v>20401</v>
      </c>
      <c r="F5903" s="71" t="s">
        <v>130</v>
      </c>
    </row>
    <row r="5904" spans="1:6" x14ac:dyDescent="0.25">
      <c r="A5904" s="67" t="s">
        <v>3055</v>
      </c>
      <c r="B5904" s="67" t="s">
        <v>9670</v>
      </c>
      <c r="C5904" s="71" t="s">
        <v>20402</v>
      </c>
      <c r="D5904" s="71" t="s">
        <v>20403</v>
      </c>
      <c r="E5904" s="71" t="s">
        <v>20404</v>
      </c>
      <c r="F5904" s="71" t="s">
        <v>130</v>
      </c>
    </row>
    <row r="5905" spans="1:6" x14ac:dyDescent="0.25">
      <c r="A5905" s="67" t="s">
        <v>3055</v>
      </c>
      <c r="B5905" s="67" t="s">
        <v>9678</v>
      </c>
      <c r="C5905" s="71" t="s">
        <v>20405</v>
      </c>
      <c r="D5905" s="71" t="s">
        <v>20406</v>
      </c>
      <c r="E5905" s="71" t="s">
        <v>20407</v>
      </c>
      <c r="F5905" s="71" t="s">
        <v>130</v>
      </c>
    </row>
    <row r="5906" spans="1:6" x14ac:dyDescent="0.25">
      <c r="A5906" s="67" t="s">
        <v>3055</v>
      </c>
      <c r="B5906" s="67" t="s">
        <v>9682</v>
      </c>
      <c r="C5906" s="71" t="s">
        <v>20408</v>
      </c>
      <c r="D5906" s="71" t="s">
        <v>20409</v>
      </c>
      <c r="E5906" s="71" t="s">
        <v>20410</v>
      </c>
      <c r="F5906" s="71" t="s">
        <v>130</v>
      </c>
    </row>
    <row r="5907" spans="1:6" x14ac:dyDescent="0.25">
      <c r="A5907" s="67" t="s">
        <v>3055</v>
      </c>
      <c r="B5907" s="67" t="s">
        <v>2553</v>
      </c>
      <c r="C5907" s="71" t="s">
        <v>20411</v>
      </c>
      <c r="D5907" s="71" t="s">
        <v>20412</v>
      </c>
      <c r="E5907" s="71" t="s">
        <v>20413</v>
      </c>
      <c r="F5907" s="71" t="s">
        <v>130</v>
      </c>
    </row>
    <row r="5908" spans="1:6" x14ac:dyDescent="0.25">
      <c r="A5908" s="67" t="s">
        <v>3055</v>
      </c>
      <c r="B5908" s="67" t="s">
        <v>9689</v>
      </c>
      <c r="C5908" s="71" t="s">
        <v>20414</v>
      </c>
      <c r="D5908" s="71" t="s">
        <v>20415</v>
      </c>
      <c r="E5908" s="71" t="s">
        <v>20416</v>
      </c>
      <c r="F5908" s="71" t="s">
        <v>130</v>
      </c>
    </row>
    <row r="5909" spans="1:6" x14ac:dyDescent="0.25">
      <c r="A5909" s="67" t="s">
        <v>3055</v>
      </c>
      <c r="B5909" s="67" t="s">
        <v>2557</v>
      </c>
      <c r="C5909" s="71" t="s">
        <v>20417</v>
      </c>
      <c r="D5909" s="71" t="s">
        <v>20418</v>
      </c>
      <c r="E5909" s="71" t="s">
        <v>20419</v>
      </c>
      <c r="F5909" s="71" t="s">
        <v>130</v>
      </c>
    </row>
    <row r="5910" spans="1:6" x14ac:dyDescent="0.25">
      <c r="A5910" s="67" t="s">
        <v>3055</v>
      </c>
      <c r="B5910" s="67" t="s">
        <v>2561</v>
      </c>
      <c r="C5910" s="71" t="s">
        <v>20420</v>
      </c>
      <c r="D5910" s="71" t="s">
        <v>20421</v>
      </c>
      <c r="E5910" s="71" t="s">
        <v>20422</v>
      </c>
      <c r="F5910" s="71" t="s">
        <v>130</v>
      </c>
    </row>
    <row r="5911" spans="1:6" x14ac:dyDescent="0.25">
      <c r="A5911" s="67" t="s">
        <v>3055</v>
      </c>
      <c r="B5911" s="67" t="s">
        <v>9699</v>
      </c>
      <c r="C5911" s="71" t="s">
        <v>20423</v>
      </c>
      <c r="D5911" s="71" t="s">
        <v>20424</v>
      </c>
      <c r="E5911" s="71" t="s">
        <v>20425</v>
      </c>
      <c r="F5911" s="71" t="s">
        <v>130</v>
      </c>
    </row>
    <row r="5912" spans="1:6" x14ac:dyDescent="0.25">
      <c r="A5912" s="67" t="s">
        <v>3055</v>
      </c>
      <c r="B5912" s="67" t="s">
        <v>2565</v>
      </c>
      <c r="C5912" s="71" t="s">
        <v>20426</v>
      </c>
      <c r="D5912" s="71" t="s">
        <v>20427</v>
      </c>
      <c r="E5912" s="71" t="s">
        <v>20428</v>
      </c>
      <c r="F5912" s="71" t="s">
        <v>130</v>
      </c>
    </row>
    <row r="5913" spans="1:6" x14ac:dyDescent="0.25">
      <c r="A5913" s="67" t="s">
        <v>3055</v>
      </c>
      <c r="B5913" s="67" t="s">
        <v>9703</v>
      </c>
      <c r="C5913" s="71" t="s">
        <v>20429</v>
      </c>
      <c r="D5913" s="71" t="s">
        <v>20430</v>
      </c>
      <c r="E5913" s="71" t="s">
        <v>20431</v>
      </c>
      <c r="F5913" s="71" t="s">
        <v>130</v>
      </c>
    </row>
    <row r="5914" spans="1:6" x14ac:dyDescent="0.25">
      <c r="A5914" s="67" t="s">
        <v>3055</v>
      </c>
      <c r="B5914" s="67" t="s">
        <v>9707</v>
      </c>
      <c r="C5914" s="71" t="s">
        <v>20432</v>
      </c>
      <c r="D5914" s="71" t="s">
        <v>20433</v>
      </c>
      <c r="E5914" s="71" t="s">
        <v>20434</v>
      </c>
      <c r="F5914" s="71" t="s">
        <v>130</v>
      </c>
    </row>
    <row r="5915" spans="1:6" x14ac:dyDescent="0.25">
      <c r="A5915" s="67" t="s">
        <v>3055</v>
      </c>
      <c r="B5915" s="67" t="s">
        <v>9711</v>
      </c>
      <c r="C5915" s="71" t="s">
        <v>20435</v>
      </c>
      <c r="D5915" s="71" t="s">
        <v>20436</v>
      </c>
      <c r="E5915" s="71" t="s">
        <v>20437</v>
      </c>
      <c r="F5915" s="71" t="s">
        <v>130</v>
      </c>
    </row>
    <row r="5916" spans="1:6" x14ac:dyDescent="0.25">
      <c r="A5916" s="67" t="s">
        <v>3055</v>
      </c>
      <c r="B5916" s="67" t="s">
        <v>9732</v>
      </c>
      <c r="C5916" s="71" t="s">
        <v>20438</v>
      </c>
      <c r="D5916" s="71" t="s">
        <v>20439</v>
      </c>
      <c r="E5916" s="71" t="s">
        <v>20440</v>
      </c>
      <c r="F5916" s="71" t="s">
        <v>130</v>
      </c>
    </row>
    <row r="5917" spans="1:6" x14ac:dyDescent="0.25">
      <c r="A5917" s="67" t="s">
        <v>3055</v>
      </c>
      <c r="B5917" s="67" t="s">
        <v>2581</v>
      </c>
      <c r="C5917" s="71" t="s">
        <v>20441</v>
      </c>
      <c r="D5917" s="71" t="s">
        <v>20442</v>
      </c>
      <c r="E5917" s="71" t="s">
        <v>20443</v>
      </c>
      <c r="F5917" s="71" t="s">
        <v>130</v>
      </c>
    </row>
    <row r="5918" spans="1:6" x14ac:dyDescent="0.25">
      <c r="A5918" s="67" t="s">
        <v>3055</v>
      </c>
      <c r="B5918" s="67" t="s">
        <v>2585</v>
      </c>
      <c r="C5918" s="71" t="s">
        <v>20444</v>
      </c>
      <c r="D5918" s="71" t="s">
        <v>20445</v>
      </c>
      <c r="E5918" s="71" t="s">
        <v>20446</v>
      </c>
      <c r="F5918" s="71" t="s">
        <v>130</v>
      </c>
    </row>
    <row r="5919" spans="1:6" x14ac:dyDescent="0.25">
      <c r="A5919" s="67" t="s">
        <v>3055</v>
      </c>
      <c r="B5919" s="67" t="s">
        <v>20447</v>
      </c>
      <c r="C5919" s="71" t="s">
        <v>20448</v>
      </c>
      <c r="D5919" s="71" t="s">
        <v>20449</v>
      </c>
      <c r="E5919" s="71" t="s">
        <v>20450</v>
      </c>
      <c r="F5919" s="71" t="s">
        <v>130</v>
      </c>
    </row>
    <row r="5920" spans="1:6" x14ac:dyDescent="0.25">
      <c r="A5920" s="67" t="s">
        <v>3055</v>
      </c>
      <c r="B5920" s="67" t="s">
        <v>20451</v>
      </c>
      <c r="C5920" s="71" t="s">
        <v>20452</v>
      </c>
      <c r="D5920" s="71" t="s">
        <v>20453</v>
      </c>
      <c r="E5920" s="71" t="s">
        <v>20454</v>
      </c>
      <c r="F5920" s="71" t="s">
        <v>130</v>
      </c>
    </row>
    <row r="5921" spans="1:6" x14ac:dyDescent="0.25">
      <c r="A5921" s="67" t="s">
        <v>3055</v>
      </c>
      <c r="B5921" s="67" t="s">
        <v>2589</v>
      </c>
      <c r="C5921" s="71" t="s">
        <v>20455</v>
      </c>
      <c r="D5921" s="71" t="s">
        <v>20456</v>
      </c>
      <c r="E5921" s="71" t="s">
        <v>20457</v>
      </c>
      <c r="F5921" s="71" t="s">
        <v>130</v>
      </c>
    </row>
    <row r="5922" spans="1:6" x14ac:dyDescent="0.25">
      <c r="A5922" s="67" t="s">
        <v>3055</v>
      </c>
      <c r="B5922" s="67" t="s">
        <v>15053</v>
      </c>
      <c r="C5922" s="71" t="s">
        <v>20458</v>
      </c>
      <c r="D5922" s="71" t="s">
        <v>20459</v>
      </c>
      <c r="E5922" s="71" t="s">
        <v>20460</v>
      </c>
      <c r="F5922" s="71" t="s">
        <v>130</v>
      </c>
    </row>
    <row r="5923" spans="1:6" x14ac:dyDescent="0.25">
      <c r="A5923" s="67" t="s">
        <v>3055</v>
      </c>
      <c r="B5923" s="67" t="s">
        <v>9743</v>
      </c>
      <c r="C5923" s="71" t="s">
        <v>20461</v>
      </c>
      <c r="D5923" s="71" t="s">
        <v>20462</v>
      </c>
      <c r="E5923" s="71" t="s">
        <v>20463</v>
      </c>
      <c r="F5923" s="71" t="s">
        <v>130</v>
      </c>
    </row>
    <row r="5924" spans="1:6" x14ac:dyDescent="0.25">
      <c r="A5924" s="67" t="s">
        <v>3055</v>
      </c>
      <c r="B5924" s="67" t="s">
        <v>9747</v>
      </c>
      <c r="C5924" s="71" t="s">
        <v>20464</v>
      </c>
      <c r="D5924" s="71" t="s">
        <v>20465</v>
      </c>
      <c r="E5924" s="71" t="s">
        <v>20466</v>
      </c>
      <c r="F5924" s="71" t="s">
        <v>130</v>
      </c>
    </row>
    <row r="5925" spans="1:6" x14ac:dyDescent="0.25">
      <c r="A5925" s="67" t="s">
        <v>3055</v>
      </c>
      <c r="B5925" s="67" t="s">
        <v>2593</v>
      </c>
      <c r="C5925" s="71" t="s">
        <v>20467</v>
      </c>
      <c r="D5925" s="71" t="s">
        <v>20468</v>
      </c>
      <c r="E5925" s="71" t="s">
        <v>20469</v>
      </c>
      <c r="F5925" s="71" t="s">
        <v>130</v>
      </c>
    </row>
    <row r="5926" spans="1:6" x14ac:dyDescent="0.25">
      <c r="A5926" s="67" t="s">
        <v>3055</v>
      </c>
      <c r="B5926" s="67" t="s">
        <v>9758</v>
      </c>
      <c r="C5926" s="71" t="s">
        <v>20470</v>
      </c>
      <c r="D5926" s="71" t="s">
        <v>20471</v>
      </c>
      <c r="E5926" s="71" t="s">
        <v>20472</v>
      </c>
      <c r="F5926" s="71" t="s">
        <v>130</v>
      </c>
    </row>
    <row r="5927" spans="1:6" x14ac:dyDescent="0.25">
      <c r="A5927" s="67" t="s">
        <v>3055</v>
      </c>
      <c r="B5927" s="67" t="s">
        <v>9762</v>
      </c>
      <c r="C5927" s="71" t="s">
        <v>20473</v>
      </c>
      <c r="D5927" s="71" t="s">
        <v>20474</v>
      </c>
      <c r="E5927" s="71" t="s">
        <v>20475</v>
      </c>
      <c r="F5927" s="71" t="s">
        <v>130</v>
      </c>
    </row>
    <row r="5928" spans="1:6" x14ac:dyDescent="0.25">
      <c r="A5928" s="67" t="s">
        <v>3055</v>
      </c>
      <c r="B5928" s="67" t="s">
        <v>9766</v>
      </c>
      <c r="C5928" s="71" t="s">
        <v>20476</v>
      </c>
      <c r="D5928" s="71" t="s">
        <v>20477</v>
      </c>
      <c r="E5928" s="71" t="s">
        <v>20478</v>
      </c>
      <c r="F5928" s="71" t="s">
        <v>130</v>
      </c>
    </row>
    <row r="5929" spans="1:6" x14ac:dyDescent="0.25">
      <c r="A5929" s="67" t="s">
        <v>3055</v>
      </c>
      <c r="B5929" s="67" t="s">
        <v>9770</v>
      </c>
      <c r="C5929" s="71" t="s">
        <v>20479</v>
      </c>
      <c r="D5929" s="71" t="s">
        <v>20480</v>
      </c>
      <c r="E5929" s="71" t="s">
        <v>20481</v>
      </c>
      <c r="F5929" s="71" t="s">
        <v>130</v>
      </c>
    </row>
    <row r="5930" spans="1:6" x14ac:dyDescent="0.25">
      <c r="A5930" s="67" t="s">
        <v>3055</v>
      </c>
      <c r="B5930" s="67" t="s">
        <v>9785</v>
      </c>
      <c r="C5930" s="71" t="s">
        <v>20482</v>
      </c>
      <c r="D5930" s="71" t="s">
        <v>20483</v>
      </c>
      <c r="E5930" s="71" t="s">
        <v>20484</v>
      </c>
      <c r="F5930" s="71" t="s">
        <v>130</v>
      </c>
    </row>
    <row r="5931" spans="1:6" x14ac:dyDescent="0.25">
      <c r="A5931" s="67" t="s">
        <v>3055</v>
      </c>
      <c r="B5931" s="67" t="s">
        <v>2601</v>
      </c>
      <c r="C5931" s="71" t="s">
        <v>20485</v>
      </c>
      <c r="D5931" s="71" t="s">
        <v>20486</v>
      </c>
      <c r="E5931" s="71" t="s">
        <v>20487</v>
      </c>
      <c r="F5931" s="71" t="s">
        <v>130</v>
      </c>
    </row>
    <row r="5932" spans="1:6" x14ac:dyDescent="0.25">
      <c r="A5932" s="67" t="s">
        <v>3055</v>
      </c>
      <c r="B5932" s="67" t="s">
        <v>9792</v>
      </c>
      <c r="C5932" s="71" t="s">
        <v>20488</v>
      </c>
      <c r="D5932" s="71" t="s">
        <v>20489</v>
      </c>
      <c r="E5932" s="71" t="s">
        <v>20490</v>
      </c>
      <c r="F5932" s="71" t="s">
        <v>130</v>
      </c>
    </row>
    <row r="5933" spans="1:6" x14ac:dyDescent="0.25">
      <c r="A5933" s="67" t="s">
        <v>3055</v>
      </c>
      <c r="B5933" s="67" t="s">
        <v>2605</v>
      </c>
      <c r="C5933" s="71" t="s">
        <v>20491</v>
      </c>
      <c r="D5933" s="71" t="s">
        <v>20492</v>
      </c>
      <c r="E5933" s="71" t="s">
        <v>20493</v>
      </c>
      <c r="F5933" s="71" t="s">
        <v>130</v>
      </c>
    </row>
    <row r="5934" spans="1:6" x14ac:dyDescent="0.25">
      <c r="A5934" s="67" t="s">
        <v>3055</v>
      </c>
      <c r="B5934" s="67" t="s">
        <v>20494</v>
      </c>
      <c r="C5934" s="71" t="s">
        <v>20495</v>
      </c>
      <c r="D5934" s="71" t="s">
        <v>20496</v>
      </c>
      <c r="E5934" s="71" t="s">
        <v>20497</v>
      </c>
      <c r="F5934" s="71" t="s">
        <v>130</v>
      </c>
    </row>
    <row r="5935" spans="1:6" x14ac:dyDescent="0.25">
      <c r="A5935" s="67" t="s">
        <v>3055</v>
      </c>
      <c r="B5935" s="67" t="s">
        <v>15072</v>
      </c>
      <c r="C5935" s="71" t="s">
        <v>20498</v>
      </c>
      <c r="D5935" s="71" t="s">
        <v>20499</v>
      </c>
      <c r="E5935" s="71" t="s">
        <v>20500</v>
      </c>
      <c r="F5935" s="71" t="s">
        <v>130</v>
      </c>
    </row>
    <row r="5936" spans="1:6" x14ac:dyDescent="0.25">
      <c r="A5936" s="67" t="s">
        <v>3055</v>
      </c>
      <c r="B5936" s="67" t="s">
        <v>6198</v>
      </c>
      <c r="C5936" s="71" t="s">
        <v>20501</v>
      </c>
      <c r="D5936" s="71" t="s">
        <v>20502</v>
      </c>
      <c r="E5936" s="71" t="s">
        <v>20503</v>
      </c>
      <c r="F5936" s="71" t="s">
        <v>130</v>
      </c>
    </row>
    <row r="5937" spans="1:6" x14ac:dyDescent="0.25">
      <c r="A5937" s="67" t="s">
        <v>3055</v>
      </c>
      <c r="B5937" s="67" t="s">
        <v>9806</v>
      </c>
      <c r="C5937" s="71" t="s">
        <v>20504</v>
      </c>
      <c r="D5937" s="71" t="s">
        <v>20505</v>
      </c>
      <c r="E5937" s="71" t="s">
        <v>20506</v>
      </c>
      <c r="F5937" s="71" t="s">
        <v>130</v>
      </c>
    </row>
    <row r="5938" spans="1:6" x14ac:dyDescent="0.25">
      <c r="A5938" s="67" t="s">
        <v>3055</v>
      </c>
      <c r="B5938" s="67" t="s">
        <v>9810</v>
      </c>
      <c r="C5938" s="71" t="s">
        <v>20507</v>
      </c>
      <c r="D5938" s="71" t="s">
        <v>20508</v>
      </c>
      <c r="E5938" s="71" t="s">
        <v>20509</v>
      </c>
      <c r="F5938" s="71" t="s">
        <v>130</v>
      </c>
    </row>
    <row r="5939" spans="1:6" x14ac:dyDescent="0.25">
      <c r="A5939" s="67" t="s">
        <v>3055</v>
      </c>
      <c r="B5939" s="67" t="s">
        <v>9814</v>
      </c>
      <c r="C5939" s="71" t="s">
        <v>20510</v>
      </c>
      <c r="D5939" s="71" t="s">
        <v>20511</v>
      </c>
      <c r="E5939" s="71" t="s">
        <v>20512</v>
      </c>
      <c r="F5939" s="71" t="s">
        <v>130</v>
      </c>
    </row>
    <row r="5940" spans="1:6" x14ac:dyDescent="0.25">
      <c r="A5940" s="67" t="s">
        <v>3055</v>
      </c>
      <c r="B5940" s="67" t="s">
        <v>9822</v>
      </c>
      <c r="C5940" s="71" t="s">
        <v>20513</v>
      </c>
      <c r="D5940" s="71" t="s">
        <v>20514</v>
      </c>
      <c r="E5940" s="71" t="s">
        <v>20515</v>
      </c>
      <c r="F5940" s="71" t="s">
        <v>130</v>
      </c>
    </row>
    <row r="5941" spans="1:6" x14ac:dyDescent="0.25">
      <c r="A5941" s="67" t="s">
        <v>3055</v>
      </c>
      <c r="B5941" s="67" t="s">
        <v>9826</v>
      </c>
      <c r="C5941" s="71" t="s">
        <v>20516</v>
      </c>
      <c r="D5941" s="71" t="s">
        <v>20517</v>
      </c>
      <c r="E5941" s="71" t="s">
        <v>20518</v>
      </c>
      <c r="F5941" s="71" t="s">
        <v>130</v>
      </c>
    </row>
    <row r="5942" spans="1:6" x14ac:dyDescent="0.25">
      <c r="A5942" s="67" t="s">
        <v>3055</v>
      </c>
      <c r="B5942" s="67" t="s">
        <v>9830</v>
      </c>
      <c r="C5942" s="71" t="s">
        <v>20519</v>
      </c>
      <c r="D5942" s="71" t="s">
        <v>20520</v>
      </c>
      <c r="E5942" s="71" t="s">
        <v>20521</v>
      </c>
      <c r="F5942" s="71" t="s">
        <v>130</v>
      </c>
    </row>
    <row r="5943" spans="1:6" x14ac:dyDescent="0.25">
      <c r="A5943" s="67" t="s">
        <v>3055</v>
      </c>
      <c r="B5943" s="67" t="s">
        <v>9838</v>
      </c>
      <c r="C5943" s="71" t="s">
        <v>20522</v>
      </c>
      <c r="D5943" s="71" t="s">
        <v>20523</v>
      </c>
      <c r="E5943" s="71" t="s">
        <v>20524</v>
      </c>
      <c r="F5943" s="71" t="s">
        <v>130</v>
      </c>
    </row>
    <row r="5944" spans="1:6" x14ac:dyDescent="0.25">
      <c r="A5944" s="67" t="s">
        <v>3055</v>
      </c>
      <c r="B5944" s="67" t="s">
        <v>6202</v>
      </c>
      <c r="C5944" s="71" t="s">
        <v>16806</v>
      </c>
      <c r="D5944" s="71" t="s">
        <v>16807</v>
      </c>
      <c r="E5944" s="71" t="s">
        <v>16808</v>
      </c>
      <c r="F5944" s="71" t="s">
        <v>130</v>
      </c>
    </row>
    <row r="5945" spans="1:6" x14ac:dyDescent="0.25">
      <c r="A5945" s="67" t="s">
        <v>3055</v>
      </c>
      <c r="B5945" s="67" t="s">
        <v>16825</v>
      </c>
      <c r="C5945" s="71" t="s">
        <v>16826</v>
      </c>
      <c r="D5945" s="71" t="s">
        <v>16827</v>
      </c>
      <c r="E5945" s="71" t="s">
        <v>16828</v>
      </c>
      <c r="F5945" s="71" t="s">
        <v>130</v>
      </c>
    </row>
    <row r="5946" spans="1:6" x14ac:dyDescent="0.25">
      <c r="A5946" s="67" t="s">
        <v>3055</v>
      </c>
      <c r="B5946" s="67" t="s">
        <v>15082</v>
      </c>
      <c r="C5946" s="71" t="s">
        <v>20525</v>
      </c>
      <c r="D5946" s="71" t="s">
        <v>20526</v>
      </c>
      <c r="E5946" s="71" t="s">
        <v>20527</v>
      </c>
      <c r="F5946" s="71" t="s">
        <v>130</v>
      </c>
    </row>
    <row r="5947" spans="1:6" x14ac:dyDescent="0.25">
      <c r="A5947" s="67" t="s">
        <v>3055</v>
      </c>
      <c r="B5947" s="67" t="s">
        <v>20528</v>
      </c>
      <c r="C5947" s="71" t="s">
        <v>20529</v>
      </c>
      <c r="D5947" s="71" t="s">
        <v>20530</v>
      </c>
      <c r="E5947" s="71" t="s">
        <v>20531</v>
      </c>
      <c r="F5947" s="71" t="s">
        <v>130</v>
      </c>
    </row>
    <row r="5948" spans="1:6" x14ac:dyDescent="0.25">
      <c r="A5948" s="67" t="s">
        <v>3055</v>
      </c>
      <c r="B5948" s="67" t="s">
        <v>9853</v>
      </c>
      <c r="C5948" s="71" t="s">
        <v>20532</v>
      </c>
      <c r="D5948" s="71" t="s">
        <v>20533</v>
      </c>
      <c r="E5948" s="71" t="s">
        <v>20534</v>
      </c>
      <c r="F5948" s="71" t="s">
        <v>130</v>
      </c>
    </row>
    <row r="5949" spans="1:6" x14ac:dyDescent="0.25">
      <c r="A5949" s="67" t="s">
        <v>3055</v>
      </c>
      <c r="B5949" s="67" t="s">
        <v>9857</v>
      </c>
      <c r="C5949" s="71" t="s">
        <v>20535</v>
      </c>
      <c r="D5949" s="71" t="s">
        <v>20536</v>
      </c>
      <c r="E5949" s="71" t="s">
        <v>20537</v>
      </c>
      <c r="F5949" s="71" t="s">
        <v>130</v>
      </c>
    </row>
    <row r="5950" spans="1:6" x14ac:dyDescent="0.25">
      <c r="A5950" s="67" t="s">
        <v>3055</v>
      </c>
      <c r="B5950" s="67" t="s">
        <v>9865</v>
      </c>
      <c r="C5950" s="71" t="s">
        <v>20538</v>
      </c>
      <c r="D5950" s="71" t="s">
        <v>20539</v>
      </c>
      <c r="E5950" s="71" t="s">
        <v>20540</v>
      </c>
      <c r="F5950" s="71" t="s">
        <v>130</v>
      </c>
    </row>
    <row r="5951" spans="1:6" x14ac:dyDescent="0.25">
      <c r="A5951" s="67" t="s">
        <v>3055</v>
      </c>
      <c r="B5951" s="67" t="s">
        <v>9869</v>
      </c>
      <c r="C5951" s="71" t="s">
        <v>20541</v>
      </c>
      <c r="D5951" s="71" t="s">
        <v>20542</v>
      </c>
      <c r="E5951" s="71" t="s">
        <v>20543</v>
      </c>
      <c r="F5951" s="71" t="s">
        <v>130</v>
      </c>
    </row>
    <row r="5952" spans="1:6" x14ac:dyDescent="0.25">
      <c r="A5952" s="67" t="s">
        <v>3055</v>
      </c>
      <c r="B5952" s="67" t="s">
        <v>9881</v>
      </c>
      <c r="C5952" s="71" t="s">
        <v>20544</v>
      </c>
      <c r="D5952" s="71" t="s">
        <v>20545</v>
      </c>
      <c r="E5952" s="71" t="s">
        <v>20546</v>
      </c>
      <c r="F5952" s="71" t="s">
        <v>130</v>
      </c>
    </row>
    <row r="5953" spans="1:6" x14ac:dyDescent="0.25">
      <c r="A5953" s="67" t="s">
        <v>3055</v>
      </c>
      <c r="B5953" s="67" t="s">
        <v>9885</v>
      </c>
      <c r="C5953" s="71" t="s">
        <v>20547</v>
      </c>
      <c r="D5953" s="71" t="s">
        <v>20548</v>
      </c>
      <c r="E5953" s="71" t="s">
        <v>20549</v>
      </c>
      <c r="F5953" s="71" t="s">
        <v>130</v>
      </c>
    </row>
    <row r="5954" spans="1:6" x14ac:dyDescent="0.25">
      <c r="A5954" s="67" t="s">
        <v>3055</v>
      </c>
      <c r="B5954" s="67" t="s">
        <v>9893</v>
      </c>
      <c r="C5954" s="71" t="s">
        <v>20550</v>
      </c>
      <c r="D5954" s="71" t="s">
        <v>20551</v>
      </c>
      <c r="E5954" s="71" t="s">
        <v>20552</v>
      </c>
      <c r="F5954" s="71" t="s">
        <v>130</v>
      </c>
    </row>
    <row r="5955" spans="1:6" x14ac:dyDescent="0.25">
      <c r="A5955" s="67" t="s">
        <v>3055</v>
      </c>
      <c r="B5955" s="67" t="s">
        <v>20553</v>
      </c>
      <c r="C5955" s="71" t="s">
        <v>20554</v>
      </c>
      <c r="D5955" s="71" t="s">
        <v>20555</v>
      </c>
      <c r="E5955" s="71" t="s">
        <v>20556</v>
      </c>
      <c r="F5955" s="71" t="s">
        <v>130</v>
      </c>
    </row>
    <row r="5956" spans="1:6" x14ac:dyDescent="0.25">
      <c r="A5956" s="67" t="s">
        <v>3055</v>
      </c>
      <c r="B5956" s="67" t="s">
        <v>3056</v>
      </c>
      <c r="C5956" s="71" t="s">
        <v>3057</v>
      </c>
      <c r="D5956" s="71" t="s">
        <v>3058</v>
      </c>
      <c r="E5956" s="71" t="s">
        <v>3059</v>
      </c>
      <c r="F5956" s="71" t="s">
        <v>130</v>
      </c>
    </row>
    <row r="5957" spans="1:6" x14ac:dyDescent="0.25">
      <c r="A5957" s="67" t="s">
        <v>3055</v>
      </c>
      <c r="B5957" s="67" t="s">
        <v>20557</v>
      </c>
      <c r="C5957" s="71" t="s">
        <v>20558</v>
      </c>
      <c r="D5957" s="71" t="s">
        <v>20559</v>
      </c>
      <c r="E5957" s="71" t="s">
        <v>20560</v>
      </c>
      <c r="F5957" s="71" t="s">
        <v>130</v>
      </c>
    </row>
    <row r="5958" spans="1:6" x14ac:dyDescent="0.25">
      <c r="A5958" s="67" t="s">
        <v>3055</v>
      </c>
      <c r="B5958" s="67" t="s">
        <v>9913</v>
      </c>
      <c r="C5958" s="71" t="s">
        <v>20561</v>
      </c>
      <c r="D5958" s="71" t="s">
        <v>20562</v>
      </c>
      <c r="E5958" s="71" t="s">
        <v>20563</v>
      </c>
      <c r="F5958" s="71" t="s">
        <v>130</v>
      </c>
    </row>
    <row r="5959" spans="1:6" x14ac:dyDescent="0.25">
      <c r="A5959" s="67" t="s">
        <v>3055</v>
      </c>
      <c r="B5959" s="67" t="s">
        <v>9917</v>
      </c>
      <c r="C5959" s="71" t="s">
        <v>20564</v>
      </c>
      <c r="D5959" s="71" t="s">
        <v>20565</v>
      </c>
      <c r="E5959" s="71" t="s">
        <v>20566</v>
      </c>
      <c r="F5959" s="71" t="s">
        <v>130</v>
      </c>
    </row>
    <row r="5960" spans="1:6" x14ac:dyDescent="0.25">
      <c r="A5960" s="67" t="s">
        <v>3055</v>
      </c>
      <c r="B5960" s="67" t="s">
        <v>9921</v>
      </c>
      <c r="C5960" s="71" t="s">
        <v>20567</v>
      </c>
      <c r="D5960" s="71" t="s">
        <v>20568</v>
      </c>
      <c r="E5960" s="71" t="s">
        <v>20569</v>
      </c>
      <c r="F5960" s="71" t="s">
        <v>130</v>
      </c>
    </row>
    <row r="5961" spans="1:6" x14ac:dyDescent="0.25">
      <c r="A5961" s="67" t="s">
        <v>3055</v>
      </c>
      <c r="B5961" s="67" t="s">
        <v>9925</v>
      </c>
      <c r="C5961" s="71" t="s">
        <v>20570</v>
      </c>
      <c r="D5961" s="71" t="s">
        <v>20571</v>
      </c>
      <c r="E5961" s="71" t="s">
        <v>20572</v>
      </c>
      <c r="F5961" s="71" t="s">
        <v>130</v>
      </c>
    </row>
    <row r="5962" spans="1:6" x14ac:dyDescent="0.25">
      <c r="A5962" s="67" t="s">
        <v>3055</v>
      </c>
      <c r="B5962" s="67" t="s">
        <v>9929</v>
      </c>
      <c r="C5962" s="71" t="s">
        <v>20573</v>
      </c>
      <c r="D5962" s="71" t="s">
        <v>20574</v>
      </c>
      <c r="E5962" s="71" t="s">
        <v>20575</v>
      </c>
      <c r="F5962" s="71" t="s">
        <v>130</v>
      </c>
    </row>
    <row r="5963" spans="1:6" x14ac:dyDescent="0.25">
      <c r="A5963" s="67" t="s">
        <v>3055</v>
      </c>
      <c r="B5963" s="67" t="s">
        <v>6222</v>
      </c>
      <c r="C5963" s="71" t="s">
        <v>20576</v>
      </c>
      <c r="D5963" s="71" t="s">
        <v>20577</v>
      </c>
      <c r="E5963" s="71" t="s">
        <v>20578</v>
      </c>
      <c r="F5963" s="71" t="s">
        <v>130</v>
      </c>
    </row>
    <row r="5964" spans="1:6" x14ac:dyDescent="0.25">
      <c r="A5964" s="67" t="s">
        <v>3055</v>
      </c>
      <c r="B5964" s="67" t="s">
        <v>6226</v>
      </c>
      <c r="C5964" s="71" t="s">
        <v>16829</v>
      </c>
      <c r="D5964" s="71" t="s">
        <v>16830</v>
      </c>
      <c r="E5964" s="71" t="s">
        <v>16831</v>
      </c>
      <c r="F5964" s="71" t="s">
        <v>130</v>
      </c>
    </row>
    <row r="5965" spans="1:6" x14ac:dyDescent="0.25">
      <c r="A5965" s="67" t="s">
        <v>3055</v>
      </c>
      <c r="B5965" s="67" t="s">
        <v>6230</v>
      </c>
      <c r="C5965" s="71" t="s">
        <v>20579</v>
      </c>
      <c r="D5965" s="71" t="s">
        <v>20580</v>
      </c>
      <c r="E5965" s="71" t="s">
        <v>20581</v>
      </c>
      <c r="F5965" s="71" t="s">
        <v>130</v>
      </c>
    </row>
    <row r="5966" spans="1:6" x14ac:dyDescent="0.25">
      <c r="A5966" s="67" t="s">
        <v>3055</v>
      </c>
      <c r="B5966" s="67" t="s">
        <v>6234</v>
      </c>
      <c r="C5966" s="71" t="s">
        <v>20582</v>
      </c>
      <c r="D5966" s="71" t="s">
        <v>20583</v>
      </c>
      <c r="E5966" s="71" t="s">
        <v>20584</v>
      </c>
      <c r="F5966" s="71" t="s">
        <v>130</v>
      </c>
    </row>
    <row r="5967" spans="1:6" x14ac:dyDescent="0.25">
      <c r="A5967" s="67" t="s">
        <v>3055</v>
      </c>
      <c r="B5967" s="67" t="s">
        <v>9952</v>
      </c>
      <c r="C5967" s="71" t="s">
        <v>20585</v>
      </c>
      <c r="D5967" s="71" t="s">
        <v>20586</v>
      </c>
      <c r="E5967" s="71" t="s">
        <v>20587</v>
      </c>
      <c r="F5967" s="71" t="s">
        <v>130</v>
      </c>
    </row>
    <row r="5968" spans="1:6" x14ac:dyDescent="0.25">
      <c r="A5968" s="67" t="s">
        <v>3055</v>
      </c>
      <c r="B5968" s="67" t="s">
        <v>6238</v>
      </c>
      <c r="C5968" s="71" t="s">
        <v>20588</v>
      </c>
      <c r="D5968" s="71" t="s">
        <v>20589</v>
      </c>
      <c r="E5968" s="71" t="s">
        <v>20590</v>
      </c>
      <c r="F5968" s="71" t="s">
        <v>130</v>
      </c>
    </row>
    <row r="5969" spans="1:6" x14ac:dyDescent="0.25">
      <c r="A5969" s="67" t="s">
        <v>3055</v>
      </c>
      <c r="B5969" s="67" t="s">
        <v>6242</v>
      </c>
      <c r="C5969" s="71" t="s">
        <v>20591</v>
      </c>
      <c r="D5969" s="71" t="s">
        <v>20592</v>
      </c>
      <c r="E5969" s="71" t="s">
        <v>20593</v>
      </c>
      <c r="F5969" s="71" t="s">
        <v>130</v>
      </c>
    </row>
    <row r="5970" spans="1:6" x14ac:dyDescent="0.25">
      <c r="A5970" s="67" t="s">
        <v>3055</v>
      </c>
      <c r="B5970" s="67" t="s">
        <v>6246</v>
      </c>
      <c r="C5970" s="71" t="s">
        <v>20594</v>
      </c>
      <c r="D5970" s="71" t="s">
        <v>20595</v>
      </c>
      <c r="E5970" s="71" t="s">
        <v>20596</v>
      </c>
      <c r="F5970" s="71" t="s">
        <v>130</v>
      </c>
    </row>
    <row r="5971" spans="1:6" x14ac:dyDescent="0.25">
      <c r="A5971" s="67" t="s">
        <v>3055</v>
      </c>
      <c r="B5971" s="67" t="s">
        <v>6250</v>
      </c>
      <c r="C5971" s="71" t="s">
        <v>20597</v>
      </c>
      <c r="D5971" s="71" t="s">
        <v>20598</v>
      </c>
      <c r="E5971" s="71" t="s">
        <v>20599</v>
      </c>
      <c r="F5971" s="71" t="s">
        <v>130</v>
      </c>
    </row>
    <row r="5972" spans="1:6" x14ac:dyDescent="0.25">
      <c r="A5972" s="67" t="s">
        <v>3055</v>
      </c>
      <c r="B5972" s="67" t="s">
        <v>9972</v>
      </c>
      <c r="C5972" s="71" t="s">
        <v>20600</v>
      </c>
      <c r="D5972" s="71" t="s">
        <v>20601</v>
      </c>
      <c r="E5972" s="71" t="s">
        <v>20602</v>
      </c>
      <c r="F5972" s="71" t="s">
        <v>130</v>
      </c>
    </row>
    <row r="5973" spans="1:6" x14ac:dyDescent="0.25">
      <c r="A5973" s="67" t="s">
        <v>3055</v>
      </c>
      <c r="B5973" s="67" t="s">
        <v>2609</v>
      </c>
      <c r="C5973" s="71" t="s">
        <v>20603</v>
      </c>
      <c r="D5973" s="71" t="s">
        <v>20604</v>
      </c>
      <c r="E5973" s="71" t="s">
        <v>20605</v>
      </c>
      <c r="F5973" s="71" t="s">
        <v>130</v>
      </c>
    </row>
    <row r="5974" spans="1:6" x14ac:dyDescent="0.25">
      <c r="A5974" s="67" t="s">
        <v>3055</v>
      </c>
      <c r="B5974" s="67" t="s">
        <v>2613</v>
      </c>
      <c r="C5974" s="71" t="s">
        <v>20606</v>
      </c>
      <c r="D5974" s="71" t="s">
        <v>20607</v>
      </c>
      <c r="E5974" s="71" t="s">
        <v>20608</v>
      </c>
      <c r="F5974" s="71" t="s">
        <v>130</v>
      </c>
    </row>
    <row r="5975" spans="1:6" x14ac:dyDescent="0.25">
      <c r="A5975" s="67" t="s">
        <v>3055</v>
      </c>
      <c r="B5975" s="67" t="s">
        <v>2621</v>
      </c>
      <c r="C5975" s="71" t="s">
        <v>20609</v>
      </c>
      <c r="D5975" s="71" t="s">
        <v>20610</v>
      </c>
      <c r="E5975" s="71" t="s">
        <v>20611</v>
      </c>
      <c r="F5975" s="71" t="s">
        <v>130</v>
      </c>
    </row>
    <row r="5976" spans="1:6" x14ac:dyDescent="0.25">
      <c r="A5976" s="67" t="s">
        <v>3055</v>
      </c>
      <c r="B5976" s="67" t="s">
        <v>2637</v>
      </c>
      <c r="C5976" s="71" t="s">
        <v>20612</v>
      </c>
      <c r="D5976" s="71" t="s">
        <v>20613</v>
      </c>
      <c r="E5976" s="71" t="s">
        <v>20614</v>
      </c>
      <c r="F5976" s="71" t="s">
        <v>130</v>
      </c>
    </row>
    <row r="5977" spans="1:6" x14ac:dyDescent="0.25">
      <c r="A5977" s="67" t="s">
        <v>3055</v>
      </c>
      <c r="B5977" s="67" t="s">
        <v>2641</v>
      </c>
      <c r="C5977" s="71" t="s">
        <v>20615</v>
      </c>
      <c r="D5977" s="71" t="s">
        <v>20616</v>
      </c>
      <c r="E5977" s="71" t="s">
        <v>20617</v>
      </c>
      <c r="F5977" s="71" t="s">
        <v>130</v>
      </c>
    </row>
    <row r="5978" spans="1:6" x14ac:dyDescent="0.25">
      <c r="A5978" s="67" t="s">
        <v>3055</v>
      </c>
      <c r="B5978" s="67" t="s">
        <v>2645</v>
      </c>
      <c r="C5978" s="71" t="s">
        <v>20618</v>
      </c>
      <c r="D5978" s="71" t="s">
        <v>20619</v>
      </c>
      <c r="E5978" s="71" t="s">
        <v>20620</v>
      </c>
      <c r="F5978" s="71" t="s">
        <v>130</v>
      </c>
    </row>
    <row r="5979" spans="1:6" x14ac:dyDescent="0.25">
      <c r="A5979" s="67" t="s">
        <v>3055</v>
      </c>
      <c r="B5979" s="67" t="s">
        <v>2649</v>
      </c>
      <c r="C5979" s="71" t="s">
        <v>20621</v>
      </c>
      <c r="D5979" s="71" t="s">
        <v>20622</v>
      </c>
      <c r="E5979" s="71" t="s">
        <v>20623</v>
      </c>
      <c r="F5979" s="71" t="s">
        <v>130</v>
      </c>
    </row>
    <row r="5980" spans="1:6" x14ac:dyDescent="0.25">
      <c r="A5980" s="67" t="s">
        <v>3055</v>
      </c>
      <c r="B5980" s="67" t="s">
        <v>10020</v>
      </c>
      <c r="C5980" s="71" t="s">
        <v>20624</v>
      </c>
      <c r="D5980" s="71" t="s">
        <v>20625</v>
      </c>
      <c r="E5980" s="71" t="s">
        <v>20626</v>
      </c>
      <c r="F5980" s="71" t="s">
        <v>130</v>
      </c>
    </row>
    <row r="5981" spans="1:6" x14ac:dyDescent="0.25">
      <c r="A5981" s="67" t="s">
        <v>3055</v>
      </c>
      <c r="B5981" s="67" t="s">
        <v>10024</v>
      </c>
      <c r="C5981" s="71" t="s">
        <v>20627</v>
      </c>
      <c r="D5981" s="71" t="s">
        <v>20628</v>
      </c>
      <c r="E5981" s="71" t="s">
        <v>20629</v>
      </c>
      <c r="F5981" s="71" t="s">
        <v>130</v>
      </c>
    </row>
    <row r="5982" spans="1:6" x14ac:dyDescent="0.25">
      <c r="A5982" s="67" t="s">
        <v>3055</v>
      </c>
      <c r="B5982" s="67" t="s">
        <v>10028</v>
      </c>
      <c r="C5982" s="71" t="s">
        <v>20630</v>
      </c>
      <c r="D5982" s="71" t="s">
        <v>20631</v>
      </c>
      <c r="E5982" s="71" t="s">
        <v>20632</v>
      </c>
      <c r="F5982" s="71" t="s">
        <v>130</v>
      </c>
    </row>
    <row r="5983" spans="1:6" x14ac:dyDescent="0.25">
      <c r="A5983" s="67" t="s">
        <v>3055</v>
      </c>
      <c r="B5983" s="67" t="s">
        <v>10032</v>
      </c>
      <c r="C5983" s="71" t="s">
        <v>20633</v>
      </c>
      <c r="D5983" s="71" t="s">
        <v>20634</v>
      </c>
      <c r="E5983" s="71" t="s">
        <v>20635</v>
      </c>
      <c r="F5983" s="71" t="s">
        <v>130</v>
      </c>
    </row>
    <row r="5984" spans="1:6" x14ac:dyDescent="0.25">
      <c r="A5984" s="67" t="s">
        <v>3055</v>
      </c>
      <c r="B5984" s="67" t="s">
        <v>10039</v>
      </c>
      <c r="C5984" s="71" t="s">
        <v>20636</v>
      </c>
      <c r="D5984" s="71" t="s">
        <v>20637</v>
      </c>
      <c r="E5984" s="71" t="s">
        <v>20638</v>
      </c>
      <c r="F5984" s="71" t="s">
        <v>130</v>
      </c>
    </row>
    <row r="5985" spans="1:6" x14ac:dyDescent="0.25">
      <c r="A5985" s="67" t="s">
        <v>3055</v>
      </c>
      <c r="B5985" s="67" t="s">
        <v>10047</v>
      </c>
      <c r="C5985" s="71" t="s">
        <v>20639</v>
      </c>
      <c r="D5985" s="71" t="s">
        <v>20640</v>
      </c>
      <c r="E5985" s="71" t="s">
        <v>20641</v>
      </c>
      <c r="F5985" s="71" t="s">
        <v>130</v>
      </c>
    </row>
    <row r="5986" spans="1:6" x14ac:dyDescent="0.25">
      <c r="A5986" s="67" t="s">
        <v>3055</v>
      </c>
      <c r="B5986" s="67" t="s">
        <v>2661</v>
      </c>
      <c r="C5986" s="71" t="s">
        <v>20642</v>
      </c>
      <c r="D5986" s="71" t="s">
        <v>20643</v>
      </c>
      <c r="E5986" s="71" t="s">
        <v>20644</v>
      </c>
      <c r="F5986" s="71" t="s">
        <v>130</v>
      </c>
    </row>
    <row r="5987" spans="1:6" x14ac:dyDescent="0.25">
      <c r="A5987" s="67" t="s">
        <v>3055</v>
      </c>
      <c r="B5987" s="67" t="s">
        <v>2665</v>
      </c>
      <c r="C5987" s="71" t="s">
        <v>20645</v>
      </c>
      <c r="D5987" s="71" t="s">
        <v>20646</v>
      </c>
      <c r="E5987" s="71" t="s">
        <v>20647</v>
      </c>
      <c r="F5987" s="71" t="s">
        <v>130</v>
      </c>
    </row>
    <row r="5988" spans="1:6" x14ac:dyDescent="0.25">
      <c r="A5988" s="67" t="s">
        <v>3055</v>
      </c>
      <c r="B5988" s="67" t="s">
        <v>2669</v>
      </c>
      <c r="C5988" s="71" t="s">
        <v>20648</v>
      </c>
      <c r="D5988" s="71" t="s">
        <v>20649</v>
      </c>
      <c r="E5988" s="71" t="s">
        <v>20650</v>
      </c>
      <c r="F5988" s="71" t="s">
        <v>130</v>
      </c>
    </row>
    <row r="5989" spans="1:6" x14ac:dyDescent="0.25">
      <c r="A5989" s="67" t="s">
        <v>3055</v>
      </c>
      <c r="B5989" s="67" t="s">
        <v>2673</v>
      </c>
      <c r="C5989" s="71" t="s">
        <v>20651</v>
      </c>
      <c r="D5989" s="71" t="s">
        <v>20652</v>
      </c>
      <c r="E5989" s="71" t="s">
        <v>20653</v>
      </c>
      <c r="F5989" s="71" t="s">
        <v>130</v>
      </c>
    </row>
    <row r="5990" spans="1:6" x14ac:dyDescent="0.25">
      <c r="A5990" s="67" t="s">
        <v>3055</v>
      </c>
      <c r="B5990" s="67" t="s">
        <v>2677</v>
      </c>
      <c r="C5990" s="71" t="s">
        <v>20654</v>
      </c>
      <c r="D5990" s="71" t="s">
        <v>20655</v>
      </c>
      <c r="E5990" s="71" t="s">
        <v>20656</v>
      </c>
      <c r="F5990" s="71" t="s">
        <v>130</v>
      </c>
    </row>
    <row r="5991" spans="1:6" x14ac:dyDescent="0.25">
      <c r="A5991" s="67" t="s">
        <v>3055</v>
      </c>
      <c r="B5991" s="67" t="s">
        <v>2681</v>
      </c>
      <c r="C5991" s="71" t="s">
        <v>20657</v>
      </c>
      <c r="D5991" s="71" t="s">
        <v>20658</v>
      </c>
      <c r="E5991" s="71" t="s">
        <v>20659</v>
      </c>
      <c r="F5991" s="71" t="s">
        <v>130</v>
      </c>
    </row>
    <row r="5992" spans="1:6" x14ac:dyDescent="0.25">
      <c r="A5992" s="67" t="s">
        <v>3055</v>
      </c>
      <c r="B5992" s="67" t="s">
        <v>2685</v>
      </c>
      <c r="C5992" s="71" t="s">
        <v>20660</v>
      </c>
      <c r="D5992" s="71" t="s">
        <v>20661</v>
      </c>
      <c r="E5992" s="71" t="s">
        <v>20662</v>
      </c>
      <c r="F5992" s="71" t="s">
        <v>130</v>
      </c>
    </row>
    <row r="5993" spans="1:6" x14ac:dyDescent="0.25">
      <c r="A5993" s="67" t="s">
        <v>3055</v>
      </c>
      <c r="B5993" s="67" t="s">
        <v>2689</v>
      </c>
      <c r="C5993" s="71" t="s">
        <v>20663</v>
      </c>
      <c r="D5993" s="71" t="s">
        <v>20664</v>
      </c>
      <c r="E5993" s="71" t="s">
        <v>20665</v>
      </c>
      <c r="F5993" s="71" t="s">
        <v>130</v>
      </c>
    </row>
    <row r="5994" spans="1:6" x14ac:dyDescent="0.25">
      <c r="A5994" s="67" t="s">
        <v>3055</v>
      </c>
      <c r="B5994" s="67" t="s">
        <v>2693</v>
      </c>
      <c r="C5994" s="71" t="s">
        <v>20666</v>
      </c>
      <c r="D5994" s="71" t="s">
        <v>20667</v>
      </c>
      <c r="E5994" s="71" t="s">
        <v>20668</v>
      </c>
      <c r="F5994" s="71" t="s">
        <v>130</v>
      </c>
    </row>
    <row r="5995" spans="1:6" x14ac:dyDescent="0.25">
      <c r="A5995" s="67" t="s">
        <v>3055</v>
      </c>
      <c r="B5995" s="67" t="s">
        <v>2697</v>
      </c>
      <c r="C5995" s="71" t="s">
        <v>20669</v>
      </c>
      <c r="D5995" s="71" t="s">
        <v>20670</v>
      </c>
      <c r="E5995" s="71" t="s">
        <v>20671</v>
      </c>
      <c r="F5995" s="71" t="s">
        <v>130</v>
      </c>
    </row>
    <row r="5996" spans="1:6" x14ac:dyDescent="0.25">
      <c r="A5996" s="67" t="s">
        <v>3055</v>
      </c>
      <c r="B5996" s="67" t="s">
        <v>10081</v>
      </c>
      <c r="C5996" s="71" t="s">
        <v>20672</v>
      </c>
      <c r="D5996" s="71" t="s">
        <v>20673</v>
      </c>
      <c r="E5996" s="71" t="s">
        <v>20674</v>
      </c>
      <c r="F5996" s="71" t="s">
        <v>130</v>
      </c>
    </row>
    <row r="5997" spans="1:6" x14ac:dyDescent="0.25">
      <c r="A5997" s="67" t="s">
        <v>3055</v>
      </c>
      <c r="B5997" s="67" t="s">
        <v>2701</v>
      </c>
      <c r="C5997" s="71" t="s">
        <v>20675</v>
      </c>
      <c r="D5997" s="71" t="s">
        <v>20676</v>
      </c>
      <c r="E5997" s="71" t="s">
        <v>20677</v>
      </c>
      <c r="F5997" s="71" t="s">
        <v>130</v>
      </c>
    </row>
    <row r="5998" spans="1:6" x14ac:dyDescent="0.25">
      <c r="A5998" s="67" t="s">
        <v>3055</v>
      </c>
      <c r="B5998" s="67" t="s">
        <v>10092</v>
      </c>
      <c r="C5998" s="71" t="s">
        <v>20678</v>
      </c>
      <c r="D5998" s="71" t="s">
        <v>20679</v>
      </c>
      <c r="E5998" s="71" t="s">
        <v>20680</v>
      </c>
      <c r="F5998" s="71" t="s">
        <v>130</v>
      </c>
    </row>
    <row r="5999" spans="1:6" x14ac:dyDescent="0.25">
      <c r="A5999" s="67" t="s">
        <v>3055</v>
      </c>
      <c r="B5999" s="67" t="s">
        <v>10103</v>
      </c>
      <c r="C5999" s="71" t="s">
        <v>20681</v>
      </c>
      <c r="D5999" s="71" t="s">
        <v>20682</v>
      </c>
      <c r="E5999" s="71" t="s">
        <v>20683</v>
      </c>
      <c r="F5999" s="71" t="s">
        <v>130</v>
      </c>
    </row>
    <row r="6000" spans="1:6" x14ac:dyDescent="0.25">
      <c r="A6000" s="67" t="s">
        <v>3055</v>
      </c>
      <c r="B6000" s="67" t="s">
        <v>2709</v>
      </c>
      <c r="C6000" s="71" t="s">
        <v>20684</v>
      </c>
      <c r="D6000" s="71" t="s">
        <v>20685</v>
      </c>
      <c r="E6000" s="71" t="s">
        <v>20686</v>
      </c>
      <c r="F6000" s="71" t="s">
        <v>130</v>
      </c>
    </row>
    <row r="6001" spans="1:6" x14ac:dyDescent="0.25">
      <c r="A6001" s="67" t="s">
        <v>3055</v>
      </c>
      <c r="B6001" s="67" t="s">
        <v>2713</v>
      </c>
      <c r="C6001" s="71" t="s">
        <v>20687</v>
      </c>
      <c r="D6001" s="71" t="s">
        <v>20688</v>
      </c>
      <c r="E6001" s="71" t="s">
        <v>20689</v>
      </c>
      <c r="F6001" s="71" t="s">
        <v>130</v>
      </c>
    </row>
    <row r="6002" spans="1:6" x14ac:dyDescent="0.25">
      <c r="A6002" s="67" t="s">
        <v>3055</v>
      </c>
      <c r="B6002" s="67" t="s">
        <v>2717</v>
      </c>
      <c r="C6002" s="71" t="s">
        <v>20690</v>
      </c>
      <c r="D6002" s="71" t="s">
        <v>20691</v>
      </c>
      <c r="E6002" s="71" t="s">
        <v>20692</v>
      </c>
      <c r="F6002" s="71" t="s">
        <v>130</v>
      </c>
    </row>
    <row r="6003" spans="1:6" x14ac:dyDescent="0.25">
      <c r="A6003" s="67" t="s">
        <v>3055</v>
      </c>
      <c r="B6003" s="67" t="s">
        <v>2729</v>
      </c>
      <c r="C6003" s="71" t="s">
        <v>20693</v>
      </c>
      <c r="D6003" s="71" t="s">
        <v>20694</v>
      </c>
      <c r="E6003" s="71" t="s">
        <v>20695</v>
      </c>
      <c r="F6003" s="71" t="s">
        <v>130</v>
      </c>
    </row>
    <row r="6004" spans="1:6" x14ac:dyDescent="0.25">
      <c r="A6004" s="67" t="s">
        <v>3055</v>
      </c>
      <c r="B6004" s="67" t="s">
        <v>2737</v>
      </c>
      <c r="C6004" s="71" t="s">
        <v>20696</v>
      </c>
      <c r="D6004" s="71" t="s">
        <v>20697</v>
      </c>
      <c r="E6004" s="71" t="s">
        <v>20698</v>
      </c>
      <c r="F6004" s="71" t="s">
        <v>130</v>
      </c>
    </row>
    <row r="6005" spans="1:6" x14ac:dyDescent="0.25">
      <c r="A6005" s="67" t="s">
        <v>3055</v>
      </c>
      <c r="B6005" s="67" t="s">
        <v>2741</v>
      </c>
      <c r="C6005" s="71" t="s">
        <v>20699</v>
      </c>
      <c r="D6005" s="71" t="s">
        <v>20700</v>
      </c>
      <c r="E6005" s="71" t="s">
        <v>20701</v>
      </c>
      <c r="F6005" s="71" t="s">
        <v>130</v>
      </c>
    </row>
    <row r="6006" spans="1:6" x14ac:dyDescent="0.25">
      <c r="A6006" s="67" t="s">
        <v>3055</v>
      </c>
      <c r="B6006" s="67" t="s">
        <v>2745</v>
      </c>
      <c r="C6006" s="71" t="s">
        <v>20702</v>
      </c>
      <c r="D6006" s="71" t="s">
        <v>20703</v>
      </c>
      <c r="E6006" s="71" t="s">
        <v>20704</v>
      </c>
      <c r="F6006" s="71" t="s">
        <v>130</v>
      </c>
    </row>
    <row r="6007" spans="1:6" x14ac:dyDescent="0.25">
      <c r="A6007" s="67" t="s">
        <v>3055</v>
      </c>
      <c r="B6007" s="67" t="s">
        <v>2749</v>
      </c>
      <c r="C6007" s="71" t="s">
        <v>20705</v>
      </c>
      <c r="D6007" s="71" t="s">
        <v>20706</v>
      </c>
      <c r="E6007" s="71" t="s">
        <v>20707</v>
      </c>
      <c r="F6007" s="71" t="s">
        <v>130</v>
      </c>
    </row>
    <row r="6008" spans="1:6" x14ac:dyDescent="0.25">
      <c r="A6008" s="67" t="s">
        <v>3055</v>
      </c>
      <c r="B6008" s="67" t="s">
        <v>2753</v>
      </c>
      <c r="C6008" s="71" t="s">
        <v>20708</v>
      </c>
      <c r="D6008" s="71" t="s">
        <v>20709</v>
      </c>
      <c r="E6008" s="71" t="s">
        <v>20710</v>
      </c>
      <c r="F6008" s="71" t="s">
        <v>130</v>
      </c>
    </row>
    <row r="6009" spans="1:6" x14ac:dyDescent="0.25">
      <c r="A6009" s="67" t="s">
        <v>3055</v>
      </c>
      <c r="B6009" s="67" t="s">
        <v>2757</v>
      </c>
      <c r="C6009" s="71" t="s">
        <v>20711</v>
      </c>
      <c r="D6009" s="71" t="s">
        <v>20712</v>
      </c>
      <c r="E6009" s="71" t="s">
        <v>20713</v>
      </c>
      <c r="F6009" s="71" t="s">
        <v>130</v>
      </c>
    </row>
    <row r="6010" spans="1:6" x14ac:dyDescent="0.25">
      <c r="A6010" s="67" t="s">
        <v>3055</v>
      </c>
      <c r="B6010" s="67" t="s">
        <v>2761</v>
      </c>
      <c r="C6010" s="71" t="s">
        <v>20714</v>
      </c>
      <c r="D6010" s="71" t="s">
        <v>20715</v>
      </c>
      <c r="E6010" s="71" t="s">
        <v>20716</v>
      </c>
      <c r="F6010" s="71" t="s">
        <v>130</v>
      </c>
    </row>
    <row r="6011" spans="1:6" x14ac:dyDescent="0.25">
      <c r="A6011" s="67" t="s">
        <v>3055</v>
      </c>
      <c r="B6011" s="67" t="s">
        <v>2765</v>
      </c>
      <c r="C6011" s="71" t="s">
        <v>20717</v>
      </c>
      <c r="D6011" s="71" t="s">
        <v>20718</v>
      </c>
      <c r="E6011" s="71" t="s">
        <v>20719</v>
      </c>
      <c r="F6011" s="71" t="s">
        <v>130</v>
      </c>
    </row>
    <row r="6012" spans="1:6" x14ac:dyDescent="0.25">
      <c r="A6012" s="67" t="s">
        <v>3055</v>
      </c>
      <c r="B6012" s="67" t="s">
        <v>2769</v>
      </c>
      <c r="C6012" s="71" t="s">
        <v>20720</v>
      </c>
      <c r="D6012" s="71" t="s">
        <v>20721</v>
      </c>
      <c r="E6012" s="71" t="s">
        <v>20722</v>
      </c>
      <c r="F6012" s="71" t="s">
        <v>130</v>
      </c>
    </row>
    <row r="6013" spans="1:6" x14ac:dyDescent="0.25">
      <c r="A6013" s="67" t="s">
        <v>3055</v>
      </c>
      <c r="B6013" s="67" t="s">
        <v>2773</v>
      </c>
      <c r="C6013" s="71" t="s">
        <v>20723</v>
      </c>
      <c r="D6013" s="71" t="s">
        <v>20724</v>
      </c>
      <c r="E6013" s="71" t="s">
        <v>20725</v>
      </c>
      <c r="F6013" s="71" t="s">
        <v>130</v>
      </c>
    </row>
    <row r="6014" spans="1:6" x14ac:dyDescent="0.25">
      <c r="A6014" s="67" t="s">
        <v>3055</v>
      </c>
      <c r="B6014" s="67" t="s">
        <v>2777</v>
      </c>
      <c r="C6014" s="71" t="s">
        <v>20726</v>
      </c>
      <c r="D6014" s="71" t="s">
        <v>20727</v>
      </c>
      <c r="E6014" s="71" t="s">
        <v>20728</v>
      </c>
      <c r="F6014" s="71" t="s">
        <v>130</v>
      </c>
    </row>
    <row r="6015" spans="1:6" x14ac:dyDescent="0.25">
      <c r="A6015" s="67" t="s">
        <v>3055</v>
      </c>
      <c r="B6015" s="67" t="s">
        <v>2781</v>
      </c>
      <c r="C6015" s="71" t="s">
        <v>20729</v>
      </c>
      <c r="D6015" s="71" t="s">
        <v>20730</v>
      </c>
      <c r="E6015" s="71" t="s">
        <v>20731</v>
      </c>
      <c r="F6015" s="71" t="s">
        <v>130</v>
      </c>
    </row>
    <row r="6016" spans="1:6" x14ac:dyDescent="0.25">
      <c r="A6016" s="67" t="s">
        <v>3055</v>
      </c>
      <c r="B6016" s="67" t="s">
        <v>2785</v>
      </c>
      <c r="C6016" s="71" t="s">
        <v>20732</v>
      </c>
      <c r="D6016" s="71" t="s">
        <v>20733</v>
      </c>
      <c r="E6016" s="71" t="s">
        <v>20734</v>
      </c>
      <c r="F6016" s="71" t="s">
        <v>130</v>
      </c>
    </row>
    <row r="6017" spans="1:6" x14ac:dyDescent="0.25">
      <c r="A6017" s="67" t="s">
        <v>3055</v>
      </c>
      <c r="B6017" s="67" t="s">
        <v>10166</v>
      </c>
      <c r="C6017" s="71" t="s">
        <v>20735</v>
      </c>
      <c r="D6017" s="71" t="s">
        <v>20736</v>
      </c>
      <c r="E6017" s="71" t="s">
        <v>20737</v>
      </c>
      <c r="F6017" s="71" t="s">
        <v>130</v>
      </c>
    </row>
    <row r="6018" spans="1:6" x14ac:dyDescent="0.25">
      <c r="A6018" s="67" t="s">
        <v>3055</v>
      </c>
      <c r="B6018" s="67" t="s">
        <v>10170</v>
      </c>
      <c r="C6018" s="71" t="s">
        <v>20738</v>
      </c>
      <c r="D6018" s="71" t="s">
        <v>20739</v>
      </c>
      <c r="E6018" s="71" t="s">
        <v>20740</v>
      </c>
      <c r="F6018" s="71" t="s">
        <v>130</v>
      </c>
    </row>
    <row r="6019" spans="1:6" x14ac:dyDescent="0.25">
      <c r="A6019" s="67" t="s">
        <v>3055</v>
      </c>
      <c r="B6019" s="67" t="s">
        <v>10174</v>
      </c>
      <c r="C6019" s="71" t="s">
        <v>20741</v>
      </c>
      <c r="D6019" s="71" t="s">
        <v>20742</v>
      </c>
      <c r="E6019" s="71" t="s">
        <v>20743</v>
      </c>
      <c r="F6019" s="71" t="s">
        <v>130</v>
      </c>
    </row>
    <row r="6020" spans="1:6" x14ac:dyDescent="0.25">
      <c r="A6020" s="67" t="s">
        <v>3055</v>
      </c>
      <c r="B6020" s="67" t="s">
        <v>10178</v>
      </c>
      <c r="C6020" s="71" t="s">
        <v>20744</v>
      </c>
      <c r="D6020" s="71" t="s">
        <v>20745</v>
      </c>
      <c r="E6020" s="71" t="s">
        <v>20746</v>
      </c>
      <c r="F6020" s="71" t="s">
        <v>130</v>
      </c>
    </row>
    <row r="6021" spans="1:6" x14ac:dyDescent="0.25">
      <c r="A6021" s="67" t="s">
        <v>3055</v>
      </c>
      <c r="B6021" s="67" t="s">
        <v>10182</v>
      </c>
      <c r="C6021" s="71" t="s">
        <v>20747</v>
      </c>
      <c r="D6021" s="71" t="s">
        <v>20748</v>
      </c>
      <c r="E6021" s="71" t="s">
        <v>20749</v>
      </c>
      <c r="F6021" s="71" t="s">
        <v>130</v>
      </c>
    </row>
    <row r="6022" spans="1:6" x14ac:dyDescent="0.25">
      <c r="A6022" s="67" t="s">
        <v>3055</v>
      </c>
      <c r="B6022" s="67" t="s">
        <v>10186</v>
      </c>
      <c r="C6022" s="71" t="s">
        <v>20750</v>
      </c>
      <c r="D6022" s="71" t="s">
        <v>20751</v>
      </c>
      <c r="E6022" s="71" t="s">
        <v>20752</v>
      </c>
      <c r="F6022" s="71" t="s">
        <v>130</v>
      </c>
    </row>
    <row r="6023" spans="1:6" x14ac:dyDescent="0.25">
      <c r="A6023" s="67" t="s">
        <v>3055</v>
      </c>
      <c r="B6023" s="67" t="s">
        <v>10190</v>
      </c>
      <c r="C6023" s="71" t="s">
        <v>20753</v>
      </c>
      <c r="D6023" s="71" t="s">
        <v>20754</v>
      </c>
      <c r="E6023" s="71" t="s">
        <v>20755</v>
      </c>
      <c r="F6023" s="71" t="s">
        <v>130</v>
      </c>
    </row>
    <row r="6024" spans="1:6" x14ac:dyDescent="0.25">
      <c r="A6024" s="67" t="s">
        <v>3055</v>
      </c>
      <c r="B6024" s="67" t="s">
        <v>10194</v>
      </c>
      <c r="C6024" s="71" t="s">
        <v>20756</v>
      </c>
      <c r="D6024" s="71" t="s">
        <v>20757</v>
      </c>
      <c r="E6024" s="71" t="s">
        <v>20758</v>
      </c>
      <c r="F6024" s="71" t="s">
        <v>130</v>
      </c>
    </row>
    <row r="6025" spans="1:6" x14ac:dyDescent="0.25">
      <c r="A6025" s="67" t="s">
        <v>3055</v>
      </c>
      <c r="B6025" s="67" t="s">
        <v>10198</v>
      </c>
      <c r="C6025" s="71" t="s">
        <v>20759</v>
      </c>
      <c r="D6025" s="71" t="s">
        <v>20760</v>
      </c>
      <c r="E6025" s="71" t="s">
        <v>20761</v>
      </c>
      <c r="F6025" s="71" t="s">
        <v>130</v>
      </c>
    </row>
    <row r="6026" spans="1:6" x14ac:dyDescent="0.25">
      <c r="A6026" s="67" t="s">
        <v>3055</v>
      </c>
      <c r="B6026" s="67" t="s">
        <v>10202</v>
      </c>
      <c r="C6026" s="71" t="s">
        <v>20762</v>
      </c>
      <c r="D6026" s="71" t="s">
        <v>20763</v>
      </c>
      <c r="E6026" s="71" t="s">
        <v>20764</v>
      </c>
      <c r="F6026" s="71" t="s">
        <v>130</v>
      </c>
    </row>
    <row r="6027" spans="1:6" x14ac:dyDescent="0.25">
      <c r="A6027" s="67" t="s">
        <v>3055</v>
      </c>
      <c r="B6027" s="67" t="s">
        <v>10206</v>
      </c>
      <c r="C6027" s="71" t="s">
        <v>20765</v>
      </c>
      <c r="D6027" s="71" t="s">
        <v>20766</v>
      </c>
      <c r="E6027" s="71" t="s">
        <v>20767</v>
      </c>
      <c r="F6027" s="71" t="s">
        <v>130</v>
      </c>
    </row>
    <row r="6028" spans="1:6" x14ac:dyDescent="0.25">
      <c r="A6028" s="67" t="s">
        <v>3055</v>
      </c>
      <c r="B6028" s="67" t="s">
        <v>10210</v>
      </c>
      <c r="C6028" s="71" t="s">
        <v>20768</v>
      </c>
      <c r="D6028" s="71" t="s">
        <v>20769</v>
      </c>
      <c r="E6028" s="71" t="s">
        <v>20770</v>
      </c>
      <c r="F6028" s="71" t="s">
        <v>130</v>
      </c>
    </row>
    <row r="6029" spans="1:6" x14ac:dyDescent="0.25">
      <c r="A6029" s="67" t="s">
        <v>3055</v>
      </c>
      <c r="B6029" s="67" t="s">
        <v>10214</v>
      </c>
      <c r="C6029" s="71" t="s">
        <v>20771</v>
      </c>
      <c r="D6029" s="71" t="s">
        <v>20772</v>
      </c>
      <c r="E6029" s="71" t="s">
        <v>20773</v>
      </c>
      <c r="F6029" s="71" t="s">
        <v>130</v>
      </c>
    </row>
    <row r="6030" spans="1:6" x14ac:dyDescent="0.25">
      <c r="A6030" s="67" t="s">
        <v>3055</v>
      </c>
      <c r="B6030" s="67" t="s">
        <v>10218</v>
      </c>
      <c r="C6030" s="71" t="s">
        <v>20774</v>
      </c>
      <c r="D6030" s="71" t="s">
        <v>20775</v>
      </c>
      <c r="E6030" s="71" t="s">
        <v>20776</v>
      </c>
      <c r="F6030" s="71" t="s">
        <v>130</v>
      </c>
    </row>
    <row r="6031" spans="1:6" x14ac:dyDescent="0.25">
      <c r="A6031" s="67" t="s">
        <v>3055</v>
      </c>
      <c r="B6031" s="67" t="s">
        <v>10222</v>
      </c>
      <c r="C6031" s="71" t="s">
        <v>20777</v>
      </c>
      <c r="D6031" s="71" t="s">
        <v>20778</v>
      </c>
      <c r="E6031" s="71" t="s">
        <v>20779</v>
      </c>
      <c r="F6031" s="71" t="s">
        <v>130</v>
      </c>
    </row>
    <row r="6032" spans="1:6" x14ac:dyDescent="0.25">
      <c r="A6032" s="67" t="s">
        <v>3055</v>
      </c>
      <c r="B6032" s="67" t="s">
        <v>10226</v>
      </c>
      <c r="C6032" s="71" t="s">
        <v>20780</v>
      </c>
      <c r="D6032" s="71" t="s">
        <v>20781</v>
      </c>
      <c r="E6032" s="71" t="s">
        <v>20782</v>
      </c>
      <c r="F6032" s="71" t="s">
        <v>130</v>
      </c>
    </row>
    <row r="6033" spans="1:6" x14ac:dyDescent="0.25">
      <c r="A6033" s="67" t="s">
        <v>3055</v>
      </c>
      <c r="B6033" s="67" t="s">
        <v>10230</v>
      </c>
      <c r="C6033" s="71" t="s">
        <v>20783</v>
      </c>
      <c r="D6033" s="71" t="s">
        <v>20784</v>
      </c>
      <c r="E6033" s="71" t="s">
        <v>20785</v>
      </c>
      <c r="F6033" s="71" t="s">
        <v>130</v>
      </c>
    </row>
    <row r="6034" spans="1:6" x14ac:dyDescent="0.25">
      <c r="A6034" s="67" t="s">
        <v>3055</v>
      </c>
      <c r="B6034" s="67" t="s">
        <v>10234</v>
      </c>
      <c r="C6034" s="71" t="s">
        <v>20786</v>
      </c>
      <c r="D6034" s="71" t="s">
        <v>20787</v>
      </c>
      <c r="E6034" s="71" t="s">
        <v>20788</v>
      </c>
      <c r="F6034" s="71" t="s">
        <v>130</v>
      </c>
    </row>
    <row r="6035" spans="1:6" x14ac:dyDescent="0.25">
      <c r="A6035" s="67" t="s">
        <v>3055</v>
      </c>
      <c r="B6035" s="67" t="s">
        <v>10242</v>
      </c>
      <c r="C6035" s="71" t="s">
        <v>20789</v>
      </c>
      <c r="D6035" s="71" t="s">
        <v>20790</v>
      </c>
      <c r="E6035" s="71" t="s">
        <v>20791</v>
      </c>
      <c r="F6035" s="71" t="s">
        <v>130</v>
      </c>
    </row>
    <row r="6036" spans="1:6" x14ac:dyDescent="0.25">
      <c r="A6036" s="67" t="s">
        <v>3055</v>
      </c>
      <c r="B6036" s="67" t="s">
        <v>10262</v>
      </c>
      <c r="C6036" s="71" t="s">
        <v>20792</v>
      </c>
      <c r="D6036" s="71" t="s">
        <v>20793</v>
      </c>
      <c r="E6036" s="71" t="s">
        <v>20794</v>
      </c>
      <c r="F6036" s="71" t="s">
        <v>130</v>
      </c>
    </row>
    <row r="6037" spans="1:6" x14ac:dyDescent="0.25">
      <c r="A6037" s="67" t="s">
        <v>3055</v>
      </c>
      <c r="B6037" s="67" t="s">
        <v>10266</v>
      </c>
      <c r="C6037" s="71" t="s">
        <v>20795</v>
      </c>
      <c r="D6037" s="71" t="s">
        <v>20796</v>
      </c>
      <c r="E6037" s="71" t="s">
        <v>20797</v>
      </c>
      <c r="F6037" s="71" t="s">
        <v>130</v>
      </c>
    </row>
    <row r="6038" spans="1:6" x14ac:dyDescent="0.25">
      <c r="A6038" s="67" t="s">
        <v>3055</v>
      </c>
      <c r="B6038" s="67" t="s">
        <v>10270</v>
      </c>
      <c r="C6038" s="71" t="s">
        <v>20798</v>
      </c>
      <c r="D6038" s="71" t="s">
        <v>20799</v>
      </c>
      <c r="E6038" s="71" t="s">
        <v>20800</v>
      </c>
      <c r="F6038" s="71" t="s">
        <v>130</v>
      </c>
    </row>
    <row r="6039" spans="1:6" x14ac:dyDescent="0.25">
      <c r="A6039" s="67" t="s">
        <v>3055</v>
      </c>
      <c r="B6039" s="67" t="s">
        <v>10274</v>
      </c>
      <c r="C6039" s="71" t="s">
        <v>20801</v>
      </c>
      <c r="D6039" s="71" t="s">
        <v>20802</v>
      </c>
      <c r="E6039" s="71" t="s">
        <v>20803</v>
      </c>
      <c r="F6039" s="71" t="s">
        <v>130</v>
      </c>
    </row>
    <row r="6040" spans="1:6" x14ac:dyDescent="0.25">
      <c r="A6040" s="67" t="s">
        <v>3055</v>
      </c>
      <c r="B6040" s="67" t="s">
        <v>20804</v>
      </c>
      <c r="C6040" s="71" t="s">
        <v>20805</v>
      </c>
      <c r="D6040" s="71" t="s">
        <v>20806</v>
      </c>
      <c r="E6040" s="71" t="s">
        <v>20807</v>
      </c>
      <c r="F6040" s="71" t="s">
        <v>130</v>
      </c>
    </row>
    <row r="6041" spans="1:6" x14ac:dyDescent="0.25">
      <c r="A6041" s="67" t="s">
        <v>3055</v>
      </c>
      <c r="B6041" s="67" t="s">
        <v>20808</v>
      </c>
      <c r="C6041" s="71" t="s">
        <v>20809</v>
      </c>
      <c r="D6041" s="71" t="s">
        <v>20810</v>
      </c>
      <c r="E6041" s="71" t="s">
        <v>20811</v>
      </c>
      <c r="F6041" s="71" t="s">
        <v>130</v>
      </c>
    </row>
    <row r="6042" spans="1:6" x14ac:dyDescent="0.25">
      <c r="A6042" s="67" t="s">
        <v>3055</v>
      </c>
      <c r="B6042" s="67" t="s">
        <v>20812</v>
      </c>
      <c r="C6042" s="71" t="s">
        <v>20813</v>
      </c>
      <c r="D6042" s="71" t="s">
        <v>20814</v>
      </c>
      <c r="E6042" s="71" t="s">
        <v>20815</v>
      </c>
      <c r="F6042" s="71" t="s">
        <v>130</v>
      </c>
    </row>
    <row r="6043" spans="1:6" x14ac:dyDescent="0.25">
      <c r="A6043" s="67" t="s">
        <v>3055</v>
      </c>
      <c r="B6043" s="67" t="s">
        <v>20816</v>
      </c>
      <c r="C6043" s="71" t="s">
        <v>20817</v>
      </c>
      <c r="D6043" s="71" t="s">
        <v>20818</v>
      </c>
      <c r="E6043" s="71" t="s">
        <v>20819</v>
      </c>
      <c r="F6043" s="71" t="s">
        <v>130</v>
      </c>
    </row>
    <row r="6044" spans="1:6" x14ac:dyDescent="0.25">
      <c r="A6044" s="67" t="s">
        <v>3055</v>
      </c>
      <c r="B6044" s="67" t="s">
        <v>20820</v>
      </c>
      <c r="C6044" s="71" t="s">
        <v>20821</v>
      </c>
      <c r="D6044" s="71" t="s">
        <v>20822</v>
      </c>
      <c r="E6044" s="71" t="s">
        <v>20823</v>
      </c>
      <c r="F6044" s="71" t="s">
        <v>130</v>
      </c>
    </row>
    <row r="6045" spans="1:6" x14ac:dyDescent="0.25">
      <c r="A6045" s="67" t="s">
        <v>3055</v>
      </c>
      <c r="B6045" s="67" t="s">
        <v>20824</v>
      </c>
      <c r="C6045" s="71" t="s">
        <v>20825</v>
      </c>
      <c r="D6045" s="71" t="s">
        <v>20826</v>
      </c>
      <c r="E6045" s="71" t="s">
        <v>20827</v>
      </c>
      <c r="F6045" s="71" t="s">
        <v>130</v>
      </c>
    </row>
    <row r="6046" spans="1:6" x14ac:dyDescent="0.25">
      <c r="A6046" s="67" t="s">
        <v>3055</v>
      </c>
      <c r="B6046" s="67" t="s">
        <v>20828</v>
      </c>
      <c r="C6046" s="71" t="s">
        <v>20829</v>
      </c>
      <c r="D6046" s="71" t="s">
        <v>20830</v>
      </c>
      <c r="E6046" s="71" t="s">
        <v>20831</v>
      </c>
      <c r="F6046" s="71" t="s">
        <v>130</v>
      </c>
    </row>
    <row r="6047" spans="1:6" x14ac:dyDescent="0.25">
      <c r="A6047" s="67" t="s">
        <v>3055</v>
      </c>
      <c r="B6047" s="67" t="s">
        <v>20832</v>
      </c>
      <c r="C6047" s="71" t="s">
        <v>20833</v>
      </c>
      <c r="D6047" s="71" t="s">
        <v>20834</v>
      </c>
      <c r="E6047" s="71" t="s">
        <v>20835</v>
      </c>
      <c r="F6047" s="71" t="s">
        <v>130</v>
      </c>
    </row>
    <row r="6048" spans="1:6" x14ac:dyDescent="0.25">
      <c r="A6048" s="67" t="s">
        <v>3055</v>
      </c>
      <c r="B6048" s="67" t="s">
        <v>20836</v>
      </c>
      <c r="C6048" s="71" t="s">
        <v>20837</v>
      </c>
      <c r="D6048" s="71" t="s">
        <v>20838</v>
      </c>
      <c r="E6048" s="71" t="s">
        <v>20839</v>
      </c>
      <c r="F6048" s="71" t="s">
        <v>130</v>
      </c>
    </row>
    <row r="6049" spans="1:6" x14ac:dyDescent="0.25">
      <c r="A6049" s="67" t="s">
        <v>3055</v>
      </c>
      <c r="B6049" s="67" t="s">
        <v>20840</v>
      </c>
      <c r="C6049" s="71" t="s">
        <v>20841</v>
      </c>
      <c r="D6049" s="71" t="s">
        <v>20842</v>
      </c>
      <c r="E6049" s="71" t="s">
        <v>20843</v>
      </c>
      <c r="F6049" s="71" t="s">
        <v>130</v>
      </c>
    </row>
    <row r="6050" spans="1:6" x14ac:dyDescent="0.25">
      <c r="A6050" s="67" t="s">
        <v>3055</v>
      </c>
      <c r="B6050" s="67" t="s">
        <v>20844</v>
      </c>
      <c r="C6050" s="71" t="s">
        <v>20845</v>
      </c>
      <c r="D6050" s="71" t="s">
        <v>20846</v>
      </c>
      <c r="E6050" s="71" t="s">
        <v>20847</v>
      </c>
      <c r="F6050" s="71" t="s">
        <v>130</v>
      </c>
    </row>
    <row r="6051" spans="1:6" x14ac:dyDescent="0.25">
      <c r="A6051" s="67" t="s">
        <v>3055</v>
      </c>
      <c r="B6051" s="67" t="s">
        <v>20848</v>
      </c>
      <c r="C6051" s="71" t="s">
        <v>20849</v>
      </c>
      <c r="D6051" s="71" t="s">
        <v>20850</v>
      </c>
      <c r="E6051" s="71" t="s">
        <v>20851</v>
      </c>
      <c r="F6051" s="71" t="s">
        <v>130</v>
      </c>
    </row>
    <row r="6052" spans="1:6" x14ac:dyDescent="0.25">
      <c r="A6052" s="67" t="s">
        <v>3055</v>
      </c>
      <c r="B6052" s="67" t="s">
        <v>4698</v>
      </c>
      <c r="C6052" s="71" t="s">
        <v>20852</v>
      </c>
      <c r="D6052" s="71" t="s">
        <v>20853</v>
      </c>
      <c r="E6052" s="71" t="s">
        <v>20854</v>
      </c>
      <c r="F6052" s="71" t="s">
        <v>130</v>
      </c>
    </row>
    <row r="6053" spans="1:6" x14ac:dyDescent="0.25">
      <c r="A6053" s="67" t="s">
        <v>3055</v>
      </c>
      <c r="B6053" s="67" t="s">
        <v>4702</v>
      </c>
      <c r="C6053" s="71" t="s">
        <v>20855</v>
      </c>
      <c r="D6053" s="71" t="s">
        <v>20856</v>
      </c>
      <c r="E6053" s="71" t="s">
        <v>20857</v>
      </c>
      <c r="F6053" s="71" t="s">
        <v>130</v>
      </c>
    </row>
    <row r="6054" spans="1:6" x14ac:dyDescent="0.25">
      <c r="A6054" s="67" t="s">
        <v>3055</v>
      </c>
      <c r="B6054" s="67" t="s">
        <v>4706</v>
      </c>
      <c r="C6054" s="71" t="s">
        <v>20858</v>
      </c>
      <c r="D6054" s="71" t="s">
        <v>20859</v>
      </c>
      <c r="E6054" s="71" t="s">
        <v>20860</v>
      </c>
      <c r="F6054" s="71" t="s">
        <v>130</v>
      </c>
    </row>
    <row r="6055" spans="1:6" x14ac:dyDescent="0.25">
      <c r="A6055" s="67" t="s">
        <v>3055</v>
      </c>
      <c r="B6055" s="67" t="s">
        <v>20861</v>
      </c>
      <c r="C6055" s="71" t="s">
        <v>20862</v>
      </c>
      <c r="D6055" s="71" t="s">
        <v>20863</v>
      </c>
      <c r="E6055" s="71" t="s">
        <v>20864</v>
      </c>
      <c r="F6055" s="71" t="s">
        <v>130</v>
      </c>
    </row>
    <row r="6056" spans="1:6" x14ac:dyDescent="0.25">
      <c r="A6056" s="67" t="s">
        <v>3055</v>
      </c>
      <c r="B6056" s="67" t="s">
        <v>4722</v>
      </c>
      <c r="C6056" s="71" t="s">
        <v>20865</v>
      </c>
      <c r="D6056" s="71" t="s">
        <v>20866</v>
      </c>
      <c r="E6056" s="71" t="s">
        <v>20867</v>
      </c>
      <c r="F6056" s="71" t="s">
        <v>130</v>
      </c>
    </row>
    <row r="6057" spans="1:6" x14ac:dyDescent="0.25">
      <c r="A6057" s="67" t="s">
        <v>3055</v>
      </c>
      <c r="B6057" s="67" t="s">
        <v>4726</v>
      </c>
      <c r="C6057" s="71" t="s">
        <v>20868</v>
      </c>
      <c r="D6057" s="71" t="s">
        <v>20869</v>
      </c>
      <c r="E6057" s="71" t="s">
        <v>20870</v>
      </c>
      <c r="F6057" s="71" t="s">
        <v>130</v>
      </c>
    </row>
    <row r="6058" spans="1:6" x14ac:dyDescent="0.25">
      <c r="A6058" s="67" t="s">
        <v>3055</v>
      </c>
      <c r="B6058" s="67" t="s">
        <v>4730</v>
      </c>
      <c r="C6058" s="71" t="s">
        <v>20871</v>
      </c>
      <c r="D6058" s="71" t="s">
        <v>20872</v>
      </c>
      <c r="E6058" s="71" t="s">
        <v>20873</v>
      </c>
      <c r="F6058" s="71" t="s">
        <v>130</v>
      </c>
    </row>
    <row r="6059" spans="1:6" x14ac:dyDescent="0.25">
      <c r="A6059" s="67" t="s">
        <v>3055</v>
      </c>
      <c r="B6059" s="67" t="s">
        <v>4734</v>
      </c>
      <c r="C6059" s="71" t="s">
        <v>20874</v>
      </c>
      <c r="D6059" s="71" t="s">
        <v>20875</v>
      </c>
      <c r="E6059" s="71" t="s">
        <v>20876</v>
      </c>
      <c r="F6059" s="71" t="s">
        <v>130</v>
      </c>
    </row>
    <row r="6060" spans="1:6" x14ac:dyDescent="0.25">
      <c r="A6060" s="67" t="s">
        <v>3055</v>
      </c>
      <c r="B6060" s="67" t="s">
        <v>4738</v>
      </c>
      <c r="C6060" s="71" t="s">
        <v>20877</v>
      </c>
      <c r="D6060" s="71" t="s">
        <v>20878</v>
      </c>
      <c r="E6060" s="71" t="s">
        <v>20879</v>
      </c>
      <c r="F6060" s="71" t="s">
        <v>130</v>
      </c>
    </row>
    <row r="6061" spans="1:6" x14ac:dyDescent="0.25">
      <c r="A6061" s="67" t="s">
        <v>3055</v>
      </c>
      <c r="B6061" s="67" t="s">
        <v>4746</v>
      </c>
      <c r="C6061" s="71" t="s">
        <v>20880</v>
      </c>
      <c r="D6061" s="71" t="s">
        <v>20881</v>
      </c>
      <c r="E6061" s="71" t="s">
        <v>20882</v>
      </c>
      <c r="F6061" s="71" t="s">
        <v>130</v>
      </c>
    </row>
    <row r="6062" spans="1:6" x14ac:dyDescent="0.25">
      <c r="A6062" s="67" t="s">
        <v>3055</v>
      </c>
      <c r="B6062" s="67" t="s">
        <v>4754</v>
      </c>
      <c r="C6062" s="71" t="s">
        <v>20883</v>
      </c>
      <c r="D6062" s="71" t="s">
        <v>20884</v>
      </c>
      <c r="E6062" s="71" t="s">
        <v>20885</v>
      </c>
      <c r="F6062" s="71" t="s">
        <v>130</v>
      </c>
    </row>
    <row r="6063" spans="1:6" x14ac:dyDescent="0.25">
      <c r="A6063" s="67" t="s">
        <v>3055</v>
      </c>
      <c r="B6063" s="67" t="s">
        <v>4758</v>
      </c>
      <c r="C6063" s="71" t="s">
        <v>20886</v>
      </c>
      <c r="D6063" s="71" t="s">
        <v>20887</v>
      </c>
      <c r="E6063" s="71" t="s">
        <v>20888</v>
      </c>
      <c r="F6063" s="71" t="s">
        <v>130</v>
      </c>
    </row>
    <row r="6064" spans="1:6" x14ac:dyDescent="0.25">
      <c r="A6064" s="67" t="s">
        <v>3055</v>
      </c>
      <c r="B6064" s="67" t="s">
        <v>4762</v>
      </c>
      <c r="C6064" s="71" t="s">
        <v>20889</v>
      </c>
      <c r="D6064" s="71" t="s">
        <v>20890</v>
      </c>
      <c r="E6064" s="71" t="s">
        <v>20891</v>
      </c>
      <c r="F6064" s="71" t="s">
        <v>130</v>
      </c>
    </row>
    <row r="6065" spans="1:6" x14ac:dyDescent="0.25">
      <c r="A6065" s="67" t="s">
        <v>3055</v>
      </c>
      <c r="B6065" s="67" t="s">
        <v>20892</v>
      </c>
      <c r="C6065" s="71" t="s">
        <v>20893</v>
      </c>
      <c r="D6065" s="71" t="s">
        <v>20894</v>
      </c>
      <c r="E6065" s="71" t="s">
        <v>20895</v>
      </c>
      <c r="F6065" s="71" t="s">
        <v>130</v>
      </c>
    </row>
    <row r="6066" spans="1:6" x14ac:dyDescent="0.25">
      <c r="A6066" s="67" t="s">
        <v>3055</v>
      </c>
      <c r="B6066" s="67" t="s">
        <v>10281</v>
      </c>
      <c r="C6066" s="71" t="s">
        <v>20896</v>
      </c>
      <c r="D6066" s="71" t="s">
        <v>20897</v>
      </c>
      <c r="E6066" s="71" t="s">
        <v>20898</v>
      </c>
      <c r="F6066" s="71" t="s">
        <v>130</v>
      </c>
    </row>
    <row r="6067" spans="1:6" x14ac:dyDescent="0.25">
      <c r="A6067" s="67" t="s">
        <v>3055</v>
      </c>
      <c r="B6067" s="67" t="s">
        <v>4774</v>
      </c>
      <c r="C6067" s="71" t="s">
        <v>20899</v>
      </c>
      <c r="D6067" s="71" t="s">
        <v>20900</v>
      </c>
      <c r="E6067" s="71" t="s">
        <v>20901</v>
      </c>
      <c r="F6067" s="71" t="s">
        <v>130</v>
      </c>
    </row>
    <row r="6068" spans="1:6" x14ac:dyDescent="0.25">
      <c r="A6068" s="67" t="s">
        <v>3055</v>
      </c>
      <c r="B6068" s="67" t="s">
        <v>4782</v>
      </c>
      <c r="C6068" s="71" t="s">
        <v>20902</v>
      </c>
      <c r="D6068" s="71" t="s">
        <v>20903</v>
      </c>
      <c r="E6068" s="71" t="s">
        <v>20904</v>
      </c>
      <c r="F6068" s="71" t="s">
        <v>130</v>
      </c>
    </row>
    <row r="6069" spans="1:6" x14ac:dyDescent="0.25">
      <c r="A6069" s="67" t="s">
        <v>3055</v>
      </c>
      <c r="B6069" s="67" t="s">
        <v>4790</v>
      </c>
      <c r="C6069" s="71" t="s">
        <v>20905</v>
      </c>
      <c r="D6069" s="71" t="s">
        <v>20906</v>
      </c>
      <c r="E6069" s="71" t="s">
        <v>20907</v>
      </c>
      <c r="F6069" s="71" t="s">
        <v>130</v>
      </c>
    </row>
    <row r="6070" spans="1:6" x14ac:dyDescent="0.25">
      <c r="A6070" s="67" t="s">
        <v>3055</v>
      </c>
      <c r="B6070" s="67" t="s">
        <v>4806</v>
      </c>
      <c r="C6070" s="71" t="s">
        <v>20908</v>
      </c>
      <c r="D6070" s="71" t="s">
        <v>20909</v>
      </c>
      <c r="E6070" s="71" t="s">
        <v>20910</v>
      </c>
      <c r="F6070" s="71" t="s">
        <v>130</v>
      </c>
    </row>
    <row r="6071" spans="1:6" x14ac:dyDescent="0.25">
      <c r="A6071" s="67" t="s">
        <v>20911</v>
      </c>
      <c r="B6071" s="67" t="s">
        <v>5507</v>
      </c>
      <c r="C6071" s="71" t="s">
        <v>20912</v>
      </c>
      <c r="D6071" s="71" t="s">
        <v>20913</v>
      </c>
      <c r="E6071" s="71" t="s">
        <v>20914</v>
      </c>
      <c r="F6071" s="71" t="s">
        <v>130</v>
      </c>
    </row>
    <row r="6072" spans="1:6" x14ac:dyDescent="0.25">
      <c r="A6072" s="67" t="s">
        <v>5219</v>
      </c>
      <c r="B6072" s="67" t="s">
        <v>15402</v>
      </c>
      <c r="C6072" s="71" t="s">
        <v>20915</v>
      </c>
      <c r="D6072" s="71" t="s">
        <v>20916</v>
      </c>
      <c r="E6072" s="71" t="s">
        <v>20917</v>
      </c>
      <c r="F6072" s="71" t="s">
        <v>150</v>
      </c>
    </row>
    <row r="6073" spans="1:6" x14ac:dyDescent="0.25">
      <c r="A6073" s="67" t="s">
        <v>86</v>
      </c>
      <c r="B6073" s="67" t="s">
        <v>1028</v>
      </c>
      <c r="C6073" s="71" t="s">
        <v>20918</v>
      </c>
      <c r="D6073" s="71" t="s">
        <v>20919</v>
      </c>
      <c r="E6073" s="71" t="s">
        <v>20920</v>
      </c>
      <c r="F6073" s="71" t="s">
        <v>135</v>
      </c>
    </row>
    <row r="6074" spans="1:6" x14ac:dyDescent="0.25">
      <c r="A6074" s="67" t="s">
        <v>86</v>
      </c>
      <c r="B6074" s="67" t="s">
        <v>20921</v>
      </c>
      <c r="C6074" s="71" t="s">
        <v>20922</v>
      </c>
      <c r="D6074" s="71" t="s">
        <v>20923</v>
      </c>
      <c r="E6074" s="71" t="s">
        <v>20924</v>
      </c>
      <c r="F6074" s="71" t="s">
        <v>135</v>
      </c>
    </row>
    <row r="6075" spans="1:6" x14ac:dyDescent="0.25">
      <c r="A6075" s="67" t="s">
        <v>86</v>
      </c>
      <c r="B6075" s="67" t="s">
        <v>11665</v>
      </c>
      <c r="C6075" s="71" t="s">
        <v>20925</v>
      </c>
      <c r="D6075" s="71" t="s">
        <v>20926</v>
      </c>
      <c r="E6075" s="71" t="s">
        <v>20927</v>
      </c>
      <c r="F6075" s="71" t="s">
        <v>135</v>
      </c>
    </row>
    <row r="6076" spans="1:6" x14ac:dyDescent="0.25">
      <c r="A6076" s="67" t="s">
        <v>86</v>
      </c>
      <c r="B6076" s="67" t="s">
        <v>11669</v>
      </c>
      <c r="C6076" s="71" t="s">
        <v>20928</v>
      </c>
      <c r="D6076" s="71" t="s">
        <v>20929</v>
      </c>
      <c r="E6076" s="71" t="s">
        <v>20930</v>
      </c>
      <c r="F6076" s="71" t="s">
        <v>135</v>
      </c>
    </row>
    <row r="6077" spans="1:6" x14ac:dyDescent="0.25">
      <c r="A6077" s="67" t="s">
        <v>86</v>
      </c>
      <c r="B6077" s="67" t="s">
        <v>11673</v>
      </c>
      <c r="C6077" s="71" t="s">
        <v>20931</v>
      </c>
      <c r="D6077" s="71" t="s">
        <v>20932</v>
      </c>
      <c r="E6077" s="71" t="s">
        <v>20933</v>
      </c>
      <c r="F6077" s="71" t="s">
        <v>135</v>
      </c>
    </row>
    <row r="6078" spans="1:6" x14ac:dyDescent="0.25">
      <c r="A6078" s="67" t="s">
        <v>86</v>
      </c>
      <c r="B6078" s="67" t="s">
        <v>1439</v>
      </c>
      <c r="C6078" s="71" t="s">
        <v>20934</v>
      </c>
      <c r="D6078" s="71" t="s">
        <v>20935</v>
      </c>
      <c r="E6078" s="71" t="s">
        <v>20936</v>
      </c>
      <c r="F6078" s="71" t="s">
        <v>135</v>
      </c>
    </row>
    <row r="6079" spans="1:6" x14ac:dyDescent="0.25">
      <c r="A6079" s="67" t="s">
        <v>86</v>
      </c>
      <c r="B6079" s="67" t="s">
        <v>14206</v>
      </c>
      <c r="C6079" s="71" t="s">
        <v>20937</v>
      </c>
      <c r="D6079" s="71" t="s">
        <v>20938</v>
      </c>
      <c r="E6079" s="71" t="s">
        <v>20939</v>
      </c>
      <c r="F6079" s="71" t="s">
        <v>135</v>
      </c>
    </row>
    <row r="6080" spans="1:6" x14ac:dyDescent="0.25">
      <c r="A6080" s="67" t="s">
        <v>86</v>
      </c>
      <c r="B6080" s="67" t="s">
        <v>1266</v>
      </c>
      <c r="C6080" s="71" t="s">
        <v>20940</v>
      </c>
      <c r="D6080" s="71" t="s">
        <v>20941</v>
      </c>
      <c r="E6080" s="71" t="s">
        <v>20942</v>
      </c>
      <c r="F6080" s="71" t="s">
        <v>135</v>
      </c>
    </row>
    <row r="6081" spans="1:6" x14ac:dyDescent="0.25">
      <c r="A6081" s="67" t="s">
        <v>86</v>
      </c>
      <c r="B6081" s="67" t="s">
        <v>18803</v>
      </c>
      <c r="C6081" s="71" t="s">
        <v>20943</v>
      </c>
      <c r="D6081" s="71" t="s">
        <v>20944</v>
      </c>
      <c r="E6081" s="71" t="s">
        <v>20945</v>
      </c>
      <c r="F6081" s="71" t="s">
        <v>135</v>
      </c>
    </row>
    <row r="6082" spans="1:6" x14ac:dyDescent="0.25">
      <c r="A6082" s="67" t="s">
        <v>86</v>
      </c>
      <c r="B6082" s="67" t="s">
        <v>11677</v>
      </c>
      <c r="C6082" s="71" t="s">
        <v>20946</v>
      </c>
      <c r="D6082" s="71" t="s">
        <v>20947</v>
      </c>
      <c r="E6082" s="71" t="s">
        <v>20948</v>
      </c>
      <c r="F6082" s="71" t="s">
        <v>135</v>
      </c>
    </row>
    <row r="6083" spans="1:6" x14ac:dyDescent="0.25">
      <c r="A6083" s="67" t="s">
        <v>86</v>
      </c>
      <c r="B6083" s="67" t="s">
        <v>18810</v>
      </c>
      <c r="C6083" s="71" t="s">
        <v>20949</v>
      </c>
      <c r="D6083" s="71" t="s">
        <v>20950</v>
      </c>
      <c r="E6083" s="71" t="s">
        <v>20951</v>
      </c>
      <c r="F6083" s="71" t="s">
        <v>135</v>
      </c>
    </row>
    <row r="6084" spans="1:6" x14ac:dyDescent="0.25">
      <c r="A6084" s="67" t="s">
        <v>86</v>
      </c>
      <c r="B6084" s="67" t="s">
        <v>11681</v>
      </c>
      <c r="C6084" s="71" t="s">
        <v>20952</v>
      </c>
      <c r="D6084" s="71" t="s">
        <v>20953</v>
      </c>
      <c r="E6084" s="71" t="s">
        <v>20954</v>
      </c>
      <c r="F6084" s="71" t="s">
        <v>135</v>
      </c>
    </row>
    <row r="6085" spans="1:6" x14ac:dyDescent="0.25">
      <c r="A6085" s="67" t="s">
        <v>86</v>
      </c>
      <c r="B6085" s="67" t="s">
        <v>14219</v>
      </c>
      <c r="C6085" s="71" t="s">
        <v>20955</v>
      </c>
      <c r="D6085" s="71" t="s">
        <v>20956</v>
      </c>
      <c r="E6085" s="71" t="s">
        <v>20957</v>
      </c>
      <c r="F6085" s="71" t="s">
        <v>135</v>
      </c>
    </row>
    <row r="6086" spans="1:6" x14ac:dyDescent="0.25">
      <c r="A6086" s="67" t="s">
        <v>86</v>
      </c>
      <c r="B6086" s="67" t="s">
        <v>11689</v>
      </c>
      <c r="C6086" s="71" t="s">
        <v>20958</v>
      </c>
      <c r="D6086" s="71" t="s">
        <v>20959</v>
      </c>
      <c r="E6086" s="71" t="s">
        <v>20960</v>
      </c>
      <c r="F6086" s="71" t="s">
        <v>135</v>
      </c>
    </row>
    <row r="6087" spans="1:6" x14ac:dyDescent="0.25">
      <c r="A6087" s="67" t="s">
        <v>86</v>
      </c>
      <c r="B6087" s="67" t="s">
        <v>18826</v>
      </c>
      <c r="C6087" s="71" t="s">
        <v>20961</v>
      </c>
      <c r="D6087" s="71" t="s">
        <v>20962</v>
      </c>
      <c r="E6087" s="71" t="s">
        <v>20963</v>
      </c>
      <c r="F6087" s="71" t="s">
        <v>135</v>
      </c>
    </row>
    <row r="6088" spans="1:6" x14ac:dyDescent="0.25">
      <c r="A6088" s="67" t="s">
        <v>86</v>
      </c>
      <c r="B6088" s="67" t="s">
        <v>1274</v>
      </c>
      <c r="C6088" s="71" t="s">
        <v>20964</v>
      </c>
      <c r="D6088" s="71" t="s">
        <v>20965</v>
      </c>
      <c r="E6088" s="71" t="s">
        <v>20966</v>
      </c>
      <c r="F6088" s="71" t="s">
        <v>135</v>
      </c>
    </row>
    <row r="6089" spans="1:6" x14ac:dyDescent="0.25">
      <c r="A6089" s="67" t="s">
        <v>86</v>
      </c>
      <c r="B6089" s="67" t="s">
        <v>11696</v>
      </c>
      <c r="C6089" s="71" t="s">
        <v>20967</v>
      </c>
      <c r="D6089" s="71" t="s">
        <v>20968</v>
      </c>
      <c r="E6089" s="71" t="s">
        <v>20969</v>
      </c>
      <c r="F6089" s="71" t="s">
        <v>135</v>
      </c>
    </row>
    <row r="6090" spans="1:6" x14ac:dyDescent="0.25">
      <c r="A6090" s="67" t="s">
        <v>86</v>
      </c>
      <c r="B6090" s="67" t="s">
        <v>14235</v>
      </c>
      <c r="C6090" s="71" t="s">
        <v>20970</v>
      </c>
      <c r="D6090" s="71" t="s">
        <v>20971</v>
      </c>
      <c r="E6090" s="71" t="s">
        <v>20972</v>
      </c>
      <c r="F6090" s="71" t="s">
        <v>135</v>
      </c>
    </row>
    <row r="6091" spans="1:6" x14ac:dyDescent="0.25">
      <c r="A6091" s="67" t="s">
        <v>86</v>
      </c>
      <c r="B6091" s="67" t="s">
        <v>18836</v>
      </c>
      <c r="C6091" s="71" t="s">
        <v>20973</v>
      </c>
      <c r="D6091" s="71" t="s">
        <v>20974</v>
      </c>
      <c r="E6091" s="71" t="s">
        <v>20975</v>
      </c>
      <c r="F6091" s="71" t="s">
        <v>135</v>
      </c>
    </row>
    <row r="6092" spans="1:6" x14ac:dyDescent="0.25">
      <c r="A6092" s="67" t="s">
        <v>86</v>
      </c>
      <c r="B6092" s="67" t="s">
        <v>20976</v>
      </c>
      <c r="C6092" s="71" t="s">
        <v>20977</v>
      </c>
      <c r="D6092" s="71" t="s">
        <v>20978</v>
      </c>
      <c r="E6092" s="71" t="s">
        <v>20979</v>
      </c>
      <c r="F6092" s="71" t="s">
        <v>135</v>
      </c>
    </row>
    <row r="6093" spans="1:6" x14ac:dyDescent="0.25">
      <c r="A6093" s="67" t="s">
        <v>86</v>
      </c>
      <c r="B6093" s="67" t="s">
        <v>11700</v>
      </c>
      <c r="C6093" s="71" t="s">
        <v>20980</v>
      </c>
      <c r="D6093" s="71" t="s">
        <v>20981</v>
      </c>
      <c r="E6093" s="71" t="s">
        <v>20982</v>
      </c>
      <c r="F6093" s="71" t="s">
        <v>135</v>
      </c>
    </row>
    <row r="6094" spans="1:6" x14ac:dyDescent="0.25">
      <c r="A6094" s="67" t="s">
        <v>86</v>
      </c>
      <c r="B6094" s="67" t="s">
        <v>11704</v>
      </c>
      <c r="C6094" s="71" t="s">
        <v>20983</v>
      </c>
      <c r="D6094" s="71" t="s">
        <v>20984</v>
      </c>
      <c r="E6094" s="71" t="s">
        <v>20985</v>
      </c>
      <c r="F6094" s="71" t="s">
        <v>135</v>
      </c>
    </row>
    <row r="6095" spans="1:6" x14ac:dyDescent="0.25">
      <c r="A6095" s="67" t="s">
        <v>86</v>
      </c>
      <c r="B6095" s="67" t="s">
        <v>1278</v>
      </c>
      <c r="C6095" s="71" t="s">
        <v>20986</v>
      </c>
      <c r="D6095" s="71" t="s">
        <v>20987</v>
      </c>
      <c r="E6095" s="71" t="s">
        <v>20988</v>
      </c>
      <c r="F6095" s="71" t="s">
        <v>135</v>
      </c>
    </row>
    <row r="6096" spans="1:6" x14ac:dyDescent="0.25">
      <c r="A6096" s="67" t="s">
        <v>86</v>
      </c>
      <c r="B6096" s="67" t="s">
        <v>14248</v>
      </c>
      <c r="C6096" s="71" t="s">
        <v>20989</v>
      </c>
      <c r="D6096" s="71" t="s">
        <v>20990</v>
      </c>
      <c r="E6096" s="71" t="s">
        <v>20991</v>
      </c>
      <c r="F6096" s="71" t="s">
        <v>135</v>
      </c>
    </row>
    <row r="6097" spans="1:6" x14ac:dyDescent="0.25">
      <c r="A6097" s="67" t="s">
        <v>86</v>
      </c>
      <c r="B6097" s="67" t="s">
        <v>14252</v>
      </c>
      <c r="C6097" s="71" t="s">
        <v>20992</v>
      </c>
      <c r="D6097" s="71" t="s">
        <v>20993</v>
      </c>
      <c r="E6097" s="71" t="s">
        <v>20994</v>
      </c>
      <c r="F6097" s="71" t="s">
        <v>135</v>
      </c>
    </row>
    <row r="6098" spans="1:6" x14ac:dyDescent="0.25">
      <c r="A6098" s="67" t="s">
        <v>86</v>
      </c>
      <c r="B6098" s="67" t="s">
        <v>11730</v>
      </c>
      <c r="C6098" s="71" t="s">
        <v>20995</v>
      </c>
      <c r="D6098" s="71" t="s">
        <v>20996</v>
      </c>
      <c r="E6098" s="71" t="s">
        <v>20997</v>
      </c>
      <c r="F6098" s="71" t="s">
        <v>135</v>
      </c>
    </row>
    <row r="6099" spans="1:6" x14ac:dyDescent="0.25">
      <c r="A6099" s="67" t="s">
        <v>86</v>
      </c>
      <c r="B6099" s="67" t="s">
        <v>11734</v>
      </c>
      <c r="C6099" s="71" t="s">
        <v>20998</v>
      </c>
      <c r="D6099" s="71" t="s">
        <v>20999</v>
      </c>
      <c r="E6099" s="71" t="s">
        <v>21000</v>
      </c>
      <c r="F6099" s="71" t="s">
        <v>135</v>
      </c>
    </row>
    <row r="6100" spans="1:6" x14ac:dyDescent="0.25">
      <c r="A6100" s="67" t="s">
        <v>86</v>
      </c>
      <c r="B6100" s="67" t="s">
        <v>21001</v>
      </c>
      <c r="C6100" s="71" t="s">
        <v>21002</v>
      </c>
      <c r="D6100" s="71" t="s">
        <v>21003</v>
      </c>
      <c r="E6100" s="71" t="s">
        <v>21004</v>
      </c>
      <c r="F6100" s="71" t="s">
        <v>135</v>
      </c>
    </row>
    <row r="6101" spans="1:6" x14ac:dyDescent="0.25">
      <c r="A6101" s="67" t="s">
        <v>86</v>
      </c>
      <c r="B6101" s="67" t="s">
        <v>11738</v>
      </c>
      <c r="C6101" s="71" t="s">
        <v>21005</v>
      </c>
      <c r="D6101" s="71" t="s">
        <v>21006</v>
      </c>
      <c r="E6101" s="71" t="s">
        <v>21007</v>
      </c>
      <c r="F6101" s="71" t="s">
        <v>135</v>
      </c>
    </row>
    <row r="6102" spans="1:6" x14ac:dyDescent="0.25">
      <c r="A6102" s="67" t="s">
        <v>86</v>
      </c>
      <c r="B6102" s="67" t="s">
        <v>14270</v>
      </c>
      <c r="C6102" s="71" t="s">
        <v>21008</v>
      </c>
      <c r="D6102" s="71" t="s">
        <v>21009</v>
      </c>
      <c r="E6102" s="71" t="s">
        <v>21010</v>
      </c>
      <c r="F6102" s="71" t="s">
        <v>135</v>
      </c>
    </row>
    <row r="6103" spans="1:6" x14ac:dyDescent="0.25">
      <c r="A6103" s="67" t="s">
        <v>86</v>
      </c>
      <c r="B6103" s="67" t="s">
        <v>3401</v>
      </c>
      <c r="C6103" s="71" t="s">
        <v>21011</v>
      </c>
      <c r="D6103" s="71" t="s">
        <v>21012</v>
      </c>
      <c r="E6103" s="71" t="s">
        <v>21013</v>
      </c>
      <c r="F6103" s="71" t="s">
        <v>135</v>
      </c>
    </row>
    <row r="6104" spans="1:6" x14ac:dyDescent="0.25">
      <c r="A6104" s="67" t="s">
        <v>86</v>
      </c>
      <c r="B6104" s="67" t="s">
        <v>3405</v>
      </c>
      <c r="C6104" s="71" t="s">
        <v>21014</v>
      </c>
      <c r="D6104" s="71" t="s">
        <v>21015</v>
      </c>
      <c r="E6104" s="71" t="s">
        <v>21016</v>
      </c>
      <c r="F6104" s="71" t="s">
        <v>135</v>
      </c>
    </row>
    <row r="6105" spans="1:6" x14ac:dyDescent="0.25">
      <c r="A6105" s="67" t="s">
        <v>86</v>
      </c>
      <c r="B6105" s="67" t="s">
        <v>3409</v>
      </c>
      <c r="C6105" s="71" t="s">
        <v>21017</v>
      </c>
      <c r="D6105" s="71" t="s">
        <v>21018</v>
      </c>
      <c r="E6105" s="71" t="s">
        <v>21019</v>
      </c>
      <c r="F6105" s="71" t="s">
        <v>135</v>
      </c>
    </row>
    <row r="6106" spans="1:6" x14ac:dyDescent="0.25">
      <c r="A6106" s="67" t="s">
        <v>86</v>
      </c>
      <c r="B6106" s="67" t="s">
        <v>16781</v>
      </c>
      <c r="C6106" s="71" t="s">
        <v>21020</v>
      </c>
      <c r="D6106" s="71" t="s">
        <v>21021</v>
      </c>
      <c r="E6106" s="71" t="s">
        <v>21022</v>
      </c>
      <c r="F6106" s="71" t="s">
        <v>135</v>
      </c>
    </row>
    <row r="6107" spans="1:6" x14ac:dyDescent="0.25">
      <c r="A6107" s="67" t="s">
        <v>86</v>
      </c>
      <c r="B6107" s="67" t="s">
        <v>87</v>
      </c>
      <c r="C6107" s="71" t="s">
        <v>88</v>
      </c>
      <c r="D6107" s="71" t="s">
        <v>89</v>
      </c>
      <c r="E6107" s="71" t="s">
        <v>90</v>
      </c>
      <c r="F6107" s="71" t="s">
        <v>135</v>
      </c>
    </row>
    <row r="6108" spans="1:6" x14ac:dyDescent="0.25">
      <c r="A6108" s="67" t="s">
        <v>86</v>
      </c>
      <c r="B6108" s="67" t="s">
        <v>1286</v>
      </c>
      <c r="C6108" s="71" t="s">
        <v>21023</v>
      </c>
      <c r="D6108" s="71" t="s">
        <v>21024</v>
      </c>
      <c r="E6108" s="71" t="s">
        <v>21025</v>
      </c>
      <c r="F6108" s="71" t="s">
        <v>135</v>
      </c>
    </row>
    <row r="6109" spans="1:6" x14ac:dyDescent="0.25">
      <c r="A6109" s="67" t="s">
        <v>86</v>
      </c>
      <c r="B6109" s="67" t="s">
        <v>1290</v>
      </c>
      <c r="C6109" s="71" t="s">
        <v>21026</v>
      </c>
      <c r="D6109" s="71" t="s">
        <v>21027</v>
      </c>
      <c r="E6109" s="71" t="s">
        <v>21028</v>
      </c>
      <c r="F6109" s="71" t="s">
        <v>135</v>
      </c>
    </row>
    <row r="6110" spans="1:6" x14ac:dyDescent="0.25">
      <c r="A6110" s="67" t="s">
        <v>86</v>
      </c>
      <c r="B6110" s="67" t="s">
        <v>1294</v>
      </c>
      <c r="C6110" s="71" t="s">
        <v>21029</v>
      </c>
      <c r="D6110" s="71" t="s">
        <v>21030</v>
      </c>
      <c r="E6110" s="71" t="s">
        <v>21031</v>
      </c>
      <c r="F6110" s="71" t="s">
        <v>135</v>
      </c>
    </row>
    <row r="6111" spans="1:6" x14ac:dyDescent="0.25">
      <c r="A6111" s="67" t="s">
        <v>86</v>
      </c>
      <c r="B6111" s="67" t="s">
        <v>1298</v>
      </c>
      <c r="C6111" s="71" t="s">
        <v>21032</v>
      </c>
      <c r="D6111" s="71" t="s">
        <v>21033</v>
      </c>
      <c r="E6111" s="71" t="s">
        <v>21034</v>
      </c>
      <c r="F6111" s="71" t="s">
        <v>135</v>
      </c>
    </row>
    <row r="6112" spans="1:6" x14ac:dyDescent="0.25">
      <c r="A6112" s="67" t="s">
        <v>86</v>
      </c>
      <c r="B6112" s="67" t="s">
        <v>14289</v>
      </c>
      <c r="C6112" s="71" t="s">
        <v>21035</v>
      </c>
      <c r="D6112" s="71" t="s">
        <v>21036</v>
      </c>
      <c r="E6112" s="71" t="s">
        <v>21037</v>
      </c>
      <c r="F6112" s="71" t="s">
        <v>135</v>
      </c>
    </row>
    <row r="6113" spans="1:6" x14ac:dyDescent="0.25">
      <c r="A6113" s="67" t="s">
        <v>86</v>
      </c>
      <c r="B6113" s="67" t="s">
        <v>11766</v>
      </c>
      <c r="C6113" s="71" t="s">
        <v>21038</v>
      </c>
      <c r="D6113" s="71" t="s">
        <v>21039</v>
      </c>
      <c r="E6113" s="71" t="s">
        <v>21040</v>
      </c>
      <c r="F6113" s="71" t="s">
        <v>135</v>
      </c>
    </row>
    <row r="6114" spans="1:6" x14ac:dyDescent="0.25">
      <c r="A6114" s="67" t="s">
        <v>86</v>
      </c>
      <c r="B6114" s="67" t="s">
        <v>11770</v>
      </c>
      <c r="C6114" s="71" t="s">
        <v>21041</v>
      </c>
      <c r="D6114" s="71" t="s">
        <v>21042</v>
      </c>
      <c r="E6114" s="71" t="s">
        <v>21043</v>
      </c>
      <c r="F6114" s="71" t="s">
        <v>135</v>
      </c>
    </row>
    <row r="6115" spans="1:6" x14ac:dyDescent="0.25">
      <c r="A6115" s="67" t="s">
        <v>86</v>
      </c>
      <c r="B6115" s="67" t="s">
        <v>11774</v>
      </c>
      <c r="C6115" s="71" t="s">
        <v>21044</v>
      </c>
      <c r="D6115" s="71" t="s">
        <v>21045</v>
      </c>
      <c r="E6115" s="71" t="s">
        <v>21046</v>
      </c>
      <c r="F6115" s="71" t="s">
        <v>135</v>
      </c>
    </row>
    <row r="6116" spans="1:6" x14ac:dyDescent="0.25">
      <c r="A6116" s="67" t="s">
        <v>86</v>
      </c>
      <c r="B6116" s="67" t="s">
        <v>1302</v>
      </c>
      <c r="C6116" s="71" t="s">
        <v>21047</v>
      </c>
      <c r="D6116" s="71" t="s">
        <v>21048</v>
      </c>
      <c r="E6116" s="71" t="s">
        <v>21049</v>
      </c>
      <c r="F6116" s="71" t="s">
        <v>135</v>
      </c>
    </row>
    <row r="6117" spans="1:6" x14ac:dyDescent="0.25">
      <c r="A6117" s="67" t="s">
        <v>86</v>
      </c>
      <c r="B6117" s="67" t="s">
        <v>3413</v>
      </c>
      <c r="C6117" s="71" t="s">
        <v>21050</v>
      </c>
      <c r="D6117" s="71" t="s">
        <v>21051</v>
      </c>
      <c r="E6117" s="71" t="s">
        <v>21052</v>
      </c>
      <c r="F6117" s="71" t="s">
        <v>135</v>
      </c>
    </row>
    <row r="6118" spans="1:6" x14ac:dyDescent="0.25">
      <c r="A6118" s="67" t="s">
        <v>86</v>
      </c>
      <c r="B6118" s="67" t="s">
        <v>1306</v>
      </c>
      <c r="C6118" s="71" t="s">
        <v>21053</v>
      </c>
      <c r="D6118" s="71" t="s">
        <v>21054</v>
      </c>
      <c r="E6118" s="71" t="s">
        <v>21055</v>
      </c>
      <c r="F6118" s="71" t="s">
        <v>135</v>
      </c>
    </row>
    <row r="6119" spans="1:6" x14ac:dyDescent="0.25">
      <c r="A6119" s="67" t="s">
        <v>86</v>
      </c>
      <c r="B6119" s="67" t="s">
        <v>14299</v>
      </c>
      <c r="C6119" s="71" t="s">
        <v>21056</v>
      </c>
      <c r="D6119" s="71" t="s">
        <v>21057</v>
      </c>
      <c r="E6119" s="71" t="s">
        <v>21058</v>
      </c>
      <c r="F6119" s="71" t="s">
        <v>135</v>
      </c>
    </row>
    <row r="6120" spans="1:6" x14ac:dyDescent="0.25">
      <c r="A6120" s="67" t="s">
        <v>86</v>
      </c>
      <c r="B6120" s="67" t="s">
        <v>1310</v>
      </c>
      <c r="C6120" s="71" t="s">
        <v>21059</v>
      </c>
      <c r="D6120" s="71" t="s">
        <v>21060</v>
      </c>
      <c r="E6120" s="71" t="s">
        <v>21061</v>
      </c>
      <c r="F6120" s="71" t="s">
        <v>135</v>
      </c>
    </row>
    <row r="6121" spans="1:6" x14ac:dyDescent="0.25">
      <c r="A6121" s="67" t="s">
        <v>86</v>
      </c>
      <c r="B6121" s="67" t="s">
        <v>3423</v>
      </c>
      <c r="C6121" s="71" t="s">
        <v>21062</v>
      </c>
      <c r="D6121" s="71" t="s">
        <v>21063</v>
      </c>
      <c r="E6121" s="71" t="s">
        <v>21064</v>
      </c>
      <c r="F6121" s="71" t="s">
        <v>135</v>
      </c>
    </row>
    <row r="6122" spans="1:6" x14ac:dyDescent="0.25">
      <c r="A6122" s="67" t="s">
        <v>86</v>
      </c>
      <c r="B6122" s="67" t="s">
        <v>3427</v>
      </c>
      <c r="C6122" s="71" t="s">
        <v>21065</v>
      </c>
      <c r="D6122" s="71" t="s">
        <v>21066</v>
      </c>
      <c r="E6122" s="71" t="s">
        <v>21067</v>
      </c>
      <c r="F6122" s="71" t="s">
        <v>135</v>
      </c>
    </row>
    <row r="6123" spans="1:6" x14ac:dyDescent="0.25">
      <c r="A6123" s="67" t="s">
        <v>86</v>
      </c>
      <c r="B6123" s="67" t="s">
        <v>3431</v>
      </c>
      <c r="C6123" s="71" t="s">
        <v>21068</v>
      </c>
      <c r="D6123" s="71" t="s">
        <v>21069</v>
      </c>
      <c r="E6123" s="71" t="s">
        <v>21070</v>
      </c>
      <c r="F6123" s="71" t="s">
        <v>135</v>
      </c>
    </row>
    <row r="6124" spans="1:6" x14ac:dyDescent="0.25">
      <c r="A6124" s="67" t="s">
        <v>86</v>
      </c>
      <c r="B6124" s="67" t="s">
        <v>3435</v>
      </c>
      <c r="C6124" s="71" t="s">
        <v>21071</v>
      </c>
      <c r="D6124" s="71" t="s">
        <v>21072</v>
      </c>
      <c r="E6124" s="71" t="s">
        <v>21073</v>
      </c>
      <c r="F6124" s="71" t="s">
        <v>135</v>
      </c>
    </row>
    <row r="6125" spans="1:6" x14ac:dyDescent="0.25">
      <c r="A6125" s="67" t="s">
        <v>86</v>
      </c>
      <c r="B6125" s="67" t="s">
        <v>3439</v>
      </c>
      <c r="C6125" s="71" t="s">
        <v>21074</v>
      </c>
      <c r="D6125" s="71" t="s">
        <v>21075</v>
      </c>
      <c r="E6125" s="71" t="s">
        <v>21076</v>
      </c>
      <c r="F6125" s="71" t="s">
        <v>135</v>
      </c>
    </row>
    <row r="6126" spans="1:6" x14ac:dyDescent="0.25">
      <c r="A6126" s="67" t="s">
        <v>86</v>
      </c>
      <c r="B6126" s="67" t="s">
        <v>3443</v>
      </c>
      <c r="C6126" s="71" t="s">
        <v>21077</v>
      </c>
      <c r="D6126" s="71" t="s">
        <v>21078</v>
      </c>
      <c r="E6126" s="71" t="s">
        <v>21079</v>
      </c>
      <c r="F6126" s="71" t="s">
        <v>135</v>
      </c>
    </row>
    <row r="6127" spans="1:6" x14ac:dyDescent="0.25">
      <c r="A6127" s="67" t="s">
        <v>86</v>
      </c>
      <c r="B6127" s="67" t="s">
        <v>3447</v>
      </c>
      <c r="C6127" s="71" t="s">
        <v>21080</v>
      </c>
      <c r="D6127" s="71" t="s">
        <v>21081</v>
      </c>
      <c r="E6127" s="71" t="s">
        <v>21082</v>
      </c>
      <c r="F6127" s="71" t="s">
        <v>135</v>
      </c>
    </row>
    <row r="6128" spans="1:6" x14ac:dyDescent="0.25">
      <c r="A6128" s="67" t="s">
        <v>86</v>
      </c>
      <c r="B6128" s="67" t="s">
        <v>3451</v>
      </c>
      <c r="C6128" s="71" t="s">
        <v>21083</v>
      </c>
      <c r="D6128" s="71" t="s">
        <v>21084</v>
      </c>
      <c r="E6128" s="71" t="s">
        <v>21085</v>
      </c>
      <c r="F6128" s="71" t="s">
        <v>135</v>
      </c>
    </row>
    <row r="6129" spans="1:6" x14ac:dyDescent="0.25">
      <c r="A6129" s="67" t="s">
        <v>86</v>
      </c>
      <c r="B6129" s="67" t="s">
        <v>3455</v>
      </c>
      <c r="C6129" s="71" t="s">
        <v>21086</v>
      </c>
      <c r="D6129" s="71" t="s">
        <v>21087</v>
      </c>
      <c r="E6129" s="71" t="s">
        <v>21088</v>
      </c>
      <c r="F6129" s="71" t="s">
        <v>135</v>
      </c>
    </row>
    <row r="6130" spans="1:6" x14ac:dyDescent="0.25">
      <c r="A6130" s="67" t="s">
        <v>86</v>
      </c>
      <c r="B6130" s="67" t="s">
        <v>3459</v>
      </c>
      <c r="C6130" s="71" t="s">
        <v>21089</v>
      </c>
      <c r="D6130" s="71" t="s">
        <v>21090</v>
      </c>
      <c r="E6130" s="71" t="s">
        <v>21091</v>
      </c>
      <c r="F6130" s="71" t="s">
        <v>135</v>
      </c>
    </row>
    <row r="6131" spans="1:6" x14ac:dyDescent="0.25">
      <c r="A6131" s="67" t="s">
        <v>86</v>
      </c>
      <c r="B6131" s="67" t="s">
        <v>3463</v>
      </c>
      <c r="C6131" s="71" t="s">
        <v>21092</v>
      </c>
      <c r="D6131" s="71" t="s">
        <v>21093</v>
      </c>
      <c r="E6131" s="71" t="s">
        <v>21094</v>
      </c>
      <c r="F6131" s="71" t="s">
        <v>135</v>
      </c>
    </row>
    <row r="6132" spans="1:6" x14ac:dyDescent="0.25">
      <c r="A6132" s="67" t="s">
        <v>86</v>
      </c>
      <c r="B6132" s="67" t="s">
        <v>1314</v>
      </c>
      <c r="C6132" s="71" t="s">
        <v>21095</v>
      </c>
      <c r="D6132" s="71" t="s">
        <v>21096</v>
      </c>
      <c r="E6132" s="71" t="s">
        <v>21097</v>
      </c>
      <c r="F6132" s="71" t="s">
        <v>135</v>
      </c>
    </row>
    <row r="6133" spans="1:6" x14ac:dyDescent="0.25">
      <c r="A6133" s="67" t="s">
        <v>86</v>
      </c>
      <c r="B6133" s="67" t="s">
        <v>3470</v>
      </c>
      <c r="C6133" s="71" t="s">
        <v>21098</v>
      </c>
      <c r="D6133" s="71" t="s">
        <v>21099</v>
      </c>
      <c r="E6133" s="71" t="s">
        <v>21100</v>
      </c>
      <c r="F6133" s="71" t="s">
        <v>135</v>
      </c>
    </row>
    <row r="6134" spans="1:6" x14ac:dyDescent="0.25">
      <c r="A6134" s="67" t="s">
        <v>86</v>
      </c>
      <c r="B6134" s="67" t="s">
        <v>1318</v>
      </c>
      <c r="C6134" s="71" t="s">
        <v>21101</v>
      </c>
      <c r="D6134" s="71" t="s">
        <v>21102</v>
      </c>
      <c r="E6134" s="71" t="s">
        <v>21103</v>
      </c>
      <c r="F6134" s="71" t="s">
        <v>135</v>
      </c>
    </row>
    <row r="6135" spans="1:6" x14ac:dyDescent="0.25">
      <c r="A6135" s="67" t="s">
        <v>86</v>
      </c>
      <c r="B6135" s="67" t="s">
        <v>3477</v>
      </c>
      <c r="C6135" s="71" t="s">
        <v>21104</v>
      </c>
      <c r="D6135" s="71" t="s">
        <v>21105</v>
      </c>
      <c r="E6135" s="71" t="s">
        <v>21106</v>
      </c>
      <c r="F6135" s="71" t="s">
        <v>135</v>
      </c>
    </row>
    <row r="6136" spans="1:6" x14ac:dyDescent="0.25">
      <c r="A6136" s="67" t="s">
        <v>86</v>
      </c>
      <c r="B6136" s="67" t="s">
        <v>1322</v>
      </c>
      <c r="C6136" s="71" t="s">
        <v>21107</v>
      </c>
      <c r="D6136" s="71" t="s">
        <v>21108</v>
      </c>
      <c r="E6136" s="71" t="s">
        <v>21109</v>
      </c>
      <c r="F6136" s="71" t="s">
        <v>135</v>
      </c>
    </row>
    <row r="6137" spans="1:6" x14ac:dyDescent="0.25">
      <c r="A6137" s="67" t="s">
        <v>86</v>
      </c>
      <c r="B6137" s="67" t="s">
        <v>3484</v>
      </c>
      <c r="C6137" s="71" t="s">
        <v>21110</v>
      </c>
      <c r="D6137" s="71" t="s">
        <v>21111</v>
      </c>
      <c r="E6137" s="71" t="s">
        <v>21112</v>
      </c>
      <c r="F6137" s="71" t="s">
        <v>135</v>
      </c>
    </row>
    <row r="6138" spans="1:6" x14ac:dyDescent="0.25">
      <c r="A6138" s="67" t="s">
        <v>86</v>
      </c>
      <c r="B6138" s="67" t="s">
        <v>3488</v>
      </c>
      <c r="C6138" s="71" t="s">
        <v>21113</v>
      </c>
      <c r="D6138" s="71" t="s">
        <v>21114</v>
      </c>
      <c r="E6138" s="71" t="s">
        <v>21115</v>
      </c>
      <c r="F6138" s="71" t="s">
        <v>135</v>
      </c>
    </row>
    <row r="6139" spans="1:6" x14ac:dyDescent="0.25">
      <c r="A6139" s="67" t="s">
        <v>86</v>
      </c>
      <c r="B6139" s="67" t="s">
        <v>3492</v>
      </c>
      <c r="C6139" s="71" t="s">
        <v>21116</v>
      </c>
      <c r="D6139" s="71" t="s">
        <v>21117</v>
      </c>
      <c r="E6139" s="71" t="s">
        <v>21118</v>
      </c>
      <c r="F6139" s="71" t="s">
        <v>135</v>
      </c>
    </row>
    <row r="6140" spans="1:6" x14ac:dyDescent="0.25">
      <c r="A6140" s="67" t="s">
        <v>86</v>
      </c>
      <c r="B6140" s="67" t="s">
        <v>3496</v>
      </c>
      <c r="C6140" s="71" t="s">
        <v>21119</v>
      </c>
      <c r="D6140" s="71" t="s">
        <v>21120</v>
      </c>
      <c r="E6140" s="71" t="s">
        <v>21121</v>
      </c>
      <c r="F6140" s="71" t="s">
        <v>135</v>
      </c>
    </row>
    <row r="6141" spans="1:6" x14ac:dyDescent="0.25">
      <c r="A6141" s="67" t="s">
        <v>86</v>
      </c>
      <c r="B6141" s="67" t="s">
        <v>3500</v>
      </c>
      <c r="C6141" s="71" t="s">
        <v>21122</v>
      </c>
      <c r="D6141" s="71" t="s">
        <v>21123</v>
      </c>
      <c r="E6141" s="71" t="s">
        <v>21124</v>
      </c>
      <c r="F6141" s="71" t="s">
        <v>135</v>
      </c>
    </row>
    <row r="6142" spans="1:6" x14ac:dyDescent="0.25">
      <c r="A6142" s="67" t="s">
        <v>86</v>
      </c>
      <c r="B6142" s="67" t="s">
        <v>3504</v>
      </c>
      <c r="C6142" s="71" t="s">
        <v>21125</v>
      </c>
      <c r="D6142" s="71" t="s">
        <v>21126</v>
      </c>
      <c r="E6142" s="71" t="s">
        <v>21127</v>
      </c>
      <c r="F6142" s="71" t="s">
        <v>135</v>
      </c>
    </row>
    <row r="6143" spans="1:6" x14ac:dyDescent="0.25">
      <c r="A6143" s="67" t="s">
        <v>86</v>
      </c>
      <c r="B6143" s="67" t="s">
        <v>3508</v>
      </c>
      <c r="C6143" s="71" t="s">
        <v>21128</v>
      </c>
      <c r="D6143" s="71" t="s">
        <v>21129</v>
      </c>
      <c r="E6143" s="71" t="s">
        <v>21130</v>
      </c>
      <c r="F6143" s="71" t="s">
        <v>135</v>
      </c>
    </row>
    <row r="6144" spans="1:6" x14ac:dyDescent="0.25">
      <c r="A6144" s="67" t="s">
        <v>86</v>
      </c>
      <c r="B6144" s="67" t="s">
        <v>3512</v>
      </c>
      <c r="C6144" s="71" t="s">
        <v>21131</v>
      </c>
      <c r="D6144" s="71" t="s">
        <v>21132</v>
      </c>
      <c r="E6144" s="71" t="s">
        <v>21133</v>
      </c>
      <c r="F6144" s="71" t="s">
        <v>135</v>
      </c>
    </row>
    <row r="6145" spans="1:6" x14ac:dyDescent="0.25">
      <c r="A6145" s="67" t="s">
        <v>86</v>
      </c>
      <c r="B6145" s="67" t="s">
        <v>3516</v>
      </c>
      <c r="C6145" s="71" t="s">
        <v>21134</v>
      </c>
      <c r="D6145" s="71" t="s">
        <v>21135</v>
      </c>
      <c r="E6145" s="71" t="s">
        <v>21136</v>
      </c>
      <c r="F6145" s="71" t="s">
        <v>135</v>
      </c>
    </row>
    <row r="6146" spans="1:6" x14ac:dyDescent="0.25">
      <c r="A6146" s="67" t="s">
        <v>86</v>
      </c>
      <c r="B6146" s="67" t="s">
        <v>3520</v>
      </c>
      <c r="C6146" s="71" t="s">
        <v>21137</v>
      </c>
      <c r="D6146" s="71" t="s">
        <v>21138</v>
      </c>
      <c r="E6146" s="71" t="s">
        <v>21139</v>
      </c>
      <c r="F6146" s="71" t="s">
        <v>135</v>
      </c>
    </row>
    <row r="6147" spans="1:6" x14ac:dyDescent="0.25">
      <c r="A6147" s="67" t="s">
        <v>86</v>
      </c>
      <c r="B6147" s="67" t="s">
        <v>3524</v>
      </c>
      <c r="C6147" s="71" t="s">
        <v>21140</v>
      </c>
      <c r="D6147" s="71" t="s">
        <v>21141</v>
      </c>
      <c r="E6147" s="71" t="s">
        <v>21142</v>
      </c>
      <c r="F6147" s="71" t="s">
        <v>135</v>
      </c>
    </row>
    <row r="6148" spans="1:6" x14ac:dyDescent="0.25">
      <c r="A6148" s="67" t="s">
        <v>86</v>
      </c>
      <c r="B6148" s="67" t="s">
        <v>3528</v>
      </c>
      <c r="C6148" s="71" t="s">
        <v>21143</v>
      </c>
      <c r="D6148" s="71" t="s">
        <v>21144</v>
      </c>
      <c r="E6148" s="71" t="s">
        <v>21145</v>
      </c>
      <c r="F6148" s="71" t="s">
        <v>135</v>
      </c>
    </row>
    <row r="6149" spans="1:6" x14ac:dyDescent="0.25">
      <c r="A6149" s="67" t="s">
        <v>86</v>
      </c>
      <c r="B6149" s="67" t="s">
        <v>3532</v>
      </c>
      <c r="C6149" s="71" t="s">
        <v>21146</v>
      </c>
      <c r="D6149" s="71" t="s">
        <v>21147</v>
      </c>
      <c r="E6149" s="71" t="s">
        <v>21148</v>
      </c>
      <c r="F6149" s="71" t="s">
        <v>135</v>
      </c>
    </row>
    <row r="6150" spans="1:6" x14ac:dyDescent="0.25">
      <c r="A6150" s="67" t="s">
        <v>86</v>
      </c>
      <c r="B6150" s="67" t="s">
        <v>1330</v>
      </c>
      <c r="C6150" s="71" t="s">
        <v>21149</v>
      </c>
      <c r="D6150" s="71" t="s">
        <v>21150</v>
      </c>
      <c r="E6150" s="71" t="s">
        <v>21151</v>
      </c>
      <c r="F6150" s="71" t="s">
        <v>135</v>
      </c>
    </row>
    <row r="6151" spans="1:6" x14ac:dyDescent="0.25">
      <c r="A6151" s="67" t="s">
        <v>86</v>
      </c>
      <c r="B6151" s="67" t="s">
        <v>3543</v>
      </c>
      <c r="C6151" s="71" t="s">
        <v>21152</v>
      </c>
      <c r="D6151" s="71" t="s">
        <v>21153</v>
      </c>
      <c r="E6151" s="71" t="s">
        <v>21154</v>
      </c>
      <c r="F6151" s="71" t="s">
        <v>135</v>
      </c>
    </row>
    <row r="6152" spans="1:6" x14ac:dyDescent="0.25">
      <c r="A6152" s="67" t="s">
        <v>86</v>
      </c>
      <c r="B6152" s="67" t="s">
        <v>14345</v>
      </c>
      <c r="C6152" s="71" t="s">
        <v>21155</v>
      </c>
      <c r="D6152" s="71" t="s">
        <v>21156</v>
      </c>
      <c r="E6152" s="71" t="s">
        <v>21157</v>
      </c>
      <c r="F6152" s="71" t="s">
        <v>135</v>
      </c>
    </row>
    <row r="6153" spans="1:6" x14ac:dyDescent="0.25">
      <c r="A6153" s="67" t="s">
        <v>86</v>
      </c>
      <c r="B6153" s="67" t="s">
        <v>1334</v>
      </c>
      <c r="C6153" s="71" t="s">
        <v>21158</v>
      </c>
      <c r="D6153" s="71" t="s">
        <v>21159</v>
      </c>
      <c r="E6153" s="71" t="s">
        <v>21160</v>
      </c>
      <c r="F6153" s="71" t="s">
        <v>135</v>
      </c>
    </row>
    <row r="6154" spans="1:6" x14ac:dyDescent="0.25">
      <c r="A6154" s="67" t="s">
        <v>86</v>
      </c>
      <c r="B6154" s="67" t="s">
        <v>11853</v>
      </c>
      <c r="C6154" s="71" t="s">
        <v>21161</v>
      </c>
      <c r="D6154" s="71" t="s">
        <v>21162</v>
      </c>
      <c r="E6154" s="71" t="s">
        <v>21163</v>
      </c>
      <c r="F6154" s="71" t="s">
        <v>135</v>
      </c>
    </row>
    <row r="6155" spans="1:6" x14ac:dyDescent="0.25">
      <c r="A6155" s="67" t="s">
        <v>86</v>
      </c>
      <c r="B6155" s="67" t="s">
        <v>3550</v>
      </c>
      <c r="C6155" s="71" t="s">
        <v>21164</v>
      </c>
      <c r="D6155" s="71" t="s">
        <v>21165</v>
      </c>
      <c r="E6155" s="71" t="s">
        <v>21166</v>
      </c>
      <c r="F6155" s="71" t="s">
        <v>135</v>
      </c>
    </row>
    <row r="6156" spans="1:6" x14ac:dyDescent="0.25">
      <c r="A6156" s="67" t="s">
        <v>86</v>
      </c>
      <c r="B6156" s="67" t="s">
        <v>14355</v>
      </c>
      <c r="C6156" s="71" t="s">
        <v>21167</v>
      </c>
      <c r="D6156" s="71" t="s">
        <v>21168</v>
      </c>
      <c r="E6156" s="71" t="s">
        <v>21169</v>
      </c>
      <c r="F6156" s="71" t="s">
        <v>135</v>
      </c>
    </row>
    <row r="6157" spans="1:6" x14ac:dyDescent="0.25">
      <c r="A6157" s="67" t="s">
        <v>86</v>
      </c>
      <c r="B6157" s="67" t="s">
        <v>11860</v>
      </c>
      <c r="C6157" s="71" t="s">
        <v>21170</v>
      </c>
      <c r="D6157" s="71" t="s">
        <v>21171</v>
      </c>
      <c r="E6157" s="71" t="s">
        <v>21172</v>
      </c>
      <c r="F6157" s="71" t="s">
        <v>135</v>
      </c>
    </row>
    <row r="6158" spans="1:6" x14ac:dyDescent="0.25">
      <c r="A6158" s="67" t="s">
        <v>86</v>
      </c>
      <c r="B6158" s="67" t="s">
        <v>14362</v>
      </c>
      <c r="C6158" s="71" t="s">
        <v>21173</v>
      </c>
      <c r="D6158" s="71" t="s">
        <v>21174</v>
      </c>
      <c r="E6158" s="71" t="s">
        <v>21175</v>
      </c>
      <c r="F6158" s="71" t="s">
        <v>135</v>
      </c>
    </row>
    <row r="6159" spans="1:6" x14ac:dyDescent="0.25">
      <c r="A6159" s="67" t="s">
        <v>86</v>
      </c>
      <c r="B6159" s="67" t="s">
        <v>14366</v>
      </c>
      <c r="C6159" s="71" t="s">
        <v>21176</v>
      </c>
      <c r="D6159" s="71" t="s">
        <v>21177</v>
      </c>
      <c r="E6159" s="71" t="s">
        <v>21178</v>
      </c>
      <c r="F6159" s="71" t="s">
        <v>135</v>
      </c>
    </row>
    <row r="6160" spans="1:6" x14ac:dyDescent="0.25">
      <c r="A6160" s="67" t="s">
        <v>86</v>
      </c>
      <c r="B6160" s="67" t="s">
        <v>14370</v>
      </c>
      <c r="C6160" s="71" t="s">
        <v>21179</v>
      </c>
      <c r="D6160" s="71" t="s">
        <v>21180</v>
      </c>
      <c r="E6160" s="71" t="s">
        <v>21181</v>
      </c>
      <c r="F6160" s="71" t="s">
        <v>135</v>
      </c>
    </row>
    <row r="6161" spans="1:6" x14ac:dyDescent="0.25">
      <c r="A6161" s="67" t="s">
        <v>86</v>
      </c>
      <c r="B6161" s="67" t="s">
        <v>14374</v>
      </c>
      <c r="C6161" s="71" t="s">
        <v>21182</v>
      </c>
      <c r="D6161" s="71" t="s">
        <v>21183</v>
      </c>
      <c r="E6161" s="71" t="s">
        <v>21184</v>
      </c>
      <c r="F6161" s="71" t="s">
        <v>135</v>
      </c>
    </row>
    <row r="6162" spans="1:6" x14ac:dyDescent="0.25">
      <c r="A6162" s="67" t="s">
        <v>86</v>
      </c>
      <c r="B6162" s="67" t="s">
        <v>11864</v>
      </c>
      <c r="C6162" s="71" t="s">
        <v>21185</v>
      </c>
      <c r="D6162" s="71" t="s">
        <v>21186</v>
      </c>
      <c r="E6162" s="71" t="s">
        <v>21187</v>
      </c>
      <c r="F6162" s="71" t="s">
        <v>135</v>
      </c>
    </row>
    <row r="6163" spans="1:6" x14ac:dyDescent="0.25">
      <c r="A6163" s="67" t="s">
        <v>86</v>
      </c>
      <c r="B6163" s="67" t="s">
        <v>3554</v>
      </c>
      <c r="C6163" s="71" t="s">
        <v>21188</v>
      </c>
      <c r="D6163" s="71" t="s">
        <v>21189</v>
      </c>
      <c r="E6163" s="71" t="s">
        <v>21190</v>
      </c>
      <c r="F6163" s="71" t="s">
        <v>135</v>
      </c>
    </row>
    <row r="6164" spans="1:6" x14ac:dyDescent="0.25">
      <c r="A6164" s="67" t="s">
        <v>86</v>
      </c>
      <c r="B6164" s="67" t="s">
        <v>3562</v>
      </c>
      <c r="C6164" s="71" t="s">
        <v>21191</v>
      </c>
      <c r="D6164" s="71" t="s">
        <v>21192</v>
      </c>
      <c r="E6164" s="71" t="s">
        <v>21193</v>
      </c>
      <c r="F6164" s="71" t="s">
        <v>135</v>
      </c>
    </row>
    <row r="6165" spans="1:6" x14ac:dyDescent="0.25">
      <c r="A6165" s="67" t="s">
        <v>86</v>
      </c>
      <c r="B6165" s="67" t="s">
        <v>11871</v>
      </c>
      <c r="C6165" s="71" t="s">
        <v>21194</v>
      </c>
      <c r="D6165" s="71" t="s">
        <v>21195</v>
      </c>
      <c r="E6165" s="71" t="s">
        <v>21196</v>
      </c>
      <c r="F6165" s="71" t="s">
        <v>135</v>
      </c>
    </row>
    <row r="6166" spans="1:6" x14ac:dyDescent="0.25">
      <c r="A6166" s="67" t="s">
        <v>86</v>
      </c>
      <c r="B6166" s="67" t="s">
        <v>3566</v>
      </c>
      <c r="C6166" s="71" t="s">
        <v>21197</v>
      </c>
      <c r="D6166" s="71" t="s">
        <v>21198</v>
      </c>
      <c r="E6166" s="71" t="s">
        <v>21199</v>
      </c>
      <c r="F6166" s="71" t="s">
        <v>135</v>
      </c>
    </row>
    <row r="6167" spans="1:6" x14ac:dyDescent="0.25">
      <c r="A6167" s="67" t="s">
        <v>86</v>
      </c>
      <c r="B6167" s="67" t="s">
        <v>11878</v>
      </c>
      <c r="C6167" s="71" t="s">
        <v>21200</v>
      </c>
      <c r="D6167" s="71" t="s">
        <v>21201</v>
      </c>
      <c r="E6167" s="71" t="s">
        <v>21202</v>
      </c>
      <c r="F6167" s="71" t="s">
        <v>135</v>
      </c>
    </row>
    <row r="6168" spans="1:6" x14ac:dyDescent="0.25">
      <c r="A6168" s="67" t="s">
        <v>86</v>
      </c>
      <c r="B6168" s="67" t="s">
        <v>3570</v>
      </c>
      <c r="C6168" s="71" t="s">
        <v>21203</v>
      </c>
      <c r="D6168" s="71" t="s">
        <v>21204</v>
      </c>
      <c r="E6168" s="71" t="s">
        <v>21205</v>
      </c>
      <c r="F6168" s="71" t="s">
        <v>135</v>
      </c>
    </row>
    <row r="6169" spans="1:6" x14ac:dyDescent="0.25">
      <c r="A6169" s="67" t="s">
        <v>86</v>
      </c>
      <c r="B6169" s="67" t="s">
        <v>3574</v>
      </c>
      <c r="C6169" s="71" t="s">
        <v>21206</v>
      </c>
      <c r="D6169" s="71" t="s">
        <v>21207</v>
      </c>
      <c r="E6169" s="71" t="s">
        <v>21208</v>
      </c>
      <c r="F6169" s="71" t="s">
        <v>135</v>
      </c>
    </row>
    <row r="6170" spans="1:6" x14ac:dyDescent="0.25">
      <c r="A6170" s="67" t="s">
        <v>86</v>
      </c>
      <c r="B6170" s="67" t="s">
        <v>1338</v>
      </c>
      <c r="C6170" s="71" t="s">
        <v>21209</v>
      </c>
      <c r="D6170" s="71" t="s">
        <v>21210</v>
      </c>
      <c r="E6170" s="71" t="s">
        <v>21211</v>
      </c>
      <c r="F6170" s="71" t="s">
        <v>135</v>
      </c>
    </row>
    <row r="6171" spans="1:6" x14ac:dyDescent="0.25">
      <c r="A6171" s="67" t="s">
        <v>86</v>
      </c>
      <c r="B6171" s="67" t="s">
        <v>1342</v>
      </c>
      <c r="C6171" s="71" t="s">
        <v>21212</v>
      </c>
      <c r="D6171" s="71" t="s">
        <v>21213</v>
      </c>
      <c r="E6171" s="71" t="s">
        <v>21214</v>
      </c>
      <c r="F6171" s="71" t="s">
        <v>135</v>
      </c>
    </row>
    <row r="6172" spans="1:6" x14ac:dyDescent="0.25">
      <c r="A6172" s="67" t="s">
        <v>86</v>
      </c>
      <c r="B6172" s="67" t="s">
        <v>11891</v>
      </c>
      <c r="C6172" s="71" t="s">
        <v>21215</v>
      </c>
      <c r="D6172" s="71" t="s">
        <v>21216</v>
      </c>
      <c r="E6172" s="71" t="s">
        <v>21217</v>
      </c>
      <c r="F6172" s="71" t="s">
        <v>135</v>
      </c>
    </row>
    <row r="6173" spans="1:6" x14ac:dyDescent="0.25">
      <c r="A6173" s="67" t="s">
        <v>86</v>
      </c>
      <c r="B6173" s="67" t="s">
        <v>11895</v>
      </c>
      <c r="C6173" s="71" t="s">
        <v>21218</v>
      </c>
      <c r="D6173" s="71" t="s">
        <v>21219</v>
      </c>
      <c r="E6173" s="71" t="s">
        <v>21220</v>
      </c>
      <c r="F6173" s="71" t="s">
        <v>135</v>
      </c>
    </row>
    <row r="6174" spans="1:6" x14ac:dyDescent="0.25">
      <c r="A6174" s="67" t="s">
        <v>86</v>
      </c>
      <c r="B6174" s="67" t="s">
        <v>1346</v>
      </c>
      <c r="C6174" s="71" t="s">
        <v>21221</v>
      </c>
      <c r="D6174" s="71" t="s">
        <v>21222</v>
      </c>
      <c r="E6174" s="71" t="s">
        <v>21223</v>
      </c>
      <c r="F6174" s="71" t="s">
        <v>135</v>
      </c>
    </row>
    <row r="6175" spans="1:6" x14ac:dyDescent="0.25">
      <c r="A6175" s="67" t="s">
        <v>86</v>
      </c>
      <c r="B6175" s="67" t="s">
        <v>14417</v>
      </c>
      <c r="C6175" s="71" t="s">
        <v>21224</v>
      </c>
      <c r="D6175" s="71" t="s">
        <v>21225</v>
      </c>
      <c r="E6175" s="71" t="s">
        <v>21226</v>
      </c>
      <c r="F6175" s="71" t="s">
        <v>135</v>
      </c>
    </row>
    <row r="6176" spans="1:6" x14ac:dyDescent="0.25">
      <c r="A6176" s="67" t="s">
        <v>86</v>
      </c>
      <c r="B6176" s="67" t="s">
        <v>1350</v>
      </c>
      <c r="C6176" s="71" t="s">
        <v>21227</v>
      </c>
      <c r="D6176" s="71" t="s">
        <v>21228</v>
      </c>
      <c r="E6176" s="71" t="s">
        <v>21229</v>
      </c>
      <c r="F6176" s="71" t="s">
        <v>135</v>
      </c>
    </row>
    <row r="6177" spans="1:6" x14ac:dyDescent="0.25">
      <c r="A6177" s="67" t="s">
        <v>86</v>
      </c>
      <c r="B6177" s="67" t="s">
        <v>1354</v>
      </c>
      <c r="C6177" s="71" t="s">
        <v>21230</v>
      </c>
      <c r="D6177" s="71" t="s">
        <v>21231</v>
      </c>
      <c r="E6177" s="71" t="s">
        <v>21232</v>
      </c>
      <c r="F6177" s="71" t="s">
        <v>135</v>
      </c>
    </row>
    <row r="6178" spans="1:6" x14ac:dyDescent="0.25">
      <c r="A6178" s="67" t="s">
        <v>86</v>
      </c>
      <c r="B6178" s="67" t="s">
        <v>1358</v>
      </c>
      <c r="C6178" s="71" t="s">
        <v>21233</v>
      </c>
      <c r="D6178" s="71" t="s">
        <v>21234</v>
      </c>
      <c r="E6178" s="71" t="s">
        <v>21235</v>
      </c>
      <c r="F6178" s="71" t="s">
        <v>135</v>
      </c>
    </row>
    <row r="6179" spans="1:6" x14ac:dyDescent="0.25">
      <c r="A6179" s="67" t="s">
        <v>86</v>
      </c>
      <c r="B6179" s="67" t="s">
        <v>11908</v>
      </c>
      <c r="C6179" s="71" t="s">
        <v>21236</v>
      </c>
      <c r="D6179" s="71" t="s">
        <v>21237</v>
      </c>
      <c r="E6179" s="71" t="s">
        <v>21238</v>
      </c>
      <c r="F6179" s="71" t="s">
        <v>135</v>
      </c>
    </row>
    <row r="6180" spans="1:6" x14ac:dyDescent="0.25">
      <c r="A6180" s="67" t="s">
        <v>86</v>
      </c>
      <c r="B6180" s="67" t="s">
        <v>1362</v>
      </c>
      <c r="C6180" s="71" t="s">
        <v>21239</v>
      </c>
      <c r="D6180" s="71" t="s">
        <v>21240</v>
      </c>
      <c r="E6180" s="71" t="s">
        <v>21241</v>
      </c>
      <c r="F6180" s="71" t="s">
        <v>135</v>
      </c>
    </row>
    <row r="6181" spans="1:6" x14ac:dyDescent="0.25">
      <c r="A6181" s="67" t="s">
        <v>86</v>
      </c>
      <c r="B6181" s="67" t="s">
        <v>3578</v>
      </c>
      <c r="C6181" s="71" t="s">
        <v>21242</v>
      </c>
      <c r="D6181" s="71" t="s">
        <v>21243</v>
      </c>
      <c r="E6181" s="71" t="s">
        <v>21244</v>
      </c>
      <c r="F6181" s="71" t="s">
        <v>135</v>
      </c>
    </row>
    <row r="6182" spans="1:6" x14ac:dyDescent="0.25">
      <c r="A6182" s="67" t="s">
        <v>86</v>
      </c>
      <c r="B6182" s="67" t="s">
        <v>14430</v>
      </c>
      <c r="C6182" s="71" t="s">
        <v>21245</v>
      </c>
      <c r="D6182" s="71" t="s">
        <v>21246</v>
      </c>
      <c r="E6182" s="71" t="s">
        <v>21247</v>
      </c>
      <c r="F6182" s="71" t="s">
        <v>135</v>
      </c>
    </row>
    <row r="6183" spans="1:6" x14ac:dyDescent="0.25">
      <c r="A6183" s="67" t="s">
        <v>86</v>
      </c>
      <c r="B6183" s="67" t="s">
        <v>14434</v>
      </c>
      <c r="C6183" s="71" t="s">
        <v>21248</v>
      </c>
      <c r="D6183" s="71" t="s">
        <v>21249</v>
      </c>
      <c r="E6183" s="71" t="s">
        <v>21250</v>
      </c>
      <c r="F6183" s="71" t="s">
        <v>135</v>
      </c>
    </row>
    <row r="6184" spans="1:6" x14ac:dyDescent="0.25">
      <c r="A6184" s="67" t="s">
        <v>86</v>
      </c>
      <c r="B6184" s="67" t="s">
        <v>14438</v>
      </c>
      <c r="C6184" s="71" t="s">
        <v>21251</v>
      </c>
      <c r="D6184" s="71" t="s">
        <v>21252</v>
      </c>
      <c r="E6184" s="71" t="s">
        <v>21253</v>
      </c>
      <c r="F6184" s="71" t="s">
        <v>135</v>
      </c>
    </row>
    <row r="6185" spans="1:6" x14ac:dyDescent="0.25">
      <c r="A6185" s="67" t="s">
        <v>86</v>
      </c>
      <c r="B6185" s="67" t="s">
        <v>21254</v>
      </c>
      <c r="C6185" s="71" t="s">
        <v>21255</v>
      </c>
      <c r="D6185" s="71" t="s">
        <v>21256</v>
      </c>
      <c r="E6185" s="71" t="s">
        <v>21257</v>
      </c>
      <c r="F6185" s="71" t="s">
        <v>135</v>
      </c>
    </row>
    <row r="6186" spans="1:6" x14ac:dyDescent="0.25">
      <c r="A6186" s="67" t="s">
        <v>86</v>
      </c>
      <c r="B6186" s="67" t="s">
        <v>21258</v>
      </c>
      <c r="C6186" s="71" t="s">
        <v>21259</v>
      </c>
      <c r="D6186" s="71" t="s">
        <v>21260</v>
      </c>
      <c r="E6186" s="71" t="s">
        <v>21261</v>
      </c>
      <c r="F6186" s="71" t="s">
        <v>135</v>
      </c>
    </row>
    <row r="6187" spans="1:6" x14ac:dyDescent="0.25">
      <c r="A6187" s="67" t="s">
        <v>86</v>
      </c>
      <c r="B6187" s="67" t="s">
        <v>21262</v>
      </c>
      <c r="C6187" s="71" t="s">
        <v>21263</v>
      </c>
      <c r="D6187" s="71" t="s">
        <v>21264</v>
      </c>
      <c r="E6187" s="71" t="s">
        <v>21265</v>
      </c>
      <c r="F6187" s="71" t="s">
        <v>135</v>
      </c>
    </row>
    <row r="6188" spans="1:6" x14ac:dyDescent="0.25">
      <c r="A6188" s="67" t="s">
        <v>86</v>
      </c>
      <c r="B6188" s="67" t="s">
        <v>11915</v>
      </c>
      <c r="C6188" s="71" t="s">
        <v>21266</v>
      </c>
      <c r="D6188" s="71" t="s">
        <v>21267</v>
      </c>
      <c r="E6188" s="71" t="s">
        <v>21268</v>
      </c>
      <c r="F6188" s="71" t="s">
        <v>135</v>
      </c>
    </row>
    <row r="6189" spans="1:6" x14ac:dyDescent="0.25">
      <c r="A6189" s="67" t="s">
        <v>86</v>
      </c>
      <c r="B6189" s="67" t="s">
        <v>21269</v>
      </c>
      <c r="C6189" s="71" t="s">
        <v>21270</v>
      </c>
      <c r="D6189" s="71" t="s">
        <v>21271</v>
      </c>
      <c r="E6189" s="71" t="s">
        <v>21272</v>
      </c>
      <c r="F6189" s="71" t="s">
        <v>135</v>
      </c>
    </row>
    <row r="6190" spans="1:6" x14ac:dyDescent="0.25">
      <c r="A6190" s="67" t="s">
        <v>86</v>
      </c>
      <c r="B6190" s="67" t="s">
        <v>1370</v>
      </c>
      <c r="C6190" s="71" t="s">
        <v>21273</v>
      </c>
      <c r="D6190" s="71" t="s">
        <v>21274</v>
      </c>
      <c r="E6190" s="71" t="s">
        <v>21275</v>
      </c>
      <c r="F6190" s="71" t="s">
        <v>135</v>
      </c>
    </row>
    <row r="6191" spans="1:6" x14ac:dyDescent="0.25">
      <c r="A6191" s="67" t="s">
        <v>86</v>
      </c>
      <c r="B6191" s="67" t="s">
        <v>11919</v>
      </c>
      <c r="C6191" s="71" t="s">
        <v>21276</v>
      </c>
      <c r="D6191" s="71" t="s">
        <v>21277</v>
      </c>
      <c r="E6191" s="71" t="s">
        <v>21278</v>
      </c>
      <c r="F6191" s="71" t="s">
        <v>135</v>
      </c>
    </row>
    <row r="6192" spans="1:6" x14ac:dyDescent="0.25">
      <c r="A6192" s="67" t="s">
        <v>86</v>
      </c>
      <c r="B6192" s="67" t="s">
        <v>11923</v>
      </c>
      <c r="C6192" s="71" t="s">
        <v>21279</v>
      </c>
      <c r="D6192" s="71" t="s">
        <v>21280</v>
      </c>
      <c r="E6192" s="71" t="s">
        <v>21281</v>
      </c>
      <c r="F6192" s="71" t="s">
        <v>135</v>
      </c>
    </row>
    <row r="6193" spans="1:6" x14ac:dyDescent="0.25">
      <c r="A6193" s="67" t="s">
        <v>86</v>
      </c>
      <c r="B6193" s="67" t="s">
        <v>21282</v>
      </c>
      <c r="C6193" s="71" t="s">
        <v>21283</v>
      </c>
      <c r="D6193" s="71" t="s">
        <v>21284</v>
      </c>
      <c r="E6193" s="71" t="s">
        <v>21285</v>
      </c>
      <c r="F6193" s="71" t="s">
        <v>135</v>
      </c>
    </row>
    <row r="6194" spans="1:6" x14ac:dyDescent="0.25">
      <c r="A6194" s="67" t="s">
        <v>86</v>
      </c>
      <c r="B6194" s="67" t="s">
        <v>11927</v>
      </c>
      <c r="C6194" s="71" t="s">
        <v>21286</v>
      </c>
      <c r="D6194" s="71" t="s">
        <v>21287</v>
      </c>
      <c r="E6194" s="71" t="s">
        <v>21288</v>
      </c>
      <c r="F6194" s="71" t="s">
        <v>135</v>
      </c>
    </row>
    <row r="6195" spans="1:6" x14ac:dyDescent="0.25">
      <c r="A6195" s="67" t="s">
        <v>86</v>
      </c>
      <c r="B6195" s="67" t="s">
        <v>3582</v>
      </c>
      <c r="C6195" s="71" t="s">
        <v>21289</v>
      </c>
      <c r="D6195" s="71" t="s">
        <v>21290</v>
      </c>
      <c r="E6195" s="71" t="s">
        <v>21291</v>
      </c>
      <c r="F6195" s="71" t="s">
        <v>135</v>
      </c>
    </row>
    <row r="6196" spans="1:6" x14ac:dyDescent="0.25">
      <c r="A6196" s="67" t="s">
        <v>86</v>
      </c>
      <c r="B6196" s="67" t="s">
        <v>11934</v>
      </c>
      <c r="C6196" s="71" t="s">
        <v>21292</v>
      </c>
      <c r="D6196" s="71" t="s">
        <v>21293</v>
      </c>
      <c r="E6196" s="71" t="s">
        <v>21294</v>
      </c>
      <c r="F6196" s="71" t="s">
        <v>135</v>
      </c>
    </row>
    <row r="6197" spans="1:6" x14ac:dyDescent="0.25">
      <c r="A6197" s="67" t="s">
        <v>86</v>
      </c>
      <c r="B6197" s="67" t="s">
        <v>11938</v>
      </c>
      <c r="C6197" s="71" t="s">
        <v>21295</v>
      </c>
      <c r="D6197" s="71" t="s">
        <v>21296</v>
      </c>
      <c r="E6197" s="71" t="s">
        <v>21297</v>
      </c>
      <c r="F6197" s="71" t="s">
        <v>135</v>
      </c>
    </row>
    <row r="6198" spans="1:6" x14ac:dyDescent="0.25">
      <c r="A6198" s="67" t="s">
        <v>86</v>
      </c>
      <c r="B6198" s="67" t="s">
        <v>1374</v>
      </c>
      <c r="C6198" s="71" t="s">
        <v>21298</v>
      </c>
      <c r="D6198" s="71" t="s">
        <v>21299</v>
      </c>
      <c r="E6198" s="71" t="s">
        <v>21300</v>
      </c>
      <c r="F6198" s="71" t="s">
        <v>135</v>
      </c>
    </row>
    <row r="6199" spans="1:6" x14ac:dyDescent="0.25">
      <c r="A6199" s="67" t="s">
        <v>86</v>
      </c>
      <c r="B6199" s="67" t="s">
        <v>11942</v>
      </c>
      <c r="C6199" s="71" t="s">
        <v>21301</v>
      </c>
      <c r="D6199" s="71" t="s">
        <v>21302</v>
      </c>
      <c r="E6199" s="71" t="s">
        <v>21303</v>
      </c>
      <c r="F6199" s="71" t="s">
        <v>135</v>
      </c>
    </row>
    <row r="6200" spans="1:6" x14ac:dyDescent="0.25">
      <c r="A6200" s="67" t="s">
        <v>86</v>
      </c>
      <c r="B6200" s="67" t="s">
        <v>19103</v>
      </c>
      <c r="C6200" s="71" t="s">
        <v>21304</v>
      </c>
      <c r="D6200" s="71" t="s">
        <v>21305</v>
      </c>
      <c r="E6200" s="71" t="s">
        <v>21306</v>
      </c>
      <c r="F6200" s="71" t="s">
        <v>135</v>
      </c>
    </row>
    <row r="6201" spans="1:6" x14ac:dyDescent="0.25">
      <c r="A6201" s="67" t="s">
        <v>86</v>
      </c>
      <c r="B6201" s="67" t="s">
        <v>1378</v>
      </c>
      <c r="C6201" s="71" t="s">
        <v>21307</v>
      </c>
      <c r="D6201" s="71" t="s">
        <v>21308</v>
      </c>
      <c r="E6201" s="71" t="s">
        <v>21309</v>
      </c>
      <c r="F6201" s="71" t="s">
        <v>135</v>
      </c>
    </row>
    <row r="6202" spans="1:6" x14ac:dyDescent="0.25">
      <c r="A6202" s="67" t="s">
        <v>86</v>
      </c>
      <c r="B6202" s="67" t="s">
        <v>19114</v>
      </c>
      <c r="C6202" s="71" t="s">
        <v>21310</v>
      </c>
      <c r="D6202" s="71" t="s">
        <v>21311</v>
      </c>
      <c r="E6202" s="71" t="s">
        <v>21312</v>
      </c>
      <c r="F6202" s="71" t="s">
        <v>135</v>
      </c>
    </row>
    <row r="6203" spans="1:6" x14ac:dyDescent="0.25">
      <c r="A6203" s="67" t="s">
        <v>86</v>
      </c>
      <c r="B6203" s="67" t="s">
        <v>1382</v>
      </c>
      <c r="C6203" s="71" t="s">
        <v>21313</v>
      </c>
      <c r="D6203" s="71" t="s">
        <v>21314</v>
      </c>
      <c r="E6203" s="71" t="s">
        <v>21315</v>
      </c>
      <c r="F6203" s="71" t="s">
        <v>135</v>
      </c>
    </row>
    <row r="6204" spans="1:6" x14ac:dyDescent="0.25">
      <c r="A6204" s="67" t="s">
        <v>86</v>
      </c>
      <c r="B6204" s="67" t="s">
        <v>1386</v>
      </c>
      <c r="C6204" s="71" t="s">
        <v>21316</v>
      </c>
      <c r="D6204" s="71" t="s">
        <v>21317</v>
      </c>
      <c r="E6204" s="71" t="s">
        <v>21318</v>
      </c>
      <c r="F6204" s="71" t="s">
        <v>135</v>
      </c>
    </row>
    <row r="6205" spans="1:6" x14ac:dyDescent="0.25">
      <c r="A6205" s="67" t="s">
        <v>86</v>
      </c>
      <c r="B6205" s="67" t="s">
        <v>1390</v>
      </c>
      <c r="C6205" s="71" t="s">
        <v>21319</v>
      </c>
      <c r="D6205" s="71" t="s">
        <v>21320</v>
      </c>
      <c r="E6205" s="71" t="s">
        <v>21321</v>
      </c>
      <c r="F6205" s="71" t="s">
        <v>135</v>
      </c>
    </row>
    <row r="6206" spans="1:6" x14ac:dyDescent="0.25">
      <c r="A6206" s="67" t="s">
        <v>86</v>
      </c>
      <c r="B6206" s="67" t="s">
        <v>19124</v>
      </c>
      <c r="C6206" s="71" t="s">
        <v>21322</v>
      </c>
      <c r="D6206" s="71" t="s">
        <v>21323</v>
      </c>
      <c r="E6206" s="71" t="s">
        <v>21324</v>
      </c>
      <c r="F6206" s="71" t="s">
        <v>135</v>
      </c>
    </row>
    <row r="6207" spans="1:6" x14ac:dyDescent="0.25">
      <c r="A6207" s="67" t="s">
        <v>86</v>
      </c>
      <c r="B6207" s="67" t="s">
        <v>1394</v>
      </c>
      <c r="C6207" s="71" t="s">
        <v>21325</v>
      </c>
      <c r="D6207" s="71" t="s">
        <v>21326</v>
      </c>
      <c r="E6207" s="71" t="s">
        <v>21327</v>
      </c>
      <c r="F6207" s="71" t="s">
        <v>135</v>
      </c>
    </row>
    <row r="6208" spans="1:6" x14ac:dyDescent="0.25">
      <c r="A6208" s="67" t="s">
        <v>86</v>
      </c>
      <c r="B6208" s="67" t="s">
        <v>11952</v>
      </c>
      <c r="C6208" s="71" t="s">
        <v>21328</v>
      </c>
      <c r="D6208" s="71" t="s">
        <v>21329</v>
      </c>
      <c r="E6208" s="71" t="s">
        <v>21330</v>
      </c>
      <c r="F6208" s="71" t="s">
        <v>135</v>
      </c>
    </row>
    <row r="6209" spans="1:6" x14ac:dyDescent="0.25">
      <c r="A6209" s="67" t="s">
        <v>86</v>
      </c>
      <c r="B6209" s="67" t="s">
        <v>19134</v>
      </c>
      <c r="C6209" s="71" t="s">
        <v>21331</v>
      </c>
      <c r="D6209" s="71" t="s">
        <v>21332</v>
      </c>
      <c r="E6209" s="71" t="s">
        <v>21333</v>
      </c>
      <c r="F6209" s="71" t="s">
        <v>135</v>
      </c>
    </row>
    <row r="6210" spans="1:6" x14ac:dyDescent="0.25">
      <c r="A6210" s="67" t="s">
        <v>86</v>
      </c>
      <c r="B6210" s="67" t="s">
        <v>19142</v>
      </c>
      <c r="C6210" s="71" t="s">
        <v>21334</v>
      </c>
      <c r="D6210" s="71" t="s">
        <v>21335</v>
      </c>
      <c r="E6210" s="71" t="s">
        <v>21336</v>
      </c>
      <c r="F6210" s="71" t="s">
        <v>135</v>
      </c>
    </row>
    <row r="6211" spans="1:6" x14ac:dyDescent="0.25">
      <c r="A6211" s="67" t="s">
        <v>86</v>
      </c>
      <c r="B6211" s="67" t="s">
        <v>11956</v>
      </c>
      <c r="C6211" s="71" t="s">
        <v>21337</v>
      </c>
      <c r="D6211" s="71" t="s">
        <v>21338</v>
      </c>
      <c r="E6211" s="71" t="s">
        <v>21339</v>
      </c>
      <c r="F6211" s="71" t="s">
        <v>135</v>
      </c>
    </row>
    <row r="6212" spans="1:6" x14ac:dyDescent="0.25">
      <c r="A6212" s="67" t="s">
        <v>86</v>
      </c>
      <c r="B6212" s="67" t="s">
        <v>11960</v>
      </c>
      <c r="C6212" s="71" t="s">
        <v>21340</v>
      </c>
      <c r="D6212" s="71" t="s">
        <v>21341</v>
      </c>
      <c r="E6212" s="71" t="s">
        <v>21342</v>
      </c>
      <c r="F6212" s="71" t="s">
        <v>135</v>
      </c>
    </row>
    <row r="6213" spans="1:6" x14ac:dyDescent="0.25">
      <c r="A6213" s="67" t="s">
        <v>86</v>
      </c>
      <c r="B6213" s="67" t="s">
        <v>11964</v>
      </c>
      <c r="C6213" s="71" t="s">
        <v>21343</v>
      </c>
      <c r="D6213" s="71" t="s">
        <v>21344</v>
      </c>
      <c r="E6213" s="71" t="s">
        <v>21345</v>
      </c>
      <c r="F6213" s="71" t="s">
        <v>135</v>
      </c>
    </row>
    <row r="6214" spans="1:6" x14ac:dyDescent="0.25">
      <c r="A6214" s="67" t="s">
        <v>86</v>
      </c>
      <c r="B6214" s="67" t="s">
        <v>19152</v>
      </c>
      <c r="C6214" s="71" t="s">
        <v>21346</v>
      </c>
      <c r="D6214" s="71" t="s">
        <v>21347</v>
      </c>
      <c r="E6214" s="71" t="s">
        <v>21348</v>
      </c>
      <c r="F6214" s="71" t="s">
        <v>135</v>
      </c>
    </row>
    <row r="6215" spans="1:6" x14ac:dyDescent="0.25">
      <c r="A6215" s="67" t="s">
        <v>86</v>
      </c>
      <c r="B6215" s="67" t="s">
        <v>11968</v>
      </c>
      <c r="C6215" s="71" t="s">
        <v>21349</v>
      </c>
      <c r="D6215" s="71" t="s">
        <v>21350</v>
      </c>
      <c r="E6215" s="71" t="s">
        <v>21351</v>
      </c>
      <c r="F6215" s="71" t="s">
        <v>135</v>
      </c>
    </row>
    <row r="6216" spans="1:6" x14ac:dyDescent="0.25">
      <c r="A6216" s="67" t="s">
        <v>86</v>
      </c>
      <c r="B6216" s="67" t="s">
        <v>11972</v>
      </c>
      <c r="C6216" s="71" t="s">
        <v>21352</v>
      </c>
      <c r="D6216" s="71" t="s">
        <v>21353</v>
      </c>
      <c r="E6216" s="71" t="s">
        <v>21354</v>
      </c>
      <c r="F6216" s="71" t="s">
        <v>135</v>
      </c>
    </row>
    <row r="6217" spans="1:6" x14ac:dyDescent="0.25">
      <c r="A6217" s="67" t="s">
        <v>86</v>
      </c>
      <c r="B6217" s="67" t="s">
        <v>19162</v>
      </c>
      <c r="C6217" s="71" t="s">
        <v>21355</v>
      </c>
      <c r="D6217" s="71" t="s">
        <v>21356</v>
      </c>
      <c r="E6217" s="71" t="s">
        <v>21357</v>
      </c>
      <c r="F6217" s="71" t="s">
        <v>135</v>
      </c>
    </row>
    <row r="6218" spans="1:6" x14ac:dyDescent="0.25">
      <c r="A6218" s="67" t="s">
        <v>86</v>
      </c>
      <c r="B6218" s="67" t="s">
        <v>19166</v>
      </c>
      <c r="C6218" s="71" t="s">
        <v>21358</v>
      </c>
      <c r="D6218" s="71" t="s">
        <v>21359</v>
      </c>
      <c r="E6218" s="71" t="s">
        <v>21360</v>
      </c>
      <c r="F6218" s="71" t="s">
        <v>135</v>
      </c>
    </row>
    <row r="6219" spans="1:6" x14ac:dyDescent="0.25">
      <c r="A6219" s="67" t="s">
        <v>86</v>
      </c>
      <c r="B6219" s="67" t="s">
        <v>19170</v>
      </c>
      <c r="C6219" s="71" t="s">
        <v>21361</v>
      </c>
      <c r="D6219" s="71" t="s">
        <v>21362</v>
      </c>
      <c r="E6219" s="71" t="s">
        <v>21363</v>
      </c>
      <c r="F6219" s="71" t="s">
        <v>135</v>
      </c>
    </row>
    <row r="6220" spans="1:6" x14ac:dyDescent="0.25">
      <c r="A6220" s="67" t="s">
        <v>86</v>
      </c>
      <c r="B6220" s="67" t="s">
        <v>14460</v>
      </c>
      <c r="C6220" s="71" t="s">
        <v>21364</v>
      </c>
      <c r="D6220" s="71" t="s">
        <v>21365</v>
      </c>
      <c r="E6220" s="71" t="s">
        <v>21366</v>
      </c>
      <c r="F6220" s="71" t="s">
        <v>135</v>
      </c>
    </row>
    <row r="6221" spans="1:6" x14ac:dyDescent="0.25">
      <c r="A6221" s="67" t="s">
        <v>86</v>
      </c>
      <c r="B6221" s="67" t="s">
        <v>11976</v>
      </c>
      <c r="C6221" s="71" t="s">
        <v>21367</v>
      </c>
      <c r="D6221" s="71" t="s">
        <v>21368</v>
      </c>
      <c r="E6221" s="71" t="s">
        <v>21369</v>
      </c>
      <c r="F6221" s="71" t="s">
        <v>135</v>
      </c>
    </row>
    <row r="6222" spans="1:6" x14ac:dyDescent="0.25">
      <c r="A6222" s="67" t="s">
        <v>86</v>
      </c>
      <c r="B6222" s="67" t="s">
        <v>11980</v>
      </c>
      <c r="C6222" s="71" t="s">
        <v>21370</v>
      </c>
      <c r="D6222" s="71" t="s">
        <v>21371</v>
      </c>
      <c r="E6222" s="71" t="s">
        <v>21372</v>
      </c>
      <c r="F6222" s="71" t="s">
        <v>135</v>
      </c>
    </row>
    <row r="6223" spans="1:6" x14ac:dyDescent="0.25">
      <c r="A6223" s="67" t="s">
        <v>86</v>
      </c>
      <c r="B6223" s="67" t="s">
        <v>11984</v>
      </c>
      <c r="C6223" s="71" t="s">
        <v>21373</v>
      </c>
      <c r="D6223" s="71" t="s">
        <v>21374</v>
      </c>
      <c r="E6223" s="71" t="s">
        <v>21375</v>
      </c>
      <c r="F6223" s="71" t="s">
        <v>135</v>
      </c>
    </row>
    <row r="6224" spans="1:6" x14ac:dyDescent="0.25">
      <c r="A6224" s="67" t="s">
        <v>86</v>
      </c>
      <c r="B6224" s="67" t="s">
        <v>14473</v>
      </c>
      <c r="C6224" s="71" t="s">
        <v>21376</v>
      </c>
      <c r="D6224" s="71" t="s">
        <v>21377</v>
      </c>
      <c r="E6224" s="71" t="s">
        <v>21378</v>
      </c>
      <c r="F6224" s="71" t="s">
        <v>135</v>
      </c>
    </row>
    <row r="6225" spans="1:6" x14ac:dyDescent="0.25">
      <c r="A6225" s="67" t="s">
        <v>86</v>
      </c>
      <c r="B6225" s="67" t="s">
        <v>11988</v>
      </c>
      <c r="C6225" s="71" t="s">
        <v>21379</v>
      </c>
      <c r="D6225" s="71" t="s">
        <v>21380</v>
      </c>
      <c r="E6225" s="71" t="s">
        <v>21381</v>
      </c>
      <c r="F6225" s="71" t="s">
        <v>135</v>
      </c>
    </row>
    <row r="6226" spans="1:6" x14ac:dyDescent="0.25">
      <c r="A6226" s="67" t="s">
        <v>86</v>
      </c>
      <c r="B6226" s="67" t="s">
        <v>11992</v>
      </c>
      <c r="C6226" s="71" t="s">
        <v>21382</v>
      </c>
      <c r="D6226" s="71" t="s">
        <v>21383</v>
      </c>
      <c r="E6226" s="71" t="s">
        <v>21384</v>
      </c>
      <c r="F6226" s="71" t="s">
        <v>135</v>
      </c>
    </row>
    <row r="6227" spans="1:6" x14ac:dyDescent="0.25">
      <c r="A6227" s="67" t="s">
        <v>86</v>
      </c>
      <c r="B6227" s="67" t="s">
        <v>5211</v>
      </c>
      <c r="C6227" s="71" t="s">
        <v>21385</v>
      </c>
      <c r="D6227" s="71" t="s">
        <v>21386</v>
      </c>
      <c r="E6227" s="71" t="s">
        <v>21387</v>
      </c>
      <c r="F6227" s="71" t="s">
        <v>135</v>
      </c>
    </row>
    <row r="6228" spans="1:6" x14ac:dyDescent="0.25">
      <c r="A6228" s="67" t="s">
        <v>86</v>
      </c>
      <c r="B6228" s="67" t="s">
        <v>11999</v>
      </c>
      <c r="C6228" s="71" t="s">
        <v>21388</v>
      </c>
      <c r="D6228" s="71" t="s">
        <v>21389</v>
      </c>
      <c r="E6228" s="71" t="s">
        <v>21390</v>
      </c>
      <c r="F6228" s="71" t="s">
        <v>135</v>
      </c>
    </row>
    <row r="6229" spans="1:6" x14ac:dyDescent="0.25">
      <c r="A6229" s="67" t="s">
        <v>86</v>
      </c>
      <c r="B6229" s="67" t="s">
        <v>12003</v>
      </c>
      <c r="C6229" s="71" t="s">
        <v>21391</v>
      </c>
      <c r="D6229" s="71" t="s">
        <v>21392</v>
      </c>
      <c r="E6229" s="71" t="s">
        <v>21393</v>
      </c>
      <c r="F6229" s="71" t="s">
        <v>135</v>
      </c>
    </row>
    <row r="6230" spans="1:6" x14ac:dyDescent="0.25">
      <c r="A6230" s="67" t="s">
        <v>86</v>
      </c>
      <c r="B6230" s="67" t="s">
        <v>19195</v>
      </c>
      <c r="C6230" s="71" t="s">
        <v>21394</v>
      </c>
      <c r="D6230" s="71" t="s">
        <v>21395</v>
      </c>
      <c r="E6230" s="71" t="s">
        <v>21396</v>
      </c>
      <c r="F6230" s="71" t="s">
        <v>135</v>
      </c>
    </row>
    <row r="6231" spans="1:6" x14ac:dyDescent="0.25">
      <c r="A6231" s="67" t="s">
        <v>86</v>
      </c>
      <c r="B6231" s="67" t="s">
        <v>12007</v>
      </c>
      <c r="C6231" s="71" t="s">
        <v>21397</v>
      </c>
      <c r="D6231" s="71" t="s">
        <v>21398</v>
      </c>
      <c r="E6231" s="71" t="s">
        <v>21399</v>
      </c>
      <c r="F6231" s="71" t="s">
        <v>135</v>
      </c>
    </row>
    <row r="6232" spans="1:6" x14ac:dyDescent="0.25">
      <c r="A6232" s="67" t="s">
        <v>86</v>
      </c>
      <c r="B6232" s="67" t="s">
        <v>12011</v>
      </c>
      <c r="C6232" s="71" t="s">
        <v>21400</v>
      </c>
      <c r="D6232" s="71" t="s">
        <v>21401</v>
      </c>
      <c r="E6232" s="71" t="s">
        <v>21402</v>
      </c>
      <c r="F6232" s="71" t="s">
        <v>135</v>
      </c>
    </row>
    <row r="6233" spans="1:6" x14ac:dyDescent="0.25">
      <c r="A6233" s="67" t="s">
        <v>86</v>
      </c>
      <c r="B6233" s="67" t="s">
        <v>12015</v>
      </c>
      <c r="C6233" s="71" t="s">
        <v>21403</v>
      </c>
      <c r="D6233" s="71" t="s">
        <v>21404</v>
      </c>
      <c r="E6233" s="71" t="s">
        <v>21405</v>
      </c>
      <c r="F6233" s="71" t="s">
        <v>135</v>
      </c>
    </row>
    <row r="6234" spans="1:6" x14ac:dyDescent="0.25">
      <c r="A6234" s="67" t="s">
        <v>86</v>
      </c>
      <c r="B6234" s="67" t="s">
        <v>14502</v>
      </c>
      <c r="C6234" s="71" t="s">
        <v>21406</v>
      </c>
      <c r="D6234" s="71" t="s">
        <v>21407</v>
      </c>
      <c r="E6234" s="71" t="s">
        <v>21408</v>
      </c>
      <c r="F6234" s="71" t="s">
        <v>135</v>
      </c>
    </row>
    <row r="6235" spans="1:6" x14ac:dyDescent="0.25">
      <c r="A6235" s="67" t="s">
        <v>86</v>
      </c>
      <c r="B6235" s="67" t="s">
        <v>19211</v>
      </c>
      <c r="C6235" s="71" t="s">
        <v>21409</v>
      </c>
      <c r="D6235" s="71" t="s">
        <v>21410</v>
      </c>
      <c r="E6235" s="71" t="s">
        <v>21411</v>
      </c>
      <c r="F6235" s="71" t="s">
        <v>135</v>
      </c>
    </row>
    <row r="6236" spans="1:6" x14ac:dyDescent="0.25">
      <c r="A6236" s="67" t="s">
        <v>86</v>
      </c>
      <c r="B6236" s="67" t="s">
        <v>1398</v>
      </c>
      <c r="C6236" s="71" t="s">
        <v>21412</v>
      </c>
      <c r="D6236" s="71" t="s">
        <v>21413</v>
      </c>
      <c r="E6236" s="71" t="s">
        <v>21414</v>
      </c>
      <c r="F6236" s="71" t="s">
        <v>135</v>
      </c>
    </row>
    <row r="6237" spans="1:6" x14ac:dyDescent="0.25">
      <c r="A6237" s="67" t="s">
        <v>86</v>
      </c>
      <c r="B6237" s="67" t="s">
        <v>12022</v>
      </c>
      <c r="C6237" s="71" t="s">
        <v>21415</v>
      </c>
      <c r="D6237" s="71" t="s">
        <v>21416</v>
      </c>
      <c r="E6237" s="71" t="s">
        <v>21417</v>
      </c>
      <c r="F6237" s="71" t="s">
        <v>135</v>
      </c>
    </row>
    <row r="6238" spans="1:6" x14ac:dyDescent="0.25">
      <c r="A6238" s="67" t="s">
        <v>86</v>
      </c>
      <c r="B6238" s="67" t="s">
        <v>14512</v>
      </c>
      <c r="C6238" s="71" t="s">
        <v>21418</v>
      </c>
      <c r="D6238" s="71" t="s">
        <v>21419</v>
      </c>
      <c r="E6238" s="71" t="s">
        <v>21420</v>
      </c>
      <c r="F6238" s="71" t="s">
        <v>135</v>
      </c>
    </row>
    <row r="6239" spans="1:6" x14ac:dyDescent="0.25">
      <c r="A6239" s="67" t="s">
        <v>86</v>
      </c>
      <c r="B6239" s="67" t="s">
        <v>19224</v>
      </c>
      <c r="C6239" s="71" t="s">
        <v>21421</v>
      </c>
      <c r="D6239" s="71" t="s">
        <v>21422</v>
      </c>
      <c r="E6239" s="71" t="s">
        <v>21423</v>
      </c>
      <c r="F6239" s="71" t="s">
        <v>135</v>
      </c>
    </row>
    <row r="6240" spans="1:6" x14ac:dyDescent="0.25">
      <c r="A6240" s="67" t="s">
        <v>86</v>
      </c>
      <c r="B6240" s="67" t="s">
        <v>14516</v>
      </c>
      <c r="C6240" s="71" t="s">
        <v>21424</v>
      </c>
      <c r="D6240" s="71" t="s">
        <v>21425</v>
      </c>
      <c r="E6240" s="71" t="s">
        <v>21426</v>
      </c>
      <c r="F6240" s="71" t="s">
        <v>135</v>
      </c>
    </row>
    <row r="6241" spans="1:6" x14ac:dyDescent="0.25">
      <c r="A6241" s="67" t="s">
        <v>86</v>
      </c>
      <c r="B6241" s="67" t="s">
        <v>14520</v>
      </c>
      <c r="C6241" s="71" t="s">
        <v>21427</v>
      </c>
      <c r="D6241" s="71" t="s">
        <v>21428</v>
      </c>
      <c r="E6241" s="71" t="s">
        <v>21429</v>
      </c>
      <c r="F6241" s="71" t="s">
        <v>135</v>
      </c>
    </row>
    <row r="6242" spans="1:6" x14ac:dyDescent="0.25">
      <c r="A6242" s="67" t="s">
        <v>86</v>
      </c>
      <c r="B6242" s="67" t="s">
        <v>12030</v>
      </c>
      <c r="C6242" s="71" t="s">
        <v>21430</v>
      </c>
      <c r="D6242" s="71" t="s">
        <v>21431</v>
      </c>
      <c r="E6242" s="71" t="s">
        <v>21432</v>
      </c>
      <c r="F6242" s="71" t="s">
        <v>135</v>
      </c>
    </row>
    <row r="6243" spans="1:6" x14ac:dyDescent="0.25">
      <c r="A6243" s="67" t="s">
        <v>86</v>
      </c>
      <c r="B6243" s="67" t="s">
        <v>14530</v>
      </c>
      <c r="C6243" s="71" t="s">
        <v>21433</v>
      </c>
      <c r="D6243" s="71" t="s">
        <v>21434</v>
      </c>
      <c r="E6243" s="71" t="s">
        <v>21435</v>
      </c>
      <c r="F6243" s="71" t="s">
        <v>135</v>
      </c>
    </row>
    <row r="6244" spans="1:6" x14ac:dyDescent="0.25">
      <c r="A6244" s="67" t="s">
        <v>86</v>
      </c>
      <c r="B6244" s="67" t="s">
        <v>12034</v>
      </c>
      <c r="C6244" s="71" t="s">
        <v>21436</v>
      </c>
      <c r="D6244" s="71" t="s">
        <v>21437</v>
      </c>
      <c r="E6244" s="71" t="s">
        <v>21438</v>
      </c>
      <c r="F6244" s="71" t="s">
        <v>135</v>
      </c>
    </row>
    <row r="6245" spans="1:6" x14ac:dyDescent="0.25">
      <c r="A6245" s="67" t="s">
        <v>86</v>
      </c>
      <c r="B6245" s="67" t="s">
        <v>12038</v>
      </c>
      <c r="C6245" s="71" t="s">
        <v>21439</v>
      </c>
      <c r="D6245" s="71" t="s">
        <v>21440</v>
      </c>
      <c r="E6245" s="71" t="s">
        <v>21441</v>
      </c>
      <c r="F6245" s="71" t="s">
        <v>135</v>
      </c>
    </row>
    <row r="6246" spans="1:6" x14ac:dyDescent="0.25">
      <c r="A6246" s="67" t="s">
        <v>86</v>
      </c>
      <c r="B6246" s="67" t="s">
        <v>12042</v>
      </c>
      <c r="C6246" s="71" t="s">
        <v>21442</v>
      </c>
      <c r="D6246" s="71" t="s">
        <v>21443</v>
      </c>
      <c r="E6246" s="71" t="s">
        <v>21444</v>
      </c>
      <c r="F6246" s="71" t="s">
        <v>135</v>
      </c>
    </row>
    <row r="6247" spans="1:6" x14ac:dyDescent="0.25">
      <c r="A6247" s="67" t="s">
        <v>86</v>
      </c>
      <c r="B6247" s="67" t="s">
        <v>12046</v>
      </c>
      <c r="C6247" s="71" t="s">
        <v>21445</v>
      </c>
      <c r="D6247" s="71" t="s">
        <v>21446</v>
      </c>
      <c r="E6247" s="71" t="s">
        <v>21447</v>
      </c>
      <c r="F6247" s="71" t="s">
        <v>135</v>
      </c>
    </row>
    <row r="6248" spans="1:6" x14ac:dyDescent="0.25">
      <c r="A6248" s="67" t="s">
        <v>86</v>
      </c>
      <c r="B6248" s="67" t="s">
        <v>19252</v>
      </c>
      <c r="C6248" s="71" t="s">
        <v>21448</v>
      </c>
      <c r="D6248" s="71" t="s">
        <v>21449</v>
      </c>
      <c r="E6248" s="71" t="s">
        <v>21450</v>
      </c>
      <c r="F6248" s="71" t="s">
        <v>135</v>
      </c>
    </row>
    <row r="6249" spans="1:6" x14ac:dyDescent="0.25">
      <c r="A6249" s="67" t="s">
        <v>86</v>
      </c>
      <c r="B6249" s="67" t="s">
        <v>12050</v>
      </c>
      <c r="C6249" s="71" t="s">
        <v>21451</v>
      </c>
      <c r="D6249" s="71" t="s">
        <v>21452</v>
      </c>
      <c r="E6249" s="71" t="s">
        <v>21453</v>
      </c>
      <c r="F6249" s="71" t="s">
        <v>135</v>
      </c>
    </row>
    <row r="6250" spans="1:6" x14ac:dyDescent="0.25">
      <c r="A6250" s="67" t="s">
        <v>86</v>
      </c>
      <c r="B6250" s="67" t="s">
        <v>12054</v>
      </c>
      <c r="C6250" s="71" t="s">
        <v>21454</v>
      </c>
      <c r="D6250" s="71" t="s">
        <v>21455</v>
      </c>
      <c r="E6250" s="71" t="s">
        <v>21456</v>
      </c>
      <c r="F6250" s="71" t="s">
        <v>135</v>
      </c>
    </row>
    <row r="6251" spans="1:6" x14ac:dyDescent="0.25">
      <c r="A6251" s="67" t="s">
        <v>86</v>
      </c>
      <c r="B6251" s="67" t="s">
        <v>12058</v>
      </c>
      <c r="C6251" s="71" t="s">
        <v>21457</v>
      </c>
      <c r="D6251" s="71" t="s">
        <v>21458</v>
      </c>
      <c r="E6251" s="71" t="s">
        <v>21459</v>
      </c>
      <c r="F6251" s="71" t="s">
        <v>135</v>
      </c>
    </row>
    <row r="6252" spans="1:6" x14ac:dyDescent="0.25">
      <c r="A6252" s="67" t="s">
        <v>86</v>
      </c>
      <c r="B6252" s="67" t="s">
        <v>12062</v>
      </c>
      <c r="C6252" s="71" t="s">
        <v>21460</v>
      </c>
      <c r="D6252" s="71" t="s">
        <v>21461</v>
      </c>
      <c r="E6252" s="71" t="s">
        <v>21462</v>
      </c>
      <c r="F6252" s="71" t="s">
        <v>135</v>
      </c>
    </row>
    <row r="6253" spans="1:6" x14ac:dyDescent="0.25">
      <c r="A6253" s="67" t="s">
        <v>86</v>
      </c>
      <c r="B6253" s="67" t="s">
        <v>12066</v>
      </c>
      <c r="C6253" s="71" t="s">
        <v>21463</v>
      </c>
      <c r="D6253" s="71" t="s">
        <v>21464</v>
      </c>
      <c r="E6253" s="71" t="s">
        <v>21465</v>
      </c>
      <c r="F6253" s="71" t="s">
        <v>135</v>
      </c>
    </row>
    <row r="6254" spans="1:6" x14ac:dyDescent="0.25">
      <c r="A6254" s="67" t="s">
        <v>86</v>
      </c>
      <c r="B6254" s="67" t="s">
        <v>12070</v>
      </c>
      <c r="C6254" s="71" t="s">
        <v>21466</v>
      </c>
      <c r="D6254" s="71" t="s">
        <v>21467</v>
      </c>
      <c r="E6254" s="71" t="s">
        <v>21468</v>
      </c>
      <c r="F6254" s="71" t="s">
        <v>135</v>
      </c>
    </row>
    <row r="6255" spans="1:6" x14ac:dyDescent="0.25">
      <c r="A6255" s="67" t="s">
        <v>86</v>
      </c>
      <c r="B6255" s="67" t="s">
        <v>19274</v>
      </c>
      <c r="C6255" s="71" t="s">
        <v>21469</v>
      </c>
      <c r="D6255" s="71" t="s">
        <v>21470</v>
      </c>
      <c r="E6255" s="71" t="s">
        <v>21471</v>
      </c>
      <c r="F6255" s="71" t="s">
        <v>135</v>
      </c>
    </row>
    <row r="6256" spans="1:6" x14ac:dyDescent="0.25">
      <c r="A6256" s="67" t="s">
        <v>86</v>
      </c>
      <c r="B6256" s="67" t="s">
        <v>21472</v>
      </c>
      <c r="C6256" s="71" t="s">
        <v>21473</v>
      </c>
      <c r="D6256" s="71" t="s">
        <v>21474</v>
      </c>
      <c r="E6256" s="71" t="s">
        <v>21475</v>
      </c>
      <c r="F6256" s="71" t="s">
        <v>135</v>
      </c>
    </row>
    <row r="6257" spans="1:6" x14ac:dyDescent="0.25">
      <c r="A6257" s="67" t="s">
        <v>86</v>
      </c>
      <c r="B6257" s="67" t="s">
        <v>12074</v>
      </c>
      <c r="C6257" s="71" t="s">
        <v>21476</v>
      </c>
      <c r="D6257" s="71" t="s">
        <v>21477</v>
      </c>
      <c r="E6257" s="71" t="s">
        <v>21478</v>
      </c>
      <c r="F6257" s="71" t="s">
        <v>135</v>
      </c>
    </row>
    <row r="6258" spans="1:6" x14ac:dyDescent="0.25">
      <c r="A6258" s="67" t="s">
        <v>86</v>
      </c>
      <c r="B6258" s="67" t="s">
        <v>12078</v>
      </c>
      <c r="C6258" s="71" t="s">
        <v>21479</v>
      </c>
      <c r="D6258" s="71" t="s">
        <v>21480</v>
      </c>
      <c r="E6258" s="71" t="s">
        <v>21481</v>
      </c>
      <c r="F6258" s="71" t="s">
        <v>135</v>
      </c>
    </row>
    <row r="6259" spans="1:6" x14ac:dyDescent="0.25">
      <c r="A6259" s="67" t="s">
        <v>86</v>
      </c>
      <c r="B6259" s="67" t="s">
        <v>12082</v>
      </c>
      <c r="C6259" s="71" t="s">
        <v>21482</v>
      </c>
      <c r="D6259" s="71" t="s">
        <v>21483</v>
      </c>
      <c r="E6259" s="71" t="s">
        <v>21484</v>
      </c>
      <c r="F6259" s="71" t="s">
        <v>135</v>
      </c>
    </row>
    <row r="6260" spans="1:6" x14ac:dyDescent="0.25">
      <c r="A6260" s="67" t="s">
        <v>86</v>
      </c>
      <c r="B6260" s="67" t="s">
        <v>12090</v>
      </c>
      <c r="C6260" s="71" t="s">
        <v>21485</v>
      </c>
      <c r="D6260" s="71" t="s">
        <v>21486</v>
      </c>
      <c r="E6260" s="71" t="s">
        <v>21487</v>
      </c>
      <c r="F6260" s="71" t="s">
        <v>135</v>
      </c>
    </row>
    <row r="6261" spans="1:6" x14ac:dyDescent="0.25">
      <c r="A6261" s="67" t="s">
        <v>86</v>
      </c>
      <c r="B6261" s="67" t="s">
        <v>19287</v>
      </c>
      <c r="C6261" s="71" t="s">
        <v>21488</v>
      </c>
      <c r="D6261" s="71" t="s">
        <v>21489</v>
      </c>
      <c r="E6261" s="71" t="s">
        <v>21490</v>
      </c>
      <c r="F6261" s="71" t="s">
        <v>135</v>
      </c>
    </row>
    <row r="6262" spans="1:6" x14ac:dyDescent="0.25">
      <c r="A6262" s="67" t="s">
        <v>86</v>
      </c>
      <c r="B6262" s="67" t="s">
        <v>12229</v>
      </c>
      <c r="C6262" s="71" t="s">
        <v>21491</v>
      </c>
      <c r="D6262" s="71" t="s">
        <v>21492</v>
      </c>
      <c r="E6262" s="71" t="s">
        <v>21493</v>
      </c>
      <c r="F6262" s="71" t="s">
        <v>135</v>
      </c>
    </row>
    <row r="6263" spans="1:6" x14ac:dyDescent="0.25">
      <c r="A6263" s="67" t="s">
        <v>86</v>
      </c>
      <c r="B6263" s="67" t="s">
        <v>12241</v>
      </c>
      <c r="C6263" s="71" t="s">
        <v>21494</v>
      </c>
      <c r="D6263" s="71" t="s">
        <v>21495</v>
      </c>
      <c r="E6263" s="71" t="s">
        <v>21496</v>
      </c>
      <c r="F6263" s="71" t="s">
        <v>135</v>
      </c>
    </row>
    <row r="6264" spans="1:6" x14ac:dyDescent="0.25">
      <c r="A6264" s="67" t="s">
        <v>86</v>
      </c>
      <c r="B6264" s="67" t="s">
        <v>12245</v>
      </c>
      <c r="C6264" s="71" t="s">
        <v>21497</v>
      </c>
      <c r="D6264" s="71" t="s">
        <v>21498</v>
      </c>
      <c r="E6264" s="71" t="s">
        <v>21499</v>
      </c>
      <c r="F6264" s="71" t="s">
        <v>135</v>
      </c>
    </row>
    <row r="6265" spans="1:6" x14ac:dyDescent="0.25">
      <c r="A6265" s="67" t="s">
        <v>86</v>
      </c>
      <c r="B6265" s="67" t="s">
        <v>21500</v>
      </c>
      <c r="C6265" s="71" t="s">
        <v>21501</v>
      </c>
      <c r="D6265" s="71" t="s">
        <v>21502</v>
      </c>
      <c r="E6265" s="71" t="s">
        <v>21503</v>
      </c>
      <c r="F6265" s="71" t="s">
        <v>135</v>
      </c>
    </row>
    <row r="6266" spans="1:6" x14ac:dyDescent="0.25">
      <c r="A6266" s="67" t="s">
        <v>86</v>
      </c>
      <c r="B6266" s="67" t="s">
        <v>12257</v>
      </c>
      <c r="C6266" s="71" t="s">
        <v>21504</v>
      </c>
      <c r="D6266" s="71" t="s">
        <v>21505</v>
      </c>
      <c r="E6266" s="71" t="s">
        <v>21506</v>
      </c>
      <c r="F6266" s="71" t="s">
        <v>135</v>
      </c>
    </row>
    <row r="6267" spans="1:6" x14ac:dyDescent="0.25">
      <c r="A6267" s="67" t="s">
        <v>86</v>
      </c>
      <c r="B6267" s="67" t="s">
        <v>12261</v>
      </c>
      <c r="C6267" s="71" t="s">
        <v>21507</v>
      </c>
      <c r="D6267" s="71" t="s">
        <v>21508</v>
      </c>
      <c r="E6267" s="71" t="s">
        <v>21509</v>
      </c>
      <c r="F6267" s="71" t="s">
        <v>135</v>
      </c>
    </row>
    <row r="6268" spans="1:6" x14ac:dyDescent="0.25">
      <c r="A6268" s="67" t="s">
        <v>86</v>
      </c>
      <c r="B6268" s="67" t="s">
        <v>12265</v>
      </c>
      <c r="C6268" s="71" t="s">
        <v>21510</v>
      </c>
      <c r="D6268" s="71" t="s">
        <v>21511</v>
      </c>
      <c r="E6268" s="71" t="s">
        <v>21512</v>
      </c>
      <c r="F6268" s="71" t="s">
        <v>135</v>
      </c>
    </row>
    <row r="6269" spans="1:6" x14ac:dyDescent="0.25">
      <c r="A6269" s="67" t="s">
        <v>86</v>
      </c>
      <c r="B6269" s="67" t="s">
        <v>9869</v>
      </c>
      <c r="C6269" s="71" t="s">
        <v>21513</v>
      </c>
      <c r="D6269" s="71" t="s">
        <v>21514</v>
      </c>
      <c r="E6269" s="71" t="s">
        <v>21515</v>
      </c>
      <c r="F6269" s="71" t="s">
        <v>135</v>
      </c>
    </row>
    <row r="6270" spans="1:6" x14ac:dyDescent="0.25">
      <c r="A6270" s="67" t="s">
        <v>8923</v>
      </c>
      <c r="B6270" s="67" t="s">
        <v>1945</v>
      </c>
      <c r="C6270" s="71" t="s">
        <v>9255</v>
      </c>
      <c r="D6270" s="71" t="s">
        <v>9256</v>
      </c>
      <c r="E6270" s="71" t="s">
        <v>9257</v>
      </c>
      <c r="F6270" s="71" t="s">
        <v>120</v>
      </c>
    </row>
    <row r="6271" spans="1:6" x14ac:dyDescent="0.25">
      <c r="A6271" s="67" t="s">
        <v>16855</v>
      </c>
      <c r="B6271" s="67" t="s">
        <v>21516</v>
      </c>
      <c r="C6271" s="71" t="s">
        <v>21517</v>
      </c>
      <c r="D6271" s="71" t="s">
        <v>21518</v>
      </c>
      <c r="E6271" s="71" t="s">
        <v>21519</v>
      </c>
      <c r="F6271" s="71" t="s">
        <v>135</v>
      </c>
    </row>
    <row r="6272" spans="1:6" x14ac:dyDescent="0.25">
      <c r="A6272" s="67" t="s">
        <v>16885</v>
      </c>
      <c r="B6272" s="67" t="s">
        <v>10725</v>
      </c>
      <c r="C6272" s="71" t="s">
        <v>21520</v>
      </c>
      <c r="D6272" s="71" t="s">
        <v>21521</v>
      </c>
      <c r="E6272" s="71" t="s">
        <v>21522</v>
      </c>
      <c r="F6272" s="71" t="s">
        <v>135</v>
      </c>
    </row>
    <row r="6273" spans="1:6" x14ac:dyDescent="0.25">
      <c r="A6273" s="67" t="s">
        <v>10537</v>
      </c>
      <c r="B6273" s="67" t="s">
        <v>1028</v>
      </c>
      <c r="C6273" s="71" t="s">
        <v>10908</v>
      </c>
      <c r="D6273" s="71" t="s">
        <v>10909</v>
      </c>
      <c r="E6273" s="71" t="s">
        <v>10910</v>
      </c>
      <c r="F6273" s="71" t="s">
        <v>125</v>
      </c>
    </row>
    <row r="6274" spans="1:6" x14ac:dyDescent="0.25">
      <c r="A6274" s="67" t="s">
        <v>5219</v>
      </c>
      <c r="B6274" s="67" t="s">
        <v>21523</v>
      </c>
      <c r="C6274" s="71" t="s">
        <v>21524</v>
      </c>
      <c r="D6274" s="71" t="s">
        <v>21525</v>
      </c>
      <c r="E6274" s="71" t="s">
        <v>21526</v>
      </c>
      <c r="F6274" s="71" t="s">
        <v>140</v>
      </c>
    </row>
    <row r="6275" spans="1:6" x14ac:dyDescent="0.25">
      <c r="A6275" s="67" t="s">
        <v>5219</v>
      </c>
      <c r="B6275" s="67" t="s">
        <v>21527</v>
      </c>
      <c r="C6275" s="71" t="s">
        <v>21528</v>
      </c>
      <c r="D6275" s="71" t="s">
        <v>21529</v>
      </c>
      <c r="E6275" s="71" t="s">
        <v>21530</v>
      </c>
      <c r="F6275" s="71" t="s">
        <v>140</v>
      </c>
    </row>
    <row r="6276" spans="1:6" x14ac:dyDescent="0.25">
      <c r="A6276" s="67" t="s">
        <v>21531</v>
      </c>
      <c r="B6276" s="67" t="s">
        <v>3078</v>
      </c>
      <c r="C6276" s="71" t="s">
        <v>21532</v>
      </c>
      <c r="D6276" s="71" t="s">
        <v>21533</v>
      </c>
      <c r="E6276" s="71" t="s">
        <v>21534</v>
      </c>
      <c r="F6276" s="71" t="s">
        <v>140</v>
      </c>
    </row>
    <row r="6277" spans="1:6" x14ac:dyDescent="0.25">
      <c r="A6277" s="67" t="s">
        <v>21531</v>
      </c>
      <c r="B6277" s="67" t="s">
        <v>3082</v>
      </c>
      <c r="C6277" s="71" t="s">
        <v>21535</v>
      </c>
      <c r="D6277" s="71" t="s">
        <v>21536</v>
      </c>
      <c r="E6277" s="71" t="s">
        <v>21537</v>
      </c>
      <c r="F6277" s="71" t="s">
        <v>140</v>
      </c>
    </row>
    <row r="6278" spans="1:6" x14ac:dyDescent="0.25">
      <c r="A6278" s="67" t="s">
        <v>21531</v>
      </c>
      <c r="B6278" s="67" t="s">
        <v>5234</v>
      </c>
      <c r="C6278" s="71" t="s">
        <v>21538</v>
      </c>
      <c r="D6278" s="71" t="s">
        <v>21539</v>
      </c>
      <c r="E6278" s="71" t="s">
        <v>21540</v>
      </c>
      <c r="F6278" s="71" t="s">
        <v>140</v>
      </c>
    </row>
    <row r="6279" spans="1:6" x14ac:dyDescent="0.25">
      <c r="A6279" s="67" t="s">
        <v>21531</v>
      </c>
      <c r="B6279" s="67" t="s">
        <v>5238</v>
      </c>
      <c r="C6279" s="71" t="s">
        <v>21541</v>
      </c>
      <c r="D6279" s="71" t="s">
        <v>21542</v>
      </c>
      <c r="E6279" s="71" t="s">
        <v>21543</v>
      </c>
      <c r="F6279" s="71" t="s">
        <v>140</v>
      </c>
    </row>
    <row r="6280" spans="1:6" x14ac:dyDescent="0.25">
      <c r="A6280" s="67" t="s">
        <v>21531</v>
      </c>
      <c r="B6280" s="67" t="s">
        <v>5242</v>
      </c>
      <c r="C6280" s="71" t="s">
        <v>21544</v>
      </c>
      <c r="D6280" s="71" t="s">
        <v>21545</v>
      </c>
      <c r="E6280" s="71" t="s">
        <v>21546</v>
      </c>
      <c r="F6280" s="71" t="s">
        <v>140</v>
      </c>
    </row>
    <row r="6281" spans="1:6" x14ac:dyDescent="0.25">
      <c r="A6281" s="67" t="s">
        <v>21531</v>
      </c>
      <c r="B6281" s="67" t="s">
        <v>3090</v>
      </c>
      <c r="C6281" s="71" t="s">
        <v>21547</v>
      </c>
      <c r="D6281" s="71" t="s">
        <v>21548</v>
      </c>
      <c r="E6281" s="71" t="s">
        <v>21549</v>
      </c>
      <c r="F6281" s="71" t="s">
        <v>140</v>
      </c>
    </row>
    <row r="6282" spans="1:6" x14ac:dyDescent="0.25">
      <c r="A6282" s="67" t="s">
        <v>21531</v>
      </c>
      <c r="B6282" s="67" t="s">
        <v>5252</v>
      </c>
      <c r="C6282" s="71" t="s">
        <v>21550</v>
      </c>
      <c r="D6282" s="71" t="s">
        <v>21551</v>
      </c>
      <c r="E6282" s="71" t="s">
        <v>21552</v>
      </c>
      <c r="F6282" s="71" t="s">
        <v>140</v>
      </c>
    </row>
    <row r="6283" spans="1:6" x14ac:dyDescent="0.25">
      <c r="A6283" s="67" t="s">
        <v>21531</v>
      </c>
      <c r="B6283" s="67" t="s">
        <v>5256</v>
      </c>
      <c r="C6283" s="71" t="s">
        <v>21553</v>
      </c>
      <c r="D6283" s="71" t="s">
        <v>21554</v>
      </c>
      <c r="E6283" s="71" t="s">
        <v>21555</v>
      </c>
      <c r="F6283" s="71" t="s">
        <v>140</v>
      </c>
    </row>
    <row r="6284" spans="1:6" x14ac:dyDescent="0.25">
      <c r="A6284" s="67" t="s">
        <v>21531</v>
      </c>
      <c r="B6284" s="67" t="s">
        <v>5260</v>
      </c>
      <c r="C6284" s="71" t="s">
        <v>21556</v>
      </c>
      <c r="D6284" s="71" t="s">
        <v>21557</v>
      </c>
      <c r="E6284" s="71" t="s">
        <v>21558</v>
      </c>
      <c r="F6284" s="71" t="s">
        <v>140</v>
      </c>
    </row>
    <row r="6285" spans="1:6" x14ac:dyDescent="0.25">
      <c r="A6285" s="67" t="s">
        <v>21531</v>
      </c>
      <c r="B6285" s="67" t="s">
        <v>5264</v>
      </c>
      <c r="C6285" s="71" t="s">
        <v>21559</v>
      </c>
      <c r="D6285" s="71" t="s">
        <v>21560</v>
      </c>
      <c r="E6285" s="71" t="s">
        <v>21561</v>
      </c>
      <c r="F6285" s="71" t="s">
        <v>140</v>
      </c>
    </row>
    <row r="6286" spans="1:6" x14ac:dyDescent="0.25">
      <c r="A6286" s="67" t="s">
        <v>21531</v>
      </c>
      <c r="B6286" s="67" t="s">
        <v>5268</v>
      </c>
      <c r="C6286" s="71" t="s">
        <v>21562</v>
      </c>
      <c r="D6286" s="71" t="s">
        <v>21563</v>
      </c>
      <c r="E6286" s="71" t="s">
        <v>21564</v>
      </c>
      <c r="F6286" s="71" t="s">
        <v>140</v>
      </c>
    </row>
    <row r="6287" spans="1:6" x14ac:dyDescent="0.25">
      <c r="A6287" s="67" t="s">
        <v>21531</v>
      </c>
      <c r="B6287" s="67" t="s">
        <v>5272</v>
      </c>
      <c r="C6287" s="71" t="s">
        <v>21565</v>
      </c>
      <c r="D6287" s="71" t="s">
        <v>21566</v>
      </c>
      <c r="E6287" s="71" t="s">
        <v>21567</v>
      </c>
      <c r="F6287" s="71" t="s">
        <v>140</v>
      </c>
    </row>
    <row r="6288" spans="1:6" x14ac:dyDescent="0.25">
      <c r="A6288" s="67" t="s">
        <v>21531</v>
      </c>
      <c r="B6288" s="67" t="s">
        <v>5276</v>
      </c>
      <c r="C6288" s="71" t="s">
        <v>21568</v>
      </c>
      <c r="D6288" s="71" t="s">
        <v>21569</v>
      </c>
      <c r="E6288" s="71" t="s">
        <v>21570</v>
      </c>
      <c r="F6288" s="71" t="s">
        <v>140</v>
      </c>
    </row>
    <row r="6289" spans="1:6" x14ac:dyDescent="0.25">
      <c r="A6289" s="67" t="s">
        <v>21531</v>
      </c>
      <c r="B6289" s="67" t="s">
        <v>5280</v>
      </c>
      <c r="C6289" s="71" t="s">
        <v>21571</v>
      </c>
      <c r="D6289" s="71" t="s">
        <v>21572</v>
      </c>
      <c r="E6289" s="71" t="s">
        <v>21573</v>
      </c>
      <c r="F6289" s="71" t="s">
        <v>140</v>
      </c>
    </row>
    <row r="6290" spans="1:6" x14ac:dyDescent="0.25">
      <c r="A6290" s="67" t="s">
        <v>21531</v>
      </c>
      <c r="B6290" s="67" t="s">
        <v>5284</v>
      </c>
      <c r="C6290" s="71" t="s">
        <v>21574</v>
      </c>
      <c r="D6290" s="71" t="s">
        <v>21575</v>
      </c>
      <c r="E6290" s="71" t="s">
        <v>21576</v>
      </c>
      <c r="F6290" s="71" t="s">
        <v>140</v>
      </c>
    </row>
    <row r="6291" spans="1:6" x14ac:dyDescent="0.25">
      <c r="A6291" s="67" t="s">
        <v>21531</v>
      </c>
      <c r="B6291" s="67" t="s">
        <v>3094</v>
      </c>
      <c r="C6291" s="71" t="s">
        <v>21577</v>
      </c>
      <c r="D6291" s="71" t="s">
        <v>21578</v>
      </c>
      <c r="E6291" s="71" t="s">
        <v>21579</v>
      </c>
      <c r="F6291" s="71" t="s">
        <v>140</v>
      </c>
    </row>
    <row r="6292" spans="1:6" x14ac:dyDescent="0.25">
      <c r="A6292" s="67" t="s">
        <v>21531</v>
      </c>
      <c r="B6292" s="67" t="s">
        <v>5291</v>
      </c>
      <c r="C6292" s="71" t="s">
        <v>21580</v>
      </c>
      <c r="D6292" s="71" t="s">
        <v>21581</v>
      </c>
      <c r="E6292" s="71" t="s">
        <v>21582</v>
      </c>
      <c r="F6292" s="71" t="s">
        <v>140</v>
      </c>
    </row>
    <row r="6293" spans="1:6" x14ac:dyDescent="0.25">
      <c r="A6293" s="67" t="s">
        <v>21531</v>
      </c>
      <c r="B6293" s="67" t="s">
        <v>5295</v>
      </c>
      <c r="C6293" s="71" t="s">
        <v>21583</v>
      </c>
      <c r="D6293" s="71" t="s">
        <v>21584</v>
      </c>
      <c r="E6293" s="71" t="s">
        <v>21585</v>
      </c>
      <c r="F6293" s="71" t="s">
        <v>140</v>
      </c>
    </row>
    <row r="6294" spans="1:6" x14ac:dyDescent="0.25">
      <c r="A6294" s="67" t="s">
        <v>21531</v>
      </c>
      <c r="B6294" s="67" t="s">
        <v>3098</v>
      </c>
      <c r="C6294" s="71" t="s">
        <v>21586</v>
      </c>
      <c r="D6294" s="71" t="s">
        <v>21587</v>
      </c>
      <c r="E6294" s="71" t="s">
        <v>21588</v>
      </c>
      <c r="F6294" s="71" t="s">
        <v>140</v>
      </c>
    </row>
    <row r="6295" spans="1:6" x14ac:dyDescent="0.25">
      <c r="A6295" s="67" t="s">
        <v>21531</v>
      </c>
      <c r="B6295" s="67" t="s">
        <v>3102</v>
      </c>
      <c r="C6295" s="71" t="s">
        <v>21589</v>
      </c>
      <c r="D6295" s="71" t="s">
        <v>21590</v>
      </c>
      <c r="E6295" s="71" t="s">
        <v>21591</v>
      </c>
      <c r="F6295" s="71" t="s">
        <v>140</v>
      </c>
    </row>
    <row r="6296" spans="1:6" x14ac:dyDescent="0.25">
      <c r="A6296" s="67" t="s">
        <v>21531</v>
      </c>
      <c r="B6296" s="67" t="s">
        <v>3106</v>
      </c>
      <c r="C6296" s="71" t="s">
        <v>21592</v>
      </c>
      <c r="D6296" s="71" t="s">
        <v>21593</v>
      </c>
      <c r="E6296" s="71" t="s">
        <v>21594</v>
      </c>
      <c r="F6296" s="71" t="s">
        <v>140</v>
      </c>
    </row>
    <row r="6297" spans="1:6" x14ac:dyDescent="0.25">
      <c r="A6297" s="67" t="s">
        <v>21531</v>
      </c>
      <c r="B6297" s="67" t="s">
        <v>5308</v>
      </c>
      <c r="C6297" s="71" t="s">
        <v>21595</v>
      </c>
      <c r="D6297" s="71" t="s">
        <v>21596</v>
      </c>
      <c r="E6297" s="71" t="s">
        <v>21597</v>
      </c>
      <c r="F6297" s="71" t="s">
        <v>140</v>
      </c>
    </row>
    <row r="6298" spans="1:6" x14ac:dyDescent="0.25">
      <c r="A6298" s="67" t="s">
        <v>21531</v>
      </c>
      <c r="B6298" s="67" t="s">
        <v>3110</v>
      </c>
      <c r="C6298" s="71" t="s">
        <v>21598</v>
      </c>
      <c r="D6298" s="71" t="s">
        <v>21599</v>
      </c>
      <c r="E6298" s="71" t="s">
        <v>21600</v>
      </c>
      <c r="F6298" s="71" t="s">
        <v>140</v>
      </c>
    </row>
    <row r="6299" spans="1:6" x14ac:dyDescent="0.25">
      <c r="A6299" s="67" t="s">
        <v>21531</v>
      </c>
      <c r="B6299" s="67" t="s">
        <v>3118</v>
      </c>
      <c r="C6299" s="71" t="s">
        <v>21601</v>
      </c>
      <c r="D6299" s="71" t="s">
        <v>21602</v>
      </c>
      <c r="E6299" s="71" t="s">
        <v>21603</v>
      </c>
      <c r="F6299" s="71" t="s">
        <v>140</v>
      </c>
    </row>
    <row r="6300" spans="1:6" x14ac:dyDescent="0.25">
      <c r="A6300" s="67" t="s">
        <v>21531</v>
      </c>
      <c r="B6300" s="67" t="s">
        <v>3122</v>
      </c>
      <c r="C6300" s="71" t="s">
        <v>21604</v>
      </c>
      <c r="D6300" s="71" t="s">
        <v>21605</v>
      </c>
      <c r="E6300" s="71" t="s">
        <v>21606</v>
      </c>
      <c r="F6300" s="71" t="s">
        <v>140</v>
      </c>
    </row>
    <row r="6301" spans="1:6" x14ac:dyDescent="0.25">
      <c r="A6301" s="67" t="s">
        <v>21531</v>
      </c>
      <c r="B6301" s="67" t="s">
        <v>3126</v>
      </c>
      <c r="C6301" s="71" t="s">
        <v>21607</v>
      </c>
      <c r="D6301" s="71" t="s">
        <v>21608</v>
      </c>
      <c r="E6301" s="71" t="s">
        <v>21609</v>
      </c>
      <c r="F6301" s="71" t="s">
        <v>140</v>
      </c>
    </row>
    <row r="6302" spans="1:6" x14ac:dyDescent="0.25">
      <c r="A6302" s="67" t="s">
        <v>21531</v>
      </c>
      <c r="B6302" s="67" t="s">
        <v>3130</v>
      </c>
      <c r="C6302" s="71" t="s">
        <v>21610</v>
      </c>
      <c r="D6302" s="71" t="s">
        <v>21611</v>
      </c>
      <c r="E6302" s="71" t="s">
        <v>21612</v>
      </c>
      <c r="F6302" s="71" t="s">
        <v>140</v>
      </c>
    </row>
    <row r="6303" spans="1:6" x14ac:dyDescent="0.25">
      <c r="A6303" s="67" t="s">
        <v>21531</v>
      </c>
      <c r="B6303" s="67" t="s">
        <v>3134</v>
      </c>
      <c r="C6303" s="71" t="s">
        <v>21613</v>
      </c>
      <c r="D6303" s="71" t="s">
        <v>21614</v>
      </c>
      <c r="E6303" s="71" t="s">
        <v>21615</v>
      </c>
      <c r="F6303" s="71" t="s">
        <v>140</v>
      </c>
    </row>
    <row r="6304" spans="1:6" x14ac:dyDescent="0.25">
      <c r="A6304" s="67" t="s">
        <v>21531</v>
      </c>
      <c r="B6304" s="67" t="s">
        <v>5333</v>
      </c>
      <c r="C6304" s="71" t="s">
        <v>21616</v>
      </c>
      <c r="D6304" s="71" t="s">
        <v>21617</v>
      </c>
      <c r="E6304" s="71" t="s">
        <v>21618</v>
      </c>
      <c r="F6304" s="71" t="s">
        <v>140</v>
      </c>
    </row>
    <row r="6305" spans="1:6" x14ac:dyDescent="0.25">
      <c r="A6305" s="67" t="s">
        <v>21531</v>
      </c>
      <c r="B6305" s="67" t="s">
        <v>3142</v>
      </c>
      <c r="C6305" s="71" t="s">
        <v>21619</v>
      </c>
      <c r="D6305" s="71" t="s">
        <v>21620</v>
      </c>
      <c r="E6305" s="71" t="s">
        <v>21621</v>
      </c>
      <c r="F6305" s="71" t="s">
        <v>140</v>
      </c>
    </row>
    <row r="6306" spans="1:6" x14ac:dyDescent="0.25">
      <c r="A6306" s="67" t="s">
        <v>21531</v>
      </c>
      <c r="B6306" s="67" t="s">
        <v>3146</v>
      </c>
      <c r="C6306" s="71" t="s">
        <v>21622</v>
      </c>
      <c r="D6306" s="71" t="s">
        <v>21623</v>
      </c>
      <c r="E6306" s="71" t="s">
        <v>21624</v>
      </c>
      <c r="F6306" s="71" t="s">
        <v>140</v>
      </c>
    </row>
    <row r="6307" spans="1:6" x14ac:dyDescent="0.25">
      <c r="A6307" s="67" t="s">
        <v>21531</v>
      </c>
      <c r="B6307" s="67" t="s">
        <v>3150</v>
      </c>
      <c r="C6307" s="71" t="s">
        <v>21625</v>
      </c>
      <c r="D6307" s="71" t="s">
        <v>21626</v>
      </c>
      <c r="E6307" s="71" t="s">
        <v>21627</v>
      </c>
      <c r="F6307" s="71" t="s">
        <v>140</v>
      </c>
    </row>
    <row r="6308" spans="1:6" x14ac:dyDescent="0.25">
      <c r="A6308" s="67" t="s">
        <v>21531</v>
      </c>
      <c r="B6308" s="67" t="s">
        <v>3154</v>
      </c>
      <c r="C6308" s="71" t="s">
        <v>21628</v>
      </c>
      <c r="D6308" s="71" t="s">
        <v>21629</v>
      </c>
      <c r="E6308" s="71" t="s">
        <v>21630</v>
      </c>
      <c r="F6308" s="71" t="s">
        <v>140</v>
      </c>
    </row>
    <row r="6309" spans="1:6" x14ac:dyDescent="0.25">
      <c r="A6309" s="67" t="s">
        <v>21531</v>
      </c>
      <c r="B6309" s="67" t="s">
        <v>3158</v>
      </c>
      <c r="C6309" s="71" t="s">
        <v>21631</v>
      </c>
      <c r="D6309" s="71" t="s">
        <v>21632</v>
      </c>
      <c r="E6309" s="71" t="s">
        <v>21633</v>
      </c>
      <c r="F6309" s="71" t="s">
        <v>140</v>
      </c>
    </row>
    <row r="6310" spans="1:6" x14ac:dyDescent="0.25">
      <c r="A6310" s="67" t="s">
        <v>21531</v>
      </c>
      <c r="B6310" s="67" t="s">
        <v>3162</v>
      </c>
      <c r="C6310" s="71" t="s">
        <v>21634</v>
      </c>
      <c r="D6310" s="71" t="s">
        <v>21635</v>
      </c>
      <c r="E6310" s="71" t="s">
        <v>21636</v>
      </c>
      <c r="F6310" s="71" t="s">
        <v>140</v>
      </c>
    </row>
    <row r="6311" spans="1:6" x14ac:dyDescent="0.25">
      <c r="A6311" s="67" t="s">
        <v>21531</v>
      </c>
      <c r="B6311" s="67" t="s">
        <v>16918</v>
      </c>
      <c r="C6311" s="71" t="s">
        <v>21637</v>
      </c>
      <c r="D6311" s="71" t="s">
        <v>21638</v>
      </c>
      <c r="E6311" s="71" t="s">
        <v>21639</v>
      </c>
      <c r="F6311" s="71" t="s">
        <v>140</v>
      </c>
    </row>
    <row r="6312" spans="1:6" x14ac:dyDescent="0.25">
      <c r="A6312" s="67" t="s">
        <v>21531</v>
      </c>
      <c r="B6312" s="67" t="s">
        <v>3182</v>
      </c>
      <c r="C6312" s="71" t="s">
        <v>21640</v>
      </c>
      <c r="D6312" s="71" t="s">
        <v>21641</v>
      </c>
      <c r="E6312" s="71" t="s">
        <v>21642</v>
      </c>
      <c r="F6312" s="71" t="s">
        <v>140</v>
      </c>
    </row>
    <row r="6313" spans="1:6" x14ac:dyDescent="0.25">
      <c r="A6313" s="67" t="s">
        <v>21531</v>
      </c>
      <c r="B6313" s="67" t="s">
        <v>5371</v>
      </c>
      <c r="C6313" s="71" t="s">
        <v>21643</v>
      </c>
      <c r="D6313" s="71" t="s">
        <v>21644</v>
      </c>
      <c r="E6313" s="71" t="s">
        <v>21645</v>
      </c>
      <c r="F6313" s="71" t="s">
        <v>140</v>
      </c>
    </row>
    <row r="6314" spans="1:6" x14ac:dyDescent="0.25">
      <c r="A6314" s="67" t="s">
        <v>21531</v>
      </c>
      <c r="B6314" s="67" t="s">
        <v>3190</v>
      </c>
      <c r="C6314" s="71" t="s">
        <v>21646</v>
      </c>
      <c r="D6314" s="71" t="s">
        <v>21647</v>
      </c>
      <c r="E6314" s="71" t="s">
        <v>21648</v>
      </c>
      <c r="F6314" s="71" t="s">
        <v>140</v>
      </c>
    </row>
    <row r="6315" spans="1:6" x14ac:dyDescent="0.25">
      <c r="A6315" s="67" t="s">
        <v>21531</v>
      </c>
      <c r="B6315" s="67" t="s">
        <v>5381</v>
      </c>
      <c r="C6315" s="71" t="s">
        <v>21649</v>
      </c>
      <c r="D6315" s="71" t="s">
        <v>21650</v>
      </c>
      <c r="E6315" s="71" t="s">
        <v>21651</v>
      </c>
      <c r="F6315" s="71" t="s">
        <v>140</v>
      </c>
    </row>
    <row r="6316" spans="1:6" x14ac:dyDescent="0.25">
      <c r="A6316" s="67" t="s">
        <v>21531</v>
      </c>
      <c r="B6316" s="67" t="s">
        <v>3194</v>
      </c>
      <c r="C6316" s="71" t="s">
        <v>21652</v>
      </c>
      <c r="D6316" s="71" t="s">
        <v>21653</v>
      </c>
      <c r="E6316" s="71" t="s">
        <v>21654</v>
      </c>
      <c r="F6316" s="71" t="s">
        <v>140</v>
      </c>
    </row>
    <row r="6317" spans="1:6" x14ac:dyDescent="0.25">
      <c r="A6317" s="67" t="s">
        <v>21531</v>
      </c>
      <c r="B6317" s="67" t="s">
        <v>3198</v>
      </c>
      <c r="C6317" s="71" t="s">
        <v>21655</v>
      </c>
      <c r="D6317" s="71" t="s">
        <v>21656</v>
      </c>
      <c r="E6317" s="71" t="s">
        <v>21657</v>
      </c>
      <c r="F6317" s="71" t="s">
        <v>140</v>
      </c>
    </row>
    <row r="6318" spans="1:6" x14ac:dyDescent="0.25">
      <c r="A6318" s="67" t="s">
        <v>21531</v>
      </c>
      <c r="B6318" s="67" t="s">
        <v>3202</v>
      </c>
      <c r="C6318" s="71" t="s">
        <v>21658</v>
      </c>
      <c r="D6318" s="71" t="s">
        <v>21659</v>
      </c>
      <c r="E6318" s="71" t="s">
        <v>21660</v>
      </c>
      <c r="F6318" s="71" t="s">
        <v>140</v>
      </c>
    </row>
    <row r="6319" spans="1:6" x14ac:dyDescent="0.25">
      <c r="A6319" s="67" t="s">
        <v>21531</v>
      </c>
      <c r="B6319" s="67" t="s">
        <v>3210</v>
      </c>
      <c r="C6319" s="71" t="s">
        <v>21661</v>
      </c>
      <c r="D6319" s="71" t="s">
        <v>21662</v>
      </c>
      <c r="E6319" s="71" t="s">
        <v>21663</v>
      </c>
      <c r="F6319" s="71" t="s">
        <v>140</v>
      </c>
    </row>
    <row r="6320" spans="1:6" x14ac:dyDescent="0.25">
      <c r="A6320" s="67" t="s">
        <v>21531</v>
      </c>
      <c r="B6320" s="67" t="s">
        <v>3214</v>
      </c>
      <c r="C6320" s="71" t="s">
        <v>21664</v>
      </c>
      <c r="D6320" s="71" t="s">
        <v>21665</v>
      </c>
      <c r="E6320" s="71" t="s">
        <v>21666</v>
      </c>
      <c r="F6320" s="71" t="s">
        <v>140</v>
      </c>
    </row>
    <row r="6321" spans="1:6" x14ac:dyDescent="0.25">
      <c r="A6321" s="67" t="s">
        <v>21531</v>
      </c>
      <c r="B6321" s="67" t="s">
        <v>5403</v>
      </c>
      <c r="C6321" s="71" t="s">
        <v>21667</v>
      </c>
      <c r="D6321" s="71" t="s">
        <v>21668</v>
      </c>
      <c r="E6321" s="71" t="s">
        <v>21669</v>
      </c>
      <c r="F6321" s="71" t="s">
        <v>140</v>
      </c>
    </row>
    <row r="6322" spans="1:6" x14ac:dyDescent="0.25">
      <c r="A6322" s="67" t="s">
        <v>21531</v>
      </c>
      <c r="B6322" s="67" t="s">
        <v>5407</v>
      </c>
      <c r="C6322" s="71" t="s">
        <v>21670</v>
      </c>
      <c r="D6322" s="71" t="s">
        <v>21671</v>
      </c>
      <c r="E6322" s="71" t="s">
        <v>21672</v>
      </c>
      <c r="F6322" s="71" t="s">
        <v>140</v>
      </c>
    </row>
    <row r="6323" spans="1:6" x14ac:dyDescent="0.25">
      <c r="A6323" s="67" t="s">
        <v>21531</v>
      </c>
      <c r="B6323" s="67" t="s">
        <v>5411</v>
      </c>
      <c r="C6323" s="71" t="s">
        <v>21673</v>
      </c>
      <c r="D6323" s="71" t="s">
        <v>21674</v>
      </c>
      <c r="E6323" s="71" t="s">
        <v>21675</v>
      </c>
      <c r="F6323" s="71" t="s">
        <v>140</v>
      </c>
    </row>
    <row r="6324" spans="1:6" x14ac:dyDescent="0.25">
      <c r="A6324" s="67" t="s">
        <v>21531</v>
      </c>
      <c r="B6324" s="67" t="s">
        <v>3222</v>
      </c>
      <c r="C6324" s="71" t="s">
        <v>21676</v>
      </c>
      <c r="D6324" s="71" t="s">
        <v>21677</v>
      </c>
      <c r="E6324" s="71" t="s">
        <v>21678</v>
      </c>
      <c r="F6324" s="71" t="s">
        <v>140</v>
      </c>
    </row>
    <row r="6325" spans="1:6" x14ac:dyDescent="0.25">
      <c r="A6325" s="67" t="s">
        <v>21531</v>
      </c>
      <c r="B6325" s="67" t="s">
        <v>5418</v>
      </c>
      <c r="C6325" s="71" t="s">
        <v>21679</v>
      </c>
      <c r="D6325" s="71" t="s">
        <v>21680</v>
      </c>
      <c r="E6325" s="71" t="s">
        <v>21681</v>
      </c>
      <c r="F6325" s="71" t="s">
        <v>140</v>
      </c>
    </row>
    <row r="6326" spans="1:6" x14ac:dyDescent="0.25">
      <c r="A6326" s="67" t="s">
        <v>21531</v>
      </c>
      <c r="B6326" s="67" t="s">
        <v>3226</v>
      </c>
      <c r="C6326" s="71" t="s">
        <v>21682</v>
      </c>
      <c r="D6326" s="71" t="s">
        <v>21683</v>
      </c>
      <c r="E6326" s="71" t="s">
        <v>21684</v>
      </c>
      <c r="F6326" s="71" t="s">
        <v>140</v>
      </c>
    </row>
    <row r="6327" spans="1:6" x14ac:dyDescent="0.25">
      <c r="A6327" s="67" t="s">
        <v>21531</v>
      </c>
      <c r="B6327" s="67" t="s">
        <v>3230</v>
      </c>
      <c r="C6327" s="71" t="s">
        <v>21685</v>
      </c>
      <c r="D6327" s="71" t="s">
        <v>21686</v>
      </c>
      <c r="E6327" s="71" t="s">
        <v>21687</v>
      </c>
      <c r="F6327" s="71" t="s">
        <v>140</v>
      </c>
    </row>
    <row r="6328" spans="1:6" x14ac:dyDescent="0.25">
      <c r="A6328" s="67" t="s">
        <v>21531</v>
      </c>
      <c r="B6328" s="67" t="s">
        <v>5436</v>
      </c>
      <c r="C6328" s="71" t="s">
        <v>21688</v>
      </c>
      <c r="D6328" s="71" t="s">
        <v>21689</v>
      </c>
      <c r="E6328" s="71" t="s">
        <v>21690</v>
      </c>
      <c r="F6328" s="71" t="s">
        <v>140</v>
      </c>
    </row>
    <row r="6329" spans="1:6" x14ac:dyDescent="0.25">
      <c r="A6329" s="67" t="s">
        <v>21531</v>
      </c>
      <c r="B6329" s="67" t="s">
        <v>5440</v>
      </c>
      <c r="C6329" s="71" t="s">
        <v>21691</v>
      </c>
      <c r="D6329" s="71" t="s">
        <v>21692</v>
      </c>
      <c r="E6329" s="71" t="s">
        <v>21693</v>
      </c>
      <c r="F6329" s="71" t="s">
        <v>140</v>
      </c>
    </row>
    <row r="6330" spans="1:6" x14ac:dyDescent="0.25">
      <c r="A6330" s="67" t="s">
        <v>21531</v>
      </c>
      <c r="B6330" s="67" t="s">
        <v>5444</v>
      </c>
      <c r="C6330" s="71" t="s">
        <v>21694</v>
      </c>
      <c r="D6330" s="71" t="s">
        <v>21695</v>
      </c>
      <c r="E6330" s="71" t="s">
        <v>21696</v>
      </c>
      <c r="F6330" s="71" t="s">
        <v>140</v>
      </c>
    </row>
    <row r="6331" spans="1:6" x14ac:dyDescent="0.25">
      <c r="A6331" s="67" t="s">
        <v>21531</v>
      </c>
      <c r="B6331" s="67" t="s">
        <v>5448</v>
      </c>
      <c r="C6331" s="71" t="s">
        <v>21697</v>
      </c>
      <c r="D6331" s="71" t="s">
        <v>21698</v>
      </c>
      <c r="E6331" s="71" t="s">
        <v>21699</v>
      </c>
      <c r="F6331" s="71" t="s">
        <v>140</v>
      </c>
    </row>
    <row r="6332" spans="1:6" x14ac:dyDescent="0.25">
      <c r="A6332" s="67" t="s">
        <v>21531</v>
      </c>
      <c r="B6332" s="67" t="s">
        <v>3234</v>
      </c>
      <c r="C6332" s="71" t="s">
        <v>21700</v>
      </c>
      <c r="D6332" s="71" t="s">
        <v>21701</v>
      </c>
      <c r="E6332" s="71" t="s">
        <v>21702</v>
      </c>
      <c r="F6332" s="71" t="s">
        <v>140</v>
      </c>
    </row>
    <row r="6333" spans="1:6" x14ac:dyDescent="0.25">
      <c r="A6333" s="67" t="s">
        <v>21531</v>
      </c>
      <c r="B6333" s="67" t="s">
        <v>5455</v>
      </c>
      <c r="C6333" s="71" t="s">
        <v>21703</v>
      </c>
      <c r="D6333" s="71" t="s">
        <v>21704</v>
      </c>
      <c r="E6333" s="71" t="s">
        <v>21705</v>
      </c>
      <c r="F6333" s="71" t="s">
        <v>140</v>
      </c>
    </row>
    <row r="6334" spans="1:6" x14ac:dyDescent="0.25">
      <c r="A6334" s="67" t="s">
        <v>21531</v>
      </c>
      <c r="B6334" s="67" t="s">
        <v>5459</v>
      </c>
      <c r="C6334" s="71" t="s">
        <v>21706</v>
      </c>
      <c r="D6334" s="71" t="s">
        <v>21707</v>
      </c>
      <c r="E6334" s="71" t="s">
        <v>21708</v>
      </c>
      <c r="F6334" s="71" t="s">
        <v>140</v>
      </c>
    </row>
    <row r="6335" spans="1:6" x14ac:dyDescent="0.25">
      <c r="A6335" s="67" t="s">
        <v>21531</v>
      </c>
      <c r="B6335" s="67" t="s">
        <v>5463</v>
      </c>
      <c r="C6335" s="71" t="s">
        <v>21709</v>
      </c>
      <c r="D6335" s="71" t="s">
        <v>21710</v>
      </c>
      <c r="E6335" s="71" t="s">
        <v>21711</v>
      </c>
      <c r="F6335" s="71" t="s">
        <v>140</v>
      </c>
    </row>
    <row r="6336" spans="1:6" x14ac:dyDescent="0.25">
      <c r="A6336" s="67" t="s">
        <v>21531</v>
      </c>
      <c r="B6336" s="67" t="s">
        <v>5467</v>
      </c>
      <c r="C6336" s="71" t="s">
        <v>21712</v>
      </c>
      <c r="D6336" s="71" t="s">
        <v>21713</v>
      </c>
      <c r="E6336" s="71" t="s">
        <v>21714</v>
      </c>
      <c r="F6336" s="71" t="s">
        <v>140</v>
      </c>
    </row>
    <row r="6337" spans="1:6" x14ac:dyDescent="0.25">
      <c r="A6337" s="67" t="s">
        <v>21531</v>
      </c>
      <c r="B6337" s="67" t="s">
        <v>5471</v>
      </c>
      <c r="C6337" s="71" t="s">
        <v>21715</v>
      </c>
      <c r="D6337" s="71" t="s">
        <v>21716</v>
      </c>
      <c r="E6337" s="71" t="s">
        <v>21717</v>
      </c>
      <c r="F6337" s="71" t="s">
        <v>140</v>
      </c>
    </row>
    <row r="6338" spans="1:6" x14ac:dyDescent="0.25">
      <c r="A6338" s="67" t="s">
        <v>21531</v>
      </c>
      <c r="B6338" s="67" t="s">
        <v>5479</v>
      </c>
      <c r="C6338" s="71" t="s">
        <v>21718</v>
      </c>
      <c r="D6338" s="71" t="s">
        <v>21719</v>
      </c>
      <c r="E6338" s="71" t="s">
        <v>21720</v>
      </c>
      <c r="F6338" s="71" t="s">
        <v>140</v>
      </c>
    </row>
    <row r="6339" spans="1:6" x14ac:dyDescent="0.25">
      <c r="A6339" s="67" t="s">
        <v>21531</v>
      </c>
      <c r="B6339" s="67" t="s">
        <v>5483</v>
      </c>
      <c r="C6339" s="71" t="s">
        <v>21721</v>
      </c>
      <c r="D6339" s="71" t="s">
        <v>21722</v>
      </c>
      <c r="E6339" s="71" t="s">
        <v>21723</v>
      </c>
      <c r="F6339" s="71" t="s">
        <v>140</v>
      </c>
    </row>
    <row r="6340" spans="1:6" x14ac:dyDescent="0.25">
      <c r="A6340" s="67" t="s">
        <v>21531</v>
      </c>
      <c r="B6340" s="67" t="s">
        <v>5487</v>
      </c>
      <c r="C6340" s="71" t="s">
        <v>21724</v>
      </c>
      <c r="D6340" s="71" t="s">
        <v>21725</v>
      </c>
      <c r="E6340" s="71" t="s">
        <v>21726</v>
      </c>
      <c r="F6340" s="71" t="s">
        <v>140</v>
      </c>
    </row>
    <row r="6341" spans="1:6" x14ac:dyDescent="0.25">
      <c r="A6341" s="67" t="s">
        <v>21531</v>
      </c>
      <c r="B6341" s="67" t="s">
        <v>5491</v>
      </c>
      <c r="C6341" s="71" t="s">
        <v>21727</v>
      </c>
      <c r="D6341" s="71" t="s">
        <v>21728</v>
      </c>
      <c r="E6341" s="71" t="s">
        <v>21729</v>
      </c>
      <c r="F6341" s="71" t="s">
        <v>140</v>
      </c>
    </row>
    <row r="6342" spans="1:6" x14ac:dyDescent="0.25">
      <c r="A6342" s="67" t="s">
        <v>21531</v>
      </c>
      <c r="B6342" s="67" t="s">
        <v>5495</v>
      </c>
      <c r="C6342" s="71" t="s">
        <v>21730</v>
      </c>
      <c r="D6342" s="71" t="s">
        <v>21731</v>
      </c>
      <c r="E6342" s="71" t="s">
        <v>21732</v>
      </c>
      <c r="F6342" s="71" t="s">
        <v>140</v>
      </c>
    </row>
    <row r="6343" spans="1:6" x14ac:dyDescent="0.25">
      <c r="A6343" s="67" t="s">
        <v>21531</v>
      </c>
      <c r="B6343" s="67" t="s">
        <v>5499</v>
      </c>
      <c r="C6343" s="71" t="s">
        <v>21733</v>
      </c>
      <c r="D6343" s="71" t="s">
        <v>21734</v>
      </c>
      <c r="E6343" s="71" t="s">
        <v>21735</v>
      </c>
      <c r="F6343" s="71" t="s">
        <v>140</v>
      </c>
    </row>
    <row r="6344" spans="1:6" x14ac:dyDescent="0.25">
      <c r="A6344" s="67" t="s">
        <v>21531</v>
      </c>
      <c r="B6344" s="67" t="s">
        <v>5507</v>
      </c>
      <c r="C6344" s="71" t="s">
        <v>21736</v>
      </c>
      <c r="D6344" s="71" t="s">
        <v>21737</v>
      </c>
      <c r="E6344" s="71" t="s">
        <v>21738</v>
      </c>
      <c r="F6344" s="71" t="s">
        <v>140</v>
      </c>
    </row>
    <row r="6345" spans="1:6" x14ac:dyDescent="0.25">
      <c r="A6345" s="67" t="s">
        <v>21531</v>
      </c>
      <c r="B6345" s="67" t="s">
        <v>5515</v>
      </c>
      <c r="C6345" s="71" t="s">
        <v>21739</v>
      </c>
      <c r="D6345" s="71" t="s">
        <v>21740</v>
      </c>
      <c r="E6345" s="71" t="s">
        <v>21741</v>
      </c>
      <c r="F6345" s="71" t="s">
        <v>140</v>
      </c>
    </row>
    <row r="6346" spans="1:6" x14ac:dyDescent="0.25">
      <c r="A6346" s="67" t="s">
        <v>21531</v>
      </c>
      <c r="B6346" s="67" t="s">
        <v>5519</v>
      </c>
      <c r="C6346" s="71" t="s">
        <v>21742</v>
      </c>
      <c r="D6346" s="71" t="s">
        <v>21743</v>
      </c>
      <c r="E6346" s="71" t="s">
        <v>21744</v>
      </c>
      <c r="F6346" s="71" t="s">
        <v>140</v>
      </c>
    </row>
    <row r="6347" spans="1:6" x14ac:dyDescent="0.25">
      <c r="A6347" s="67" t="s">
        <v>21531</v>
      </c>
      <c r="B6347" s="67" t="s">
        <v>5523</v>
      </c>
      <c r="C6347" s="71" t="s">
        <v>21745</v>
      </c>
      <c r="D6347" s="71" t="s">
        <v>21746</v>
      </c>
      <c r="E6347" s="71" t="s">
        <v>21747</v>
      </c>
      <c r="F6347" s="71" t="s">
        <v>140</v>
      </c>
    </row>
    <row r="6348" spans="1:6" x14ac:dyDescent="0.25">
      <c r="A6348" s="67" t="s">
        <v>21531</v>
      </c>
      <c r="B6348" s="67" t="s">
        <v>5527</v>
      </c>
      <c r="C6348" s="71" t="s">
        <v>21748</v>
      </c>
      <c r="D6348" s="71" t="s">
        <v>21749</v>
      </c>
      <c r="E6348" s="71" t="s">
        <v>21750</v>
      </c>
      <c r="F6348" s="71" t="s">
        <v>140</v>
      </c>
    </row>
    <row r="6349" spans="1:6" x14ac:dyDescent="0.25">
      <c r="A6349" s="67" t="s">
        <v>21531</v>
      </c>
      <c r="B6349" s="67" t="s">
        <v>5531</v>
      </c>
      <c r="C6349" s="71" t="s">
        <v>21751</v>
      </c>
      <c r="D6349" s="71" t="s">
        <v>21752</v>
      </c>
      <c r="E6349" s="71" t="s">
        <v>21753</v>
      </c>
      <c r="F6349" s="71" t="s">
        <v>140</v>
      </c>
    </row>
    <row r="6350" spans="1:6" x14ac:dyDescent="0.25">
      <c r="A6350" s="67" t="s">
        <v>21531</v>
      </c>
      <c r="B6350" s="67" t="s">
        <v>5535</v>
      </c>
      <c r="C6350" s="71" t="s">
        <v>21754</v>
      </c>
      <c r="D6350" s="71" t="s">
        <v>21755</v>
      </c>
      <c r="E6350" s="71" t="s">
        <v>21756</v>
      </c>
      <c r="F6350" s="71" t="s">
        <v>140</v>
      </c>
    </row>
    <row r="6351" spans="1:6" x14ac:dyDescent="0.25">
      <c r="A6351" s="67" t="s">
        <v>21531</v>
      </c>
      <c r="B6351" s="67" t="s">
        <v>5539</v>
      </c>
      <c r="C6351" s="71" t="s">
        <v>21757</v>
      </c>
      <c r="D6351" s="71" t="s">
        <v>21758</v>
      </c>
      <c r="E6351" s="71" t="s">
        <v>21759</v>
      </c>
      <c r="F6351" s="71" t="s">
        <v>140</v>
      </c>
    </row>
    <row r="6352" spans="1:6" x14ac:dyDescent="0.25">
      <c r="A6352" s="67" t="s">
        <v>21531</v>
      </c>
      <c r="B6352" s="67" t="s">
        <v>5547</v>
      </c>
      <c r="C6352" s="71" t="s">
        <v>21760</v>
      </c>
      <c r="D6352" s="71" t="s">
        <v>21761</v>
      </c>
      <c r="E6352" s="71" t="s">
        <v>21762</v>
      </c>
      <c r="F6352" s="71" t="s">
        <v>140</v>
      </c>
    </row>
    <row r="6353" spans="1:6" x14ac:dyDescent="0.25">
      <c r="A6353" s="67" t="s">
        <v>21531</v>
      </c>
      <c r="B6353" s="67" t="s">
        <v>5551</v>
      </c>
      <c r="C6353" s="71" t="s">
        <v>21763</v>
      </c>
      <c r="D6353" s="71" t="s">
        <v>21764</v>
      </c>
      <c r="E6353" s="71" t="s">
        <v>21765</v>
      </c>
      <c r="F6353" s="71" t="s">
        <v>140</v>
      </c>
    </row>
    <row r="6354" spans="1:6" x14ac:dyDescent="0.25">
      <c r="A6354" s="67" t="s">
        <v>21531</v>
      </c>
      <c r="B6354" s="67" t="s">
        <v>5555</v>
      </c>
      <c r="C6354" s="71" t="s">
        <v>21766</v>
      </c>
      <c r="D6354" s="71" t="s">
        <v>21767</v>
      </c>
      <c r="E6354" s="71" t="s">
        <v>21768</v>
      </c>
      <c r="F6354" s="71" t="s">
        <v>140</v>
      </c>
    </row>
    <row r="6355" spans="1:6" x14ac:dyDescent="0.25">
      <c r="A6355" s="67" t="s">
        <v>21531</v>
      </c>
      <c r="B6355" s="67" t="s">
        <v>5559</v>
      </c>
      <c r="C6355" s="71" t="s">
        <v>21769</v>
      </c>
      <c r="D6355" s="71" t="s">
        <v>21770</v>
      </c>
      <c r="E6355" s="71" t="s">
        <v>21771</v>
      </c>
      <c r="F6355" s="71" t="s">
        <v>140</v>
      </c>
    </row>
    <row r="6356" spans="1:6" x14ac:dyDescent="0.25">
      <c r="A6356" s="67" t="s">
        <v>21531</v>
      </c>
      <c r="B6356" s="67" t="s">
        <v>5563</v>
      </c>
      <c r="C6356" s="71" t="s">
        <v>21772</v>
      </c>
      <c r="D6356" s="71" t="s">
        <v>21773</v>
      </c>
      <c r="E6356" s="71" t="s">
        <v>21774</v>
      </c>
      <c r="F6356" s="71" t="s">
        <v>140</v>
      </c>
    </row>
    <row r="6357" spans="1:6" x14ac:dyDescent="0.25">
      <c r="A6357" s="67" t="s">
        <v>21531</v>
      </c>
      <c r="B6357" s="67" t="s">
        <v>5567</v>
      </c>
      <c r="C6357" s="71" t="s">
        <v>21775</v>
      </c>
      <c r="D6357" s="71" t="s">
        <v>21776</v>
      </c>
      <c r="E6357" s="71" t="s">
        <v>21777</v>
      </c>
      <c r="F6357" s="71" t="s">
        <v>140</v>
      </c>
    </row>
    <row r="6358" spans="1:6" x14ac:dyDescent="0.25">
      <c r="A6358" s="67" t="s">
        <v>21531</v>
      </c>
      <c r="B6358" s="67" t="s">
        <v>5571</v>
      </c>
      <c r="C6358" s="71" t="s">
        <v>21778</v>
      </c>
      <c r="D6358" s="71" t="s">
        <v>21779</v>
      </c>
      <c r="E6358" s="71" t="s">
        <v>21780</v>
      </c>
      <c r="F6358" s="71" t="s">
        <v>140</v>
      </c>
    </row>
    <row r="6359" spans="1:6" x14ac:dyDescent="0.25">
      <c r="A6359" s="67" t="s">
        <v>21531</v>
      </c>
      <c r="B6359" s="67" t="s">
        <v>5575</v>
      </c>
      <c r="C6359" s="71" t="s">
        <v>21781</v>
      </c>
      <c r="D6359" s="71" t="s">
        <v>21782</v>
      </c>
      <c r="E6359" s="71" t="s">
        <v>21783</v>
      </c>
      <c r="F6359" s="71" t="s">
        <v>140</v>
      </c>
    </row>
    <row r="6360" spans="1:6" x14ac:dyDescent="0.25">
      <c r="A6360" s="67" t="s">
        <v>21531</v>
      </c>
      <c r="B6360" s="67" t="s">
        <v>5579</v>
      </c>
      <c r="C6360" s="71" t="s">
        <v>21784</v>
      </c>
      <c r="D6360" s="71" t="s">
        <v>21785</v>
      </c>
      <c r="E6360" s="71" t="s">
        <v>21786</v>
      </c>
      <c r="F6360" s="71" t="s">
        <v>140</v>
      </c>
    </row>
    <row r="6361" spans="1:6" x14ac:dyDescent="0.25">
      <c r="A6361" s="67" t="s">
        <v>21531</v>
      </c>
      <c r="B6361" s="67" t="s">
        <v>5583</v>
      </c>
      <c r="C6361" s="71" t="s">
        <v>21787</v>
      </c>
      <c r="D6361" s="71" t="s">
        <v>21788</v>
      </c>
      <c r="E6361" s="71" t="s">
        <v>21789</v>
      </c>
      <c r="F6361" s="71" t="s">
        <v>140</v>
      </c>
    </row>
    <row r="6362" spans="1:6" x14ac:dyDescent="0.25">
      <c r="A6362" s="67" t="s">
        <v>21531</v>
      </c>
      <c r="B6362" s="67" t="s">
        <v>5587</v>
      </c>
      <c r="C6362" s="71" t="s">
        <v>21790</v>
      </c>
      <c r="D6362" s="71" t="s">
        <v>21791</v>
      </c>
      <c r="E6362" s="71" t="s">
        <v>21792</v>
      </c>
      <c r="F6362" s="71" t="s">
        <v>140</v>
      </c>
    </row>
    <row r="6363" spans="1:6" x14ac:dyDescent="0.25">
      <c r="A6363" s="67" t="s">
        <v>21531</v>
      </c>
      <c r="B6363" s="67" t="s">
        <v>5591</v>
      </c>
      <c r="C6363" s="71" t="s">
        <v>21793</v>
      </c>
      <c r="D6363" s="71" t="s">
        <v>21794</v>
      </c>
      <c r="E6363" s="71" t="s">
        <v>21795</v>
      </c>
      <c r="F6363" s="71" t="s">
        <v>140</v>
      </c>
    </row>
    <row r="6364" spans="1:6" x14ac:dyDescent="0.25">
      <c r="A6364" s="67" t="s">
        <v>21531</v>
      </c>
      <c r="B6364" s="67" t="s">
        <v>5595</v>
      </c>
      <c r="C6364" s="71" t="s">
        <v>21796</v>
      </c>
      <c r="D6364" s="71" t="s">
        <v>21797</v>
      </c>
      <c r="E6364" s="71" t="s">
        <v>21798</v>
      </c>
      <c r="F6364" s="71" t="s">
        <v>140</v>
      </c>
    </row>
    <row r="6365" spans="1:6" x14ac:dyDescent="0.25">
      <c r="A6365" s="67" t="s">
        <v>21531</v>
      </c>
      <c r="B6365" s="67" t="s">
        <v>5599</v>
      </c>
      <c r="C6365" s="71" t="s">
        <v>21799</v>
      </c>
      <c r="D6365" s="71" t="s">
        <v>21800</v>
      </c>
      <c r="E6365" s="71" t="s">
        <v>21801</v>
      </c>
      <c r="F6365" s="71" t="s">
        <v>140</v>
      </c>
    </row>
    <row r="6366" spans="1:6" x14ac:dyDescent="0.25">
      <c r="A6366" s="67" t="s">
        <v>21531</v>
      </c>
      <c r="B6366" s="67" t="s">
        <v>5603</v>
      </c>
      <c r="C6366" s="71" t="s">
        <v>21802</v>
      </c>
      <c r="D6366" s="71" t="s">
        <v>21803</v>
      </c>
      <c r="E6366" s="71" t="s">
        <v>21804</v>
      </c>
      <c r="F6366" s="71" t="s">
        <v>140</v>
      </c>
    </row>
    <row r="6367" spans="1:6" x14ac:dyDescent="0.25">
      <c r="A6367" s="67" t="s">
        <v>21531</v>
      </c>
      <c r="B6367" s="67" t="s">
        <v>5607</v>
      </c>
      <c r="C6367" s="71" t="s">
        <v>21805</v>
      </c>
      <c r="D6367" s="71" t="s">
        <v>21806</v>
      </c>
      <c r="E6367" s="71" t="s">
        <v>21807</v>
      </c>
      <c r="F6367" s="71" t="s">
        <v>140</v>
      </c>
    </row>
    <row r="6368" spans="1:6" x14ac:dyDescent="0.25">
      <c r="A6368" s="67" t="s">
        <v>21531</v>
      </c>
      <c r="B6368" s="67" t="s">
        <v>5611</v>
      </c>
      <c r="C6368" s="71" t="s">
        <v>21808</v>
      </c>
      <c r="D6368" s="71" t="s">
        <v>21809</v>
      </c>
      <c r="E6368" s="71" t="s">
        <v>21810</v>
      </c>
      <c r="F6368" s="71" t="s">
        <v>140</v>
      </c>
    </row>
    <row r="6369" spans="1:6" x14ac:dyDescent="0.25">
      <c r="A6369" s="67" t="s">
        <v>21531</v>
      </c>
      <c r="B6369" s="67" t="s">
        <v>5615</v>
      </c>
      <c r="C6369" s="71" t="s">
        <v>21811</v>
      </c>
      <c r="D6369" s="71" t="s">
        <v>21812</v>
      </c>
      <c r="E6369" s="71" t="s">
        <v>21813</v>
      </c>
      <c r="F6369" s="71" t="s">
        <v>140</v>
      </c>
    </row>
    <row r="6370" spans="1:6" x14ac:dyDescent="0.25">
      <c r="A6370" s="67" t="s">
        <v>21531</v>
      </c>
      <c r="B6370" s="67" t="s">
        <v>5619</v>
      </c>
      <c r="C6370" s="71" t="s">
        <v>21814</v>
      </c>
      <c r="D6370" s="71" t="s">
        <v>21815</v>
      </c>
      <c r="E6370" s="71" t="s">
        <v>21816</v>
      </c>
      <c r="F6370" s="71" t="s">
        <v>140</v>
      </c>
    </row>
    <row r="6371" spans="1:6" x14ac:dyDescent="0.25">
      <c r="A6371" s="67" t="s">
        <v>21531</v>
      </c>
      <c r="B6371" s="67" t="s">
        <v>5623</v>
      </c>
      <c r="C6371" s="71" t="s">
        <v>21817</v>
      </c>
      <c r="D6371" s="71" t="s">
        <v>21818</v>
      </c>
      <c r="E6371" s="71" t="s">
        <v>21819</v>
      </c>
      <c r="F6371" s="71" t="s">
        <v>140</v>
      </c>
    </row>
    <row r="6372" spans="1:6" x14ac:dyDescent="0.25">
      <c r="A6372" s="67" t="s">
        <v>21531</v>
      </c>
      <c r="B6372" s="67" t="s">
        <v>5627</v>
      </c>
      <c r="C6372" s="71" t="s">
        <v>21820</v>
      </c>
      <c r="D6372" s="71" t="s">
        <v>21821</v>
      </c>
      <c r="E6372" s="71" t="s">
        <v>21822</v>
      </c>
      <c r="F6372" s="71" t="s">
        <v>140</v>
      </c>
    </row>
    <row r="6373" spans="1:6" x14ac:dyDescent="0.25">
      <c r="A6373" s="67" t="s">
        <v>21531</v>
      </c>
      <c r="B6373" s="67" t="s">
        <v>5631</v>
      </c>
      <c r="C6373" s="71" t="s">
        <v>21823</v>
      </c>
      <c r="D6373" s="71" t="s">
        <v>21824</v>
      </c>
      <c r="E6373" s="71" t="s">
        <v>21825</v>
      </c>
      <c r="F6373" s="71" t="s">
        <v>140</v>
      </c>
    </row>
    <row r="6374" spans="1:6" x14ac:dyDescent="0.25">
      <c r="A6374" s="67" t="s">
        <v>21531</v>
      </c>
      <c r="B6374" s="67" t="s">
        <v>5635</v>
      </c>
      <c r="C6374" s="71" t="s">
        <v>21826</v>
      </c>
      <c r="D6374" s="71" t="s">
        <v>21827</v>
      </c>
      <c r="E6374" s="71" t="s">
        <v>21828</v>
      </c>
      <c r="F6374" s="71" t="s">
        <v>140</v>
      </c>
    </row>
    <row r="6375" spans="1:6" x14ac:dyDescent="0.25">
      <c r="A6375" s="67" t="s">
        <v>21531</v>
      </c>
      <c r="B6375" s="67" t="s">
        <v>5639</v>
      </c>
      <c r="C6375" s="71" t="s">
        <v>21829</v>
      </c>
      <c r="D6375" s="71" t="s">
        <v>21830</v>
      </c>
      <c r="E6375" s="71" t="s">
        <v>21831</v>
      </c>
      <c r="F6375" s="71" t="s">
        <v>140</v>
      </c>
    </row>
    <row r="6376" spans="1:6" x14ac:dyDescent="0.25">
      <c r="A6376" s="67" t="s">
        <v>21531</v>
      </c>
      <c r="B6376" s="67" t="s">
        <v>12405</v>
      </c>
      <c r="C6376" s="71" t="s">
        <v>21832</v>
      </c>
      <c r="D6376" s="71" t="s">
        <v>21833</v>
      </c>
      <c r="E6376" s="71" t="s">
        <v>21834</v>
      </c>
      <c r="F6376" s="71" t="s">
        <v>140</v>
      </c>
    </row>
    <row r="6377" spans="1:6" x14ac:dyDescent="0.25">
      <c r="A6377" s="67" t="s">
        <v>21531</v>
      </c>
      <c r="B6377" s="67" t="s">
        <v>12409</v>
      </c>
      <c r="C6377" s="71" t="s">
        <v>21835</v>
      </c>
      <c r="D6377" s="71" t="s">
        <v>21836</v>
      </c>
      <c r="E6377" s="71" t="s">
        <v>21837</v>
      </c>
      <c r="F6377" s="71" t="s">
        <v>140</v>
      </c>
    </row>
    <row r="6378" spans="1:6" x14ac:dyDescent="0.25">
      <c r="A6378" s="67" t="s">
        <v>21531</v>
      </c>
      <c r="B6378" s="67" t="s">
        <v>5647</v>
      </c>
      <c r="C6378" s="71" t="s">
        <v>21838</v>
      </c>
      <c r="D6378" s="71" t="s">
        <v>21839</v>
      </c>
      <c r="E6378" s="71" t="s">
        <v>21840</v>
      </c>
      <c r="F6378" s="71" t="s">
        <v>140</v>
      </c>
    </row>
    <row r="6379" spans="1:6" x14ac:dyDescent="0.25">
      <c r="A6379" s="67" t="s">
        <v>21531</v>
      </c>
      <c r="B6379" s="67" t="s">
        <v>5651</v>
      </c>
      <c r="C6379" s="71" t="s">
        <v>21841</v>
      </c>
      <c r="D6379" s="71" t="s">
        <v>21842</v>
      </c>
      <c r="E6379" s="71" t="s">
        <v>21843</v>
      </c>
      <c r="F6379" s="71" t="s">
        <v>140</v>
      </c>
    </row>
    <row r="6380" spans="1:6" x14ac:dyDescent="0.25">
      <c r="A6380" s="67" t="s">
        <v>21531</v>
      </c>
      <c r="B6380" s="67" t="s">
        <v>12416</v>
      </c>
      <c r="C6380" s="71" t="s">
        <v>21844</v>
      </c>
      <c r="D6380" s="71" t="s">
        <v>21845</v>
      </c>
      <c r="E6380" s="71" t="s">
        <v>21846</v>
      </c>
      <c r="F6380" s="71" t="s">
        <v>140</v>
      </c>
    </row>
    <row r="6381" spans="1:6" x14ac:dyDescent="0.25">
      <c r="A6381" s="67" t="s">
        <v>21531</v>
      </c>
      <c r="B6381" s="67" t="s">
        <v>5655</v>
      </c>
      <c r="C6381" s="71" t="s">
        <v>21847</v>
      </c>
      <c r="D6381" s="71" t="s">
        <v>21848</v>
      </c>
      <c r="E6381" s="71" t="s">
        <v>21849</v>
      </c>
      <c r="F6381" s="71" t="s">
        <v>140</v>
      </c>
    </row>
    <row r="6382" spans="1:6" x14ac:dyDescent="0.25">
      <c r="A6382" s="67" t="s">
        <v>21531</v>
      </c>
      <c r="B6382" s="67" t="s">
        <v>12423</v>
      </c>
      <c r="C6382" s="71" t="s">
        <v>21850</v>
      </c>
      <c r="D6382" s="71" t="s">
        <v>21851</v>
      </c>
      <c r="E6382" s="71" t="s">
        <v>21852</v>
      </c>
      <c r="F6382" s="71" t="s">
        <v>140</v>
      </c>
    </row>
    <row r="6383" spans="1:6" x14ac:dyDescent="0.25">
      <c r="A6383" s="67" t="s">
        <v>21531</v>
      </c>
      <c r="B6383" s="67" t="s">
        <v>5659</v>
      </c>
      <c r="C6383" s="71" t="s">
        <v>21853</v>
      </c>
      <c r="D6383" s="71" t="s">
        <v>21854</v>
      </c>
      <c r="E6383" s="71" t="s">
        <v>21855</v>
      </c>
      <c r="F6383" s="71" t="s">
        <v>140</v>
      </c>
    </row>
    <row r="6384" spans="1:6" x14ac:dyDescent="0.25">
      <c r="A6384" s="67" t="s">
        <v>21531</v>
      </c>
      <c r="B6384" s="67" t="s">
        <v>5663</v>
      </c>
      <c r="C6384" s="71" t="s">
        <v>21856</v>
      </c>
      <c r="D6384" s="71" t="s">
        <v>21857</v>
      </c>
      <c r="E6384" s="71" t="s">
        <v>21858</v>
      </c>
      <c r="F6384" s="71" t="s">
        <v>140</v>
      </c>
    </row>
    <row r="6385" spans="1:6" x14ac:dyDescent="0.25">
      <c r="A6385" s="67" t="s">
        <v>21531</v>
      </c>
      <c r="B6385" s="67" t="s">
        <v>5671</v>
      </c>
      <c r="C6385" s="71" t="s">
        <v>21859</v>
      </c>
      <c r="D6385" s="71" t="s">
        <v>21860</v>
      </c>
      <c r="E6385" s="71" t="s">
        <v>21861</v>
      </c>
      <c r="F6385" s="71" t="s">
        <v>140</v>
      </c>
    </row>
    <row r="6386" spans="1:6" x14ac:dyDescent="0.25">
      <c r="A6386" s="67" t="s">
        <v>21531</v>
      </c>
      <c r="B6386" s="67" t="s">
        <v>5675</v>
      </c>
      <c r="C6386" s="71" t="s">
        <v>21862</v>
      </c>
      <c r="D6386" s="71" t="s">
        <v>21863</v>
      </c>
      <c r="E6386" s="71" t="s">
        <v>21864</v>
      </c>
      <c r="F6386" s="71" t="s">
        <v>140</v>
      </c>
    </row>
    <row r="6387" spans="1:6" x14ac:dyDescent="0.25">
      <c r="A6387" s="67" t="s">
        <v>21531</v>
      </c>
      <c r="B6387" s="67" t="s">
        <v>5679</v>
      </c>
      <c r="C6387" s="71" t="s">
        <v>21865</v>
      </c>
      <c r="D6387" s="71" t="s">
        <v>21866</v>
      </c>
      <c r="E6387" s="71" t="s">
        <v>21867</v>
      </c>
      <c r="F6387" s="71" t="s">
        <v>140</v>
      </c>
    </row>
    <row r="6388" spans="1:6" x14ac:dyDescent="0.25">
      <c r="A6388" s="67" t="s">
        <v>21531</v>
      </c>
      <c r="B6388" s="67" t="s">
        <v>12439</v>
      </c>
      <c r="C6388" s="71" t="s">
        <v>21868</v>
      </c>
      <c r="D6388" s="71" t="s">
        <v>21869</v>
      </c>
      <c r="E6388" s="71" t="s">
        <v>21870</v>
      </c>
      <c r="F6388" s="71" t="s">
        <v>140</v>
      </c>
    </row>
    <row r="6389" spans="1:6" x14ac:dyDescent="0.25">
      <c r="A6389" s="67" t="s">
        <v>21531</v>
      </c>
      <c r="B6389" s="67" t="s">
        <v>5683</v>
      </c>
      <c r="C6389" s="71" t="s">
        <v>21871</v>
      </c>
      <c r="D6389" s="71" t="s">
        <v>21872</v>
      </c>
      <c r="E6389" s="71" t="s">
        <v>21873</v>
      </c>
      <c r="F6389" s="71" t="s">
        <v>140</v>
      </c>
    </row>
    <row r="6390" spans="1:6" x14ac:dyDescent="0.25">
      <c r="A6390" s="67" t="s">
        <v>21531</v>
      </c>
      <c r="B6390" s="67" t="s">
        <v>5687</v>
      </c>
      <c r="C6390" s="71" t="s">
        <v>21874</v>
      </c>
      <c r="D6390" s="71" t="s">
        <v>21875</v>
      </c>
      <c r="E6390" s="71" t="s">
        <v>21876</v>
      </c>
      <c r="F6390" s="71" t="s">
        <v>140</v>
      </c>
    </row>
    <row r="6391" spans="1:6" x14ac:dyDescent="0.25">
      <c r="A6391" s="67" t="s">
        <v>21531</v>
      </c>
      <c r="B6391" s="67" t="s">
        <v>5691</v>
      </c>
      <c r="C6391" s="71" t="s">
        <v>21877</v>
      </c>
      <c r="D6391" s="71" t="s">
        <v>21878</v>
      </c>
      <c r="E6391" s="71" t="s">
        <v>21879</v>
      </c>
      <c r="F6391" s="71" t="s">
        <v>140</v>
      </c>
    </row>
    <row r="6392" spans="1:6" x14ac:dyDescent="0.25">
      <c r="A6392" s="67" t="s">
        <v>21531</v>
      </c>
      <c r="B6392" s="67" t="s">
        <v>5695</v>
      </c>
      <c r="C6392" s="71" t="s">
        <v>21880</v>
      </c>
      <c r="D6392" s="71" t="s">
        <v>21881</v>
      </c>
      <c r="E6392" s="71" t="s">
        <v>21882</v>
      </c>
      <c r="F6392" s="71" t="s">
        <v>140</v>
      </c>
    </row>
    <row r="6393" spans="1:6" x14ac:dyDescent="0.25">
      <c r="A6393" s="67" t="s">
        <v>21531</v>
      </c>
      <c r="B6393" s="67" t="s">
        <v>5699</v>
      </c>
      <c r="C6393" s="71" t="s">
        <v>21883</v>
      </c>
      <c r="D6393" s="71" t="s">
        <v>21884</v>
      </c>
      <c r="E6393" s="71" t="s">
        <v>21885</v>
      </c>
      <c r="F6393" s="71" t="s">
        <v>140</v>
      </c>
    </row>
    <row r="6394" spans="1:6" x14ac:dyDescent="0.25">
      <c r="A6394" s="67" t="s">
        <v>21531</v>
      </c>
      <c r="B6394" s="67" t="s">
        <v>5703</v>
      </c>
      <c r="C6394" s="71" t="s">
        <v>21886</v>
      </c>
      <c r="D6394" s="71" t="s">
        <v>21887</v>
      </c>
      <c r="E6394" s="71" t="s">
        <v>21888</v>
      </c>
      <c r="F6394" s="71" t="s">
        <v>140</v>
      </c>
    </row>
    <row r="6395" spans="1:6" x14ac:dyDescent="0.25">
      <c r="A6395" s="67" t="s">
        <v>21531</v>
      </c>
      <c r="B6395" s="67" t="s">
        <v>5707</v>
      </c>
      <c r="C6395" s="71" t="s">
        <v>21889</v>
      </c>
      <c r="D6395" s="71" t="s">
        <v>21890</v>
      </c>
      <c r="E6395" s="71" t="s">
        <v>21891</v>
      </c>
      <c r="F6395" s="71" t="s">
        <v>140</v>
      </c>
    </row>
    <row r="6396" spans="1:6" x14ac:dyDescent="0.25">
      <c r="A6396" s="67" t="s">
        <v>21531</v>
      </c>
      <c r="B6396" s="67" t="s">
        <v>5711</v>
      </c>
      <c r="C6396" s="71" t="s">
        <v>21892</v>
      </c>
      <c r="D6396" s="71" t="s">
        <v>21893</v>
      </c>
      <c r="E6396" s="71" t="s">
        <v>21894</v>
      </c>
      <c r="F6396" s="71" t="s">
        <v>140</v>
      </c>
    </row>
    <row r="6397" spans="1:6" x14ac:dyDescent="0.25">
      <c r="A6397" s="67" t="s">
        <v>21531</v>
      </c>
      <c r="B6397" s="67" t="s">
        <v>21895</v>
      </c>
      <c r="C6397" s="71" t="s">
        <v>21896</v>
      </c>
      <c r="D6397" s="71" t="s">
        <v>21897</v>
      </c>
      <c r="E6397" s="71" t="s">
        <v>21898</v>
      </c>
      <c r="F6397" s="71" t="s">
        <v>140</v>
      </c>
    </row>
    <row r="6398" spans="1:6" x14ac:dyDescent="0.25">
      <c r="A6398" s="67" t="s">
        <v>21531</v>
      </c>
      <c r="B6398" s="67" t="s">
        <v>5715</v>
      </c>
      <c r="C6398" s="71" t="s">
        <v>21899</v>
      </c>
      <c r="D6398" s="71" t="s">
        <v>21900</v>
      </c>
      <c r="E6398" s="71" t="s">
        <v>21901</v>
      </c>
      <c r="F6398" s="71" t="s">
        <v>140</v>
      </c>
    </row>
    <row r="6399" spans="1:6" x14ac:dyDescent="0.25">
      <c r="A6399" s="67" t="s">
        <v>21531</v>
      </c>
      <c r="B6399" s="67" t="s">
        <v>5719</v>
      </c>
      <c r="C6399" s="71" t="s">
        <v>21902</v>
      </c>
      <c r="D6399" s="71" t="s">
        <v>21903</v>
      </c>
      <c r="E6399" s="71" t="s">
        <v>21904</v>
      </c>
      <c r="F6399" s="71" t="s">
        <v>140</v>
      </c>
    </row>
    <row r="6400" spans="1:6" x14ac:dyDescent="0.25">
      <c r="A6400" s="67" t="s">
        <v>21531</v>
      </c>
      <c r="B6400" s="67" t="s">
        <v>5723</v>
      </c>
      <c r="C6400" s="71" t="s">
        <v>21905</v>
      </c>
      <c r="D6400" s="71" t="s">
        <v>21906</v>
      </c>
      <c r="E6400" s="71" t="s">
        <v>21907</v>
      </c>
      <c r="F6400" s="71" t="s">
        <v>140</v>
      </c>
    </row>
    <row r="6401" spans="1:6" x14ac:dyDescent="0.25">
      <c r="A6401" s="67" t="s">
        <v>21531</v>
      </c>
      <c r="B6401" s="67" t="s">
        <v>5727</v>
      </c>
      <c r="C6401" s="71" t="s">
        <v>21908</v>
      </c>
      <c r="D6401" s="71" t="s">
        <v>21909</v>
      </c>
      <c r="E6401" s="71" t="s">
        <v>21910</v>
      </c>
      <c r="F6401" s="71" t="s">
        <v>140</v>
      </c>
    </row>
    <row r="6402" spans="1:6" x14ac:dyDescent="0.25">
      <c r="A6402" s="67" t="s">
        <v>21531</v>
      </c>
      <c r="B6402" s="67" t="s">
        <v>5731</v>
      </c>
      <c r="C6402" s="71" t="s">
        <v>21911</v>
      </c>
      <c r="D6402" s="71" t="s">
        <v>21912</v>
      </c>
      <c r="E6402" s="71" t="s">
        <v>21913</v>
      </c>
      <c r="F6402" s="71" t="s">
        <v>140</v>
      </c>
    </row>
    <row r="6403" spans="1:6" x14ac:dyDescent="0.25">
      <c r="A6403" s="67" t="s">
        <v>21531</v>
      </c>
      <c r="B6403" s="67" t="s">
        <v>5735</v>
      </c>
      <c r="C6403" s="71" t="s">
        <v>21914</v>
      </c>
      <c r="D6403" s="71" t="s">
        <v>21915</v>
      </c>
      <c r="E6403" s="71" t="s">
        <v>21916</v>
      </c>
      <c r="F6403" s="71" t="s">
        <v>140</v>
      </c>
    </row>
    <row r="6404" spans="1:6" x14ac:dyDescent="0.25">
      <c r="A6404" s="67" t="s">
        <v>21531</v>
      </c>
      <c r="B6404" s="67" t="s">
        <v>5739</v>
      </c>
      <c r="C6404" s="71" t="s">
        <v>21917</v>
      </c>
      <c r="D6404" s="71" t="s">
        <v>21918</v>
      </c>
      <c r="E6404" s="71" t="s">
        <v>21919</v>
      </c>
      <c r="F6404" s="71" t="s">
        <v>140</v>
      </c>
    </row>
    <row r="6405" spans="1:6" x14ac:dyDescent="0.25">
      <c r="A6405" s="67" t="s">
        <v>21531</v>
      </c>
      <c r="B6405" s="67" t="s">
        <v>5743</v>
      </c>
      <c r="C6405" s="71" t="s">
        <v>21920</v>
      </c>
      <c r="D6405" s="71" t="s">
        <v>21921</v>
      </c>
      <c r="E6405" s="71" t="s">
        <v>21922</v>
      </c>
      <c r="F6405" s="71" t="s">
        <v>140</v>
      </c>
    </row>
    <row r="6406" spans="1:6" x14ac:dyDescent="0.25">
      <c r="A6406" s="67" t="s">
        <v>21531</v>
      </c>
      <c r="B6406" s="67" t="s">
        <v>5747</v>
      </c>
      <c r="C6406" s="71" t="s">
        <v>21923</v>
      </c>
      <c r="D6406" s="71" t="s">
        <v>21924</v>
      </c>
      <c r="E6406" s="71" t="s">
        <v>21925</v>
      </c>
      <c r="F6406" s="71" t="s">
        <v>140</v>
      </c>
    </row>
    <row r="6407" spans="1:6" x14ac:dyDescent="0.25">
      <c r="A6407" s="67" t="s">
        <v>21531</v>
      </c>
      <c r="B6407" s="67" t="s">
        <v>5751</v>
      </c>
      <c r="C6407" s="71" t="s">
        <v>21926</v>
      </c>
      <c r="D6407" s="71" t="s">
        <v>21927</v>
      </c>
      <c r="E6407" s="71" t="s">
        <v>21928</v>
      </c>
      <c r="F6407" s="71" t="s">
        <v>140</v>
      </c>
    </row>
    <row r="6408" spans="1:6" x14ac:dyDescent="0.25">
      <c r="A6408" s="67" t="s">
        <v>21531</v>
      </c>
      <c r="B6408" s="67" t="s">
        <v>5755</v>
      </c>
      <c r="C6408" s="71" t="s">
        <v>21929</v>
      </c>
      <c r="D6408" s="71" t="s">
        <v>21930</v>
      </c>
      <c r="E6408" s="71" t="s">
        <v>21931</v>
      </c>
      <c r="F6408" s="71" t="s">
        <v>140</v>
      </c>
    </row>
    <row r="6409" spans="1:6" x14ac:dyDescent="0.25">
      <c r="A6409" s="67" t="s">
        <v>21531</v>
      </c>
      <c r="B6409" s="67" t="s">
        <v>5759</v>
      </c>
      <c r="C6409" s="71" t="s">
        <v>21932</v>
      </c>
      <c r="D6409" s="71" t="s">
        <v>21933</v>
      </c>
      <c r="E6409" s="71" t="s">
        <v>21934</v>
      </c>
      <c r="F6409" s="71" t="s">
        <v>140</v>
      </c>
    </row>
    <row r="6410" spans="1:6" x14ac:dyDescent="0.25">
      <c r="A6410" s="67" t="s">
        <v>21531</v>
      </c>
      <c r="B6410" s="67" t="s">
        <v>5763</v>
      </c>
      <c r="C6410" s="71" t="s">
        <v>21935</v>
      </c>
      <c r="D6410" s="71" t="s">
        <v>21936</v>
      </c>
      <c r="E6410" s="71" t="s">
        <v>21937</v>
      </c>
      <c r="F6410" s="71" t="s">
        <v>140</v>
      </c>
    </row>
    <row r="6411" spans="1:6" x14ac:dyDescent="0.25">
      <c r="A6411" s="67" t="s">
        <v>21531</v>
      </c>
      <c r="B6411" s="67" t="s">
        <v>3246</v>
      </c>
      <c r="C6411" s="71" t="s">
        <v>21938</v>
      </c>
      <c r="D6411" s="71" t="s">
        <v>21939</v>
      </c>
      <c r="E6411" s="71" t="s">
        <v>21940</v>
      </c>
      <c r="F6411" s="71" t="s">
        <v>140</v>
      </c>
    </row>
    <row r="6412" spans="1:6" x14ac:dyDescent="0.25">
      <c r="A6412" s="67" t="s">
        <v>21531</v>
      </c>
      <c r="B6412" s="67" t="s">
        <v>5774</v>
      </c>
      <c r="C6412" s="71" t="s">
        <v>21941</v>
      </c>
      <c r="D6412" s="71" t="s">
        <v>21942</v>
      </c>
      <c r="E6412" s="71" t="s">
        <v>21943</v>
      </c>
      <c r="F6412" s="71" t="s">
        <v>140</v>
      </c>
    </row>
    <row r="6413" spans="1:6" x14ac:dyDescent="0.25">
      <c r="A6413" s="67" t="s">
        <v>21531</v>
      </c>
      <c r="B6413" s="67" t="s">
        <v>5778</v>
      </c>
      <c r="C6413" s="71" t="s">
        <v>21944</v>
      </c>
      <c r="D6413" s="71" t="s">
        <v>21945</v>
      </c>
      <c r="E6413" s="71" t="s">
        <v>21946</v>
      </c>
      <c r="F6413" s="71" t="s">
        <v>140</v>
      </c>
    </row>
    <row r="6414" spans="1:6" x14ac:dyDescent="0.25">
      <c r="A6414" s="67" t="s">
        <v>21531</v>
      </c>
      <c r="B6414" s="67" t="s">
        <v>5786</v>
      </c>
      <c r="C6414" s="71" t="s">
        <v>21947</v>
      </c>
      <c r="D6414" s="71" t="s">
        <v>21948</v>
      </c>
      <c r="E6414" s="71" t="s">
        <v>21949</v>
      </c>
      <c r="F6414" s="71" t="s">
        <v>140</v>
      </c>
    </row>
    <row r="6415" spans="1:6" x14ac:dyDescent="0.25">
      <c r="A6415" s="67" t="s">
        <v>21531</v>
      </c>
      <c r="B6415" s="67" t="s">
        <v>5790</v>
      </c>
      <c r="C6415" s="71" t="s">
        <v>21950</v>
      </c>
      <c r="D6415" s="71" t="s">
        <v>21951</v>
      </c>
      <c r="E6415" s="71" t="s">
        <v>21952</v>
      </c>
      <c r="F6415" s="71" t="s">
        <v>140</v>
      </c>
    </row>
    <row r="6416" spans="1:6" x14ac:dyDescent="0.25">
      <c r="A6416" s="67" t="s">
        <v>21531</v>
      </c>
      <c r="B6416" s="67" t="s">
        <v>5794</v>
      </c>
      <c r="C6416" s="71" t="s">
        <v>21953</v>
      </c>
      <c r="D6416" s="71" t="s">
        <v>21954</v>
      </c>
      <c r="E6416" s="71" t="s">
        <v>21955</v>
      </c>
      <c r="F6416" s="71" t="s">
        <v>140</v>
      </c>
    </row>
    <row r="6417" spans="1:6" x14ac:dyDescent="0.25">
      <c r="A6417" s="67" t="s">
        <v>21531</v>
      </c>
      <c r="B6417" s="67" t="s">
        <v>5798</v>
      </c>
      <c r="C6417" s="71" t="s">
        <v>21956</v>
      </c>
      <c r="D6417" s="71" t="s">
        <v>21957</v>
      </c>
      <c r="E6417" s="71" t="s">
        <v>21958</v>
      </c>
      <c r="F6417" s="71" t="s">
        <v>140</v>
      </c>
    </row>
    <row r="6418" spans="1:6" x14ac:dyDescent="0.25">
      <c r="A6418" s="67" t="s">
        <v>21531</v>
      </c>
      <c r="B6418" s="67" t="s">
        <v>5224</v>
      </c>
      <c r="C6418" s="71" t="s">
        <v>21959</v>
      </c>
      <c r="D6418" s="71" t="s">
        <v>21960</v>
      </c>
      <c r="E6418" s="71" t="s">
        <v>21961</v>
      </c>
      <c r="F6418" s="71" t="s">
        <v>140</v>
      </c>
    </row>
    <row r="6419" spans="1:6" x14ac:dyDescent="0.25">
      <c r="A6419" s="67" t="s">
        <v>21531</v>
      </c>
      <c r="B6419" s="67" t="s">
        <v>5805</v>
      </c>
      <c r="C6419" s="71" t="s">
        <v>21962</v>
      </c>
      <c r="D6419" s="71" t="s">
        <v>21963</v>
      </c>
      <c r="E6419" s="71" t="s">
        <v>21964</v>
      </c>
      <c r="F6419" s="71" t="s">
        <v>140</v>
      </c>
    </row>
    <row r="6420" spans="1:6" x14ac:dyDescent="0.25">
      <c r="A6420" s="67" t="s">
        <v>21531</v>
      </c>
      <c r="B6420" s="67" t="s">
        <v>5809</v>
      </c>
      <c r="C6420" s="71" t="s">
        <v>21965</v>
      </c>
      <c r="D6420" s="71" t="s">
        <v>21966</v>
      </c>
      <c r="E6420" s="71" t="s">
        <v>21967</v>
      </c>
      <c r="F6420" s="71" t="s">
        <v>140</v>
      </c>
    </row>
    <row r="6421" spans="1:6" x14ac:dyDescent="0.25">
      <c r="A6421" s="67" t="s">
        <v>21531</v>
      </c>
      <c r="B6421" s="67" t="s">
        <v>5813</v>
      </c>
      <c r="C6421" s="71" t="s">
        <v>21968</v>
      </c>
      <c r="D6421" s="71" t="s">
        <v>21969</v>
      </c>
      <c r="E6421" s="71" t="s">
        <v>21970</v>
      </c>
      <c r="F6421" s="71" t="s">
        <v>140</v>
      </c>
    </row>
    <row r="6422" spans="1:6" x14ac:dyDescent="0.25">
      <c r="A6422" s="67" t="s">
        <v>21531</v>
      </c>
      <c r="B6422" s="67" t="s">
        <v>5817</v>
      </c>
      <c r="C6422" s="71" t="s">
        <v>21971</v>
      </c>
      <c r="D6422" s="71" t="s">
        <v>21972</v>
      </c>
      <c r="E6422" s="71" t="s">
        <v>21973</v>
      </c>
      <c r="F6422" s="71" t="s">
        <v>140</v>
      </c>
    </row>
    <row r="6423" spans="1:6" x14ac:dyDescent="0.25">
      <c r="A6423" s="67" t="s">
        <v>21531</v>
      </c>
      <c r="B6423" s="67" t="s">
        <v>12488</v>
      </c>
      <c r="C6423" s="71" t="s">
        <v>21974</v>
      </c>
      <c r="D6423" s="71" t="s">
        <v>21975</v>
      </c>
      <c r="E6423" s="71" t="s">
        <v>21976</v>
      </c>
      <c r="F6423" s="71" t="s">
        <v>140</v>
      </c>
    </row>
    <row r="6424" spans="1:6" x14ac:dyDescent="0.25">
      <c r="A6424" s="67" t="s">
        <v>21531</v>
      </c>
      <c r="B6424" s="67" t="s">
        <v>5821</v>
      </c>
      <c r="C6424" s="71" t="s">
        <v>21977</v>
      </c>
      <c r="D6424" s="71" t="s">
        <v>21978</v>
      </c>
      <c r="E6424" s="71" t="s">
        <v>21979</v>
      </c>
      <c r="F6424" s="71" t="s">
        <v>140</v>
      </c>
    </row>
    <row r="6425" spans="1:6" x14ac:dyDescent="0.25">
      <c r="A6425" s="67" t="s">
        <v>21531</v>
      </c>
      <c r="B6425" s="67" t="s">
        <v>5825</v>
      </c>
      <c r="C6425" s="71" t="s">
        <v>21980</v>
      </c>
      <c r="D6425" s="71" t="s">
        <v>21981</v>
      </c>
      <c r="E6425" s="71" t="s">
        <v>21982</v>
      </c>
      <c r="F6425" s="71" t="s">
        <v>140</v>
      </c>
    </row>
    <row r="6426" spans="1:6" x14ac:dyDescent="0.25">
      <c r="A6426" s="67" t="s">
        <v>21531</v>
      </c>
      <c r="B6426" s="67" t="s">
        <v>5829</v>
      </c>
      <c r="C6426" s="71" t="s">
        <v>21983</v>
      </c>
      <c r="D6426" s="71" t="s">
        <v>21984</v>
      </c>
      <c r="E6426" s="71" t="s">
        <v>21985</v>
      </c>
      <c r="F6426" s="71" t="s">
        <v>140</v>
      </c>
    </row>
    <row r="6427" spans="1:6" x14ac:dyDescent="0.25">
      <c r="A6427" s="67" t="s">
        <v>21531</v>
      </c>
      <c r="B6427" s="67" t="s">
        <v>5833</v>
      </c>
      <c r="C6427" s="71" t="s">
        <v>21986</v>
      </c>
      <c r="D6427" s="71" t="s">
        <v>21987</v>
      </c>
      <c r="E6427" s="71" t="s">
        <v>21988</v>
      </c>
      <c r="F6427" s="71" t="s">
        <v>140</v>
      </c>
    </row>
    <row r="6428" spans="1:6" x14ac:dyDescent="0.25">
      <c r="A6428" s="67" t="s">
        <v>21531</v>
      </c>
      <c r="B6428" s="67" t="s">
        <v>5837</v>
      </c>
      <c r="C6428" s="71" t="s">
        <v>21989</v>
      </c>
      <c r="D6428" s="71" t="s">
        <v>21990</v>
      </c>
      <c r="E6428" s="71" t="s">
        <v>21991</v>
      </c>
      <c r="F6428" s="71" t="s">
        <v>140</v>
      </c>
    </row>
    <row r="6429" spans="1:6" x14ac:dyDescent="0.25">
      <c r="A6429" s="67" t="s">
        <v>21531</v>
      </c>
      <c r="B6429" s="67" t="s">
        <v>5841</v>
      </c>
      <c r="C6429" s="71" t="s">
        <v>21992</v>
      </c>
      <c r="D6429" s="71" t="s">
        <v>21993</v>
      </c>
      <c r="E6429" s="71" t="s">
        <v>21994</v>
      </c>
      <c r="F6429" s="71" t="s">
        <v>140</v>
      </c>
    </row>
    <row r="6430" spans="1:6" x14ac:dyDescent="0.25">
      <c r="A6430" s="67" t="s">
        <v>21531</v>
      </c>
      <c r="B6430" s="67" t="s">
        <v>5845</v>
      </c>
      <c r="C6430" s="71" t="s">
        <v>21995</v>
      </c>
      <c r="D6430" s="71" t="s">
        <v>21996</v>
      </c>
      <c r="E6430" s="71" t="s">
        <v>21997</v>
      </c>
      <c r="F6430" s="71" t="s">
        <v>140</v>
      </c>
    </row>
    <row r="6431" spans="1:6" x14ac:dyDescent="0.25">
      <c r="A6431" s="67" t="s">
        <v>21531</v>
      </c>
      <c r="B6431" s="67" t="s">
        <v>5849</v>
      </c>
      <c r="C6431" s="71" t="s">
        <v>21998</v>
      </c>
      <c r="D6431" s="71" t="s">
        <v>21999</v>
      </c>
      <c r="E6431" s="71" t="s">
        <v>22000</v>
      </c>
      <c r="F6431" s="71" t="s">
        <v>140</v>
      </c>
    </row>
    <row r="6432" spans="1:6" x14ac:dyDescent="0.25">
      <c r="A6432" s="67" t="s">
        <v>21531</v>
      </c>
      <c r="B6432" s="67" t="s">
        <v>12516</v>
      </c>
      <c r="C6432" s="71" t="s">
        <v>22001</v>
      </c>
      <c r="D6432" s="71" t="s">
        <v>22002</v>
      </c>
      <c r="E6432" s="71" t="s">
        <v>22003</v>
      </c>
      <c r="F6432" s="71" t="s">
        <v>140</v>
      </c>
    </row>
    <row r="6433" spans="1:6" x14ac:dyDescent="0.25">
      <c r="A6433" s="67" t="s">
        <v>21531</v>
      </c>
      <c r="B6433" s="67" t="s">
        <v>5853</v>
      </c>
      <c r="C6433" s="71" t="s">
        <v>22004</v>
      </c>
      <c r="D6433" s="71" t="s">
        <v>22005</v>
      </c>
      <c r="E6433" s="71" t="s">
        <v>22006</v>
      </c>
      <c r="F6433" s="71" t="s">
        <v>140</v>
      </c>
    </row>
    <row r="6434" spans="1:6" x14ac:dyDescent="0.25">
      <c r="A6434" s="67" t="s">
        <v>21531</v>
      </c>
      <c r="B6434" s="67" t="s">
        <v>5861</v>
      </c>
      <c r="C6434" s="71" t="s">
        <v>22007</v>
      </c>
      <c r="D6434" s="71" t="s">
        <v>22008</v>
      </c>
      <c r="E6434" s="71" t="s">
        <v>22009</v>
      </c>
      <c r="F6434" s="71" t="s">
        <v>140</v>
      </c>
    </row>
    <row r="6435" spans="1:6" x14ac:dyDescent="0.25">
      <c r="A6435" s="67" t="s">
        <v>21531</v>
      </c>
      <c r="B6435" s="67" t="s">
        <v>5865</v>
      </c>
      <c r="C6435" s="71" t="s">
        <v>22010</v>
      </c>
      <c r="D6435" s="71" t="s">
        <v>22011</v>
      </c>
      <c r="E6435" s="71" t="s">
        <v>22012</v>
      </c>
      <c r="F6435" s="71" t="s">
        <v>140</v>
      </c>
    </row>
    <row r="6436" spans="1:6" x14ac:dyDescent="0.25">
      <c r="A6436" s="67" t="s">
        <v>21531</v>
      </c>
      <c r="B6436" s="67" t="s">
        <v>5869</v>
      </c>
      <c r="C6436" s="71" t="s">
        <v>22013</v>
      </c>
      <c r="D6436" s="71" t="s">
        <v>22014</v>
      </c>
      <c r="E6436" s="71" t="s">
        <v>22015</v>
      </c>
      <c r="F6436" s="71" t="s">
        <v>140</v>
      </c>
    </row>
    <row r="6437" spans="1:6" x14ac:dyDescent="0.25">
      <c r="A6437" s="67" t="s">
        <v>21531</v>
      </c>
      <c r="B6437" s="67" t="s">
        <v>5873</v>
      </c>
      <c r="C6437" s="71" t="s">
        <v>22016</v>
      </c>
      <c r="D6437" s="71" t="s">
        <v>22017</v>
      </c>
      <c r="E6437" s="71" t="s">
        <v>22018</v>
      </c>
      <c r="F6437" s="71" t="s">
        <v>140</v>
      </c>
    </row>
    <row r="6438" spans="1:6" x14ac:dyDescent="0.25">
      <c r="A6438" s="67" t="s">
        <v>21531</v>
      </c>
      <c r="B6438" s="67" t="s">
        <v>5877</v>
      </c>
      <c r="C6438" s="71" t="s">
        <v>22019</v>
      </c>
      <c r="D6438" s="71" t="s">
        <v>22020</v>
      </c>
      <c r="E6438" s="71" t="s">
        <v>22021</v>
      </c>
      <c r="F6438" s="71" t="s">
        <v>140</v>
      </c>
    </row>
    <row r="6439" spans="1:6" x14ac:dyDescent="0.25">
      <c r="A6439" s="67" t="s">
        <v>21531</v>
      </c>
      <c r="B6439" s="67" t="s">
        <v>5921</v>
      </c>
      <c r="C6439" s="71" t="s">
        <v>22022</v>
      </c>
      <c r="D6439" s="71" t="s">
        <v>22023</v>
      </c>
      <c r="E6439" s="71" t="s">
        <v>22024</v>
      </c>
      <c r="F6439" s="71" t="s">
        <v>140</v>
      </c>
    </row>
    <row r="6440" spans="1:6" x14ac:dyDescent="0.25">
      <c r="A6440" s="67" t="s">
        <v>21531</v>
      </c>
      <c r="B6440" s="67" t="s">
        <v>5925</v>
      </c>
      <c r="C6440" s="71" t="s">
        <v>22025</v>
      </c>
      <c r="D6440" s="71" t="s">
        <v>22026</v>
      </c>
      <c r="E6440" s="71" t="s">
        <v>22027</v>
      </c>
      <c r="F6440" s="71" t="s">
        <v>140</v>
      </c>
    </row>
    <row r="6441" spans="1:6" x14ac:dyDescent="0.25">
      <c r="A6441" s="67" t="s">
        <v>21531</v>
      </c>
      <c r="B6441" s="67" t="s">
        <v>5929</v>
      </c>
      <c r="C6441" s="71" t="s">
        <v>22028</v>
      </c>
      <c r="D6441" s="71" t="s">
        <v>22029</v>
      </c>
      <c r="E6441" s="71" t="s">
        <v>22030</v>
      </c>
      <c r="F6441" s="71" t="s">
        <v>140</v>
      </c>
    </row>
    <row r="6442" spans="1:6" x14ac:dyDescent="0.25">
      <c r="A6442" s="67" t="s">
        <v>21531</v>
      </c>
      <c r="B6442" s="67" t="s">
        <v>5933</v>
      </c>
      <c r="C6442" s="71" t="s">
        <v>22031</v>
      </c>
      <c r="D6442" s="71" t="s">
        <v>22032</v>
      </c>
      <c r="E6442" s="71" t="s">
        <v>22033</v>
      </c>
      <c r="F6442" s="71" t="s">
        <v>140</v>
      </c>
    </row>
    <row r="6443" spans="1:6" x14ac:dyDescent="0.25">
      <c r="A6443" s="67" t="s">
        <v>21531</v>
      </c>
      <c r="B6443" s="67" t="s">
        <v>5937</v>
      </c>
      <c r="C6443" s="71" t="s">
        <v>22034</v>
      </c>
      <c r="D6443" s="71" t="s">
        <v>22035</v>
      </c>
      <c r="E6443" s="71" t="s">
        <v>22036</v>
      </c>
      <c r="F6443" s="71" t="s">
        <v>140</v>
      </c>
    </row>
    <row r="6444" spans="1:6" x14ac:dyDescent="0.25">
      <c r="A6444" s="67" t="s">
        <v>21531</v>
      </c>
      <c r="B6444" s="67" t="s">
        <v>5941</v>
      </c>
      <c r="C6444" s="71" t="s">
        <v>22037</v>
      </c>
      <c r="D6444" s="71" t="s">
        <v>22038</v>
      </c>
      <c r="E6444" s="71" t="s">
        <v>22039</v>
      </c>
      <c r="F6444" s="71" t="s">
        <v>140</v>
      </c>
    </row>
    <row r="6445" spans="1:6" x14ac:dyDescent="0.25">
      <c r="A6445" s="67" t="s">
        <v>21531</v>
      </c>
      <c r="B6445" s="67" t="s">
        <v>5945</v>
      </c>
      <c r="C6445" s="71" t="s">
        <v>22040</v>
      </c>
      <c r="D6445" s="71" t="s">
        <v>22041</v>
      </c>
      <c r="E6445" s="71" t="s">
        <v>22042</v>
      </c>
      <c r="F6445" s="71" t="s">
        <v>140</v>
      </c>
    </row>
    <row r="6446" spans="1:6" x14ac:dyDescent="0.25">
      <c r="A6446" s="67" t="s">
        <v>21531</v>
      </c>
      <c r="B6446" s="67" t="s">
        <v>5953</v>
      </c>
      <c r="C6446" s="71" t="s">
        <v>22043</v>
      </c>
      <c r="D6446" s="71" t="s">
        <v>22044</v>
      </c>
      <c r="E6446" s="71" t="s">
        <v>22045</v>
      </c>
      <c r="F6446" s="71" t="s">
        <v>140</v>
      </c>
    </row>
    <row r="6447" spans="1:6" x14ac:dyDescent="0.25">
      <c r="A6447" s="67" t="s">
        <v>21531</v>
      </c>
      <c r="B6447" s="67" t="s">
        <v>5957</v>
      </c>
      <c r="C6447" s="71" t="s">
        <v>22046</v>
      </c>
      <c r="D6447" s="71" t="s">
        <v>22047</v>
      </c>
      <c r="E6447" s="71" t="s">
        <v>22048</v>
      </c>
      <c r="F6447" s="71" t="s">
        <v>140</v>
      </c>
    </row>
    <row r="6448" spans="1:6" x14ac:dyDescent="0.25">
      <c r="A6448" s="67" t="s">
        <v>21531</v>
      </c>
      <c r="B6448" s="67" t="s">
        <v>5961</v>
      </c>
      <c r="C6448" s="71" t="s">
        <v>22049</v>
      </c>
      <c r="D6448" s="71" t="s">
        <v>22050</v>
      </c>
      <c r="E6448" s="71" t="s">
        <v>22051</v>
      </c>
      <c r="F6448" s="71" t="s">
        <v>140</v>
      </c>
    </row>
    <row r="6449" spans="1:6" x14ac:dyDescent="0.25">
      <c r="A6449" s="67" t="s">
        <v>21531</v>
      </c>
      <c r="B6449" s="67" t="s">
        <v>5965</v>
      </c>
      <c r="C6449" s="71" t="s">
        <v>22052</v>
      </c>
      <c r="D6449" s="71" t="s">
        <v>22053</v>
      </c>
      <c r="E6449" s="71" t="s">
        <v>22054</v>
      </c>
      <c r="F6449" s="71" t="s">
        <v>140</v>
      </c>
    </row>
    <row r="6450" spans="1:6" x14ac:dyDescent="0.25">
      <c r="A6450" s="67" t="s">
        <v>21531</v>
      </c>
      <c r="B6450" s="67" t="s">
        <v>5969</v>
      </c>
      <c r="C6450" s="71" t="s">
        <v>22055</v>
      </c>
      <c r="D6450" s="71" t="s">
        <v>22056</v>
      </c>
      <c r="E6450" s="71" t="s">
        <v>22057</v>
      </c>
      <c r="F6450" s="71" t="s">
        <v>140</v>
      </c>
    </row>
    <row r="6451" spans="1:6" x14ac:dyDescent="0.25">
      <c r="A6451" s="67" t="s">
        <v>21531</v>
      </c>
      <c r="B6451" s="67" t="s">
        <v>5973</v>
      </c>
      <c r="C6451" s="71" t="s">
        <v>22058</v>
      </c>
      <c r="D6451" s="71" t="s">
        <v>22059</v>
      </c>
      <c r="E6451" s="71" t="s">
        <v>22060</v>
      </c>
      <c r="F6451" s="71" t="s">
        <v>140</v>
      </c>
    </row>
    <row r="6452" spans="1:6" x14ac:dyDescent="0.25">
      <c r="A6452" s="67" t="s">
        <v>21531</v>
      </c>
      <c r="B6452" s="67" t="s">
        <v>5977</v>
      </c>
      <c r="C6452" s="71" t="s">
        <v>22061</v>
      </c>
      <c r="D6452" s="71" t="s">
        <v>22062</v>
      </c>
      <c r="E6452" s="71" t="s">
        <v>22063</v>
      </c>
      <c r="F6452" s="71" t="s">
        <v>140</v>
      </c>
    </row>
    <row r="6453" spans="1:6" x14ac:dyDescent="0.25">
      <c r="A6453" s="67" t="s">
        <v>21531</v>
      </c>
      <c r="B6453" s="67" t="s">
        <v>5981</v>
      </c>
      <c r="C6453" s="71" t="s">
        <v>22064</v>
      </c>
      <c r="D6453" s="71" t="s">
        <v>22065</v>
      </c>
      <c r="E6453" s="71" t="s">
        <v>22066</v>
      </c>
      <c r="F6453" s="71" t="s">
        <v>140</v>
      </c>
    </row>
    <row r="6454" spans="1:6" x14ac:dyDescent="0.25">
      <c r="A6454" s="67" t="s">
        <v>21531</v>
      </c>
      <c r="B6454" s="67" t="s">
        <v>5985</v>
      </c>
      <c r="C6454" s="71" t="s">
        <v>22067</v>
      </c>
      <c r="D6454" s="71" t="s">
        <v>22068</v>
      </c>
      <c r="E6454" s="71" t="s">
        <v>22069</v>
      </c>
      <c r="F6454" s="71" t="s">
        <v>140</v>
      </c>
    </row>
    <row r="6455" spans="1:6" x14ac:dyDescent="0.25">
      <c r="A6455" s="67" t="s">
        <v>21531</v>
      </c>
      <c r="B6455" s="67" t="s">
        <v>5989</v>
      </c>
      <c r="C6455" s="71" t="s">
        <v>22070</v>
      </c>
      <c r="D6455" s="71" t="s">
        <v>22071</v>
      </c>
      <c r="E6455" s="71" t="s">
        <v>22072</v>
      </c>
      <c r="F6455" s="71" t="s">
        <v>140</v>
      </c>
    </row>
    <row r="6456" spans="1:6" x14ac:dyDescent="0.25">
      <c r="A6456" s="67" t="s">
        <v>21531</v>
      </c>
      <c r="B6456" s="67" t="s">
        <v>5993</v>
      </c>
      <c r="C6456" s="71" t="s">
        <v>22073</v>
      </c>
      <c r="D6456" s="71" t="s">
        <v>22074</v>
      </c>
      <c r="E6456" s="71" t="s">
        <v>22075</v>
      </c>
      <c r="F6456" s="71" t="s">
        <v>140</v>
      </c>
    </row>
    <row r="6457" spans="1:6" x14ac:dyDescent="0.25">
      <c r="A6457" s="67" t="s">
        <v>21531</v>
      </c>
      <c r="B6457" s="67" t="s">
        <v>5997</v>
      </c>
      <c r="C6457" s="71" t="s">
        <v>22076</v>
      </c>
      <c r="D6457" s="71" t="s">
        <v>22077</v>
      </c>
      <c r="E6457" s="71" t="s">
        <v>22078</v>
      </c>
      <c r="F6457" s="71" t="s">
        <v>140</v>
      </c>
    </row>
    <row r="6458" spans="1:6" x14ac:dyDescent="0.25">
      <c r="A6458" s="67" t="s">
        <v>21531</v>
      </c>
      <c r="B6458" s="67" t="s">
        <v>6001</v>
      </c>
      <c r="C6458" s="71" t="s">
        <v>22079</v>
      </c>
      <c r="D6458" s="71" t="s">
        <v>22080</v>
      </c>
      <c r="E6458" s="71" t="s">
        <v>22081</v>
      </c>
      <c r="F6458" s="71" t="s">
        <v>140</v>
      </c>
    </row>
    <row r="6459" spans="1:6" x14ac:dyDescent="0.25">
      <c r="A6459" s="67" t="s">
        <v>21531</v>
      </c>
      <c r="B6459" s="67" t="s">
        <v>6005</v>
      </c>
      <c r="C6459" s="71" t="s">
        <v>22082</v>
      </c>
      <c r="D6459" s="71" t="s">
        <v>22083</v>
      </c>
      <c r="E6459" s="71" t="s">
        <v>22084</v>
      </c>
      <c r="F6459" s="71" t="s">
        <v>140</v>
      </c>
    </row>
    <row r="6460" spans="1:6" x14ac:dyDescent="0.25">
      <c r="A6460" s="67" t="s">
        <v>21531</v>
      </c>
      <c r="B6460" s="67" t="s">
        <v>6009</v>
      </c>
      <c r="C6460" s="71" t="s">
        <v>22085</v>
      </c>
      <c r="D6460" s="71" t="s">
        <v>22086</v>
      </c>
      <c r="E6460" s="71" t="s">
        <v>22087</v>
      </c>
      <c r="F6460" s="71" t="s">
        <v>140</v>
      </c>
    </row>
    <row r="6461" spans="1:6" x14ac:dyDescent="0.25">
      <c r="A6461" s="67" t="s">
        <v>21531</v>
      </c>
      <c r="B6461" s="67" t="s">
        <v>6013</v>
      </c>
      <c r="C6461" s="71" t="s">
        <v>22088</v>
      </c>
      <c r="D6461" s="71" t="s">
        <v>22089</v>
      </c>
      <c r="E6461" s="71" t="s">
        <v>22090</v>
      </c>
      <c r="F6461" s="71" t="s">
        <v>140</v>
      </c>
    </row>
    <row r="6462" spans="1:6" x14ac:dyDescent="0.25">
      <c r="A6462" s="67" t="s">
        <v>21531</v>
      </c>
      <c r="B6462" s="67" t="s">
        <v>6017</v>
      </c>
      <c r="C6462" s="71" t="s">
        <v>22091</v>
      </c>
      <c r="D6462" s="71" t="s">
        <v>22092</v>
      </c>
      <c r="E6462" s="71" t="s">
        <v>22093</v>
      </c>
      <c r="F6462" s="71" t="s">
        <v>140</v>
      </c>
    </row>
    <row r="6463" spans="1:6" x14ac:dyDescent="0.25">
      <c r="A6463" s="67" t="s">
        <v>21531</v>
      </c>
      <c r="B6463" s="67" t="s">
        <v>6021</v>
      </c>
      <c r="C6463" s="71" t="s">
        <v>22094</v>
      </c>
      <c r="D6463" s="71" t="s">
        <v>22095</v>
      </c>
      <c r="E6463" s="71" t="s">
        <v>22096</v>
      </c>
      <c r="F6463" s="71" t="s">
        <v>140</v>
      </c>
    </row>
    <row r="6464" spans="1:6" x14ac:dyDescent="0.25">
      <c r="A6464" s="67" t="s">
        <v>21531</v>
      </c>
      <c r="B6464" s="67" t="s">
        <v>6025</v>
      </c>
      <c r="C6464" s="71" t="s">
        <v>22097</v>
      </c>
      <c r="D6464" s="71" t="s">
        <v>22098</v>
      </c>
      <c r="E6464" s="71" t="s">
        <v>22099</v>
      </c>
      <c r="F6464" s="71" t="s">
        <v>140</v>
      </c>
    </row>
    <row r="6465" spans="1:6" x14ac:dyDescent="0.25">
      <c r="A6465" s="67" t="s">
        <v>21531</v>
      </c>
      <c r="B6465" s="67" t="s">
        <v>6029</v>
      </c>
      <c r="C6465" s="71" t="s">
        <v>22100</v>
      </c>
      <c r="D6465" s="71" t="s">
        <v>22101</v>
      </c>
      <c r="E6465" s="71" t="s">
        <v>22102</v>
      </c>
      <c r="F6465" s="71" t="s">
        <v>140</v>
      </c>
    </row>
    <row r="6466" spans="1:6" x14ac:dyDescent="0.25">
      <c r="A6466" s="67" t="s">
        <v>21531</v>
      </c>
      <c r="B6466" s="67" t="s">
        <v>6033</v>
      </c>
      <c r="C6466" s="71" t="s">
        <v>22103</v>
      </c>
      <c r="D6466" s="71" t="s">
        <v>22104</v>
      </c>
      <c r="E6466" s="71" t="s">
        <v>22105</v>
      </c>
      <c r="F6466" s="71" t="s">
        <v>140</v>
      </c>
    </row>
    <row r="6467" spans="1:6" x14ac:dyDescent="0.25">
      <c r="A6467" s="67" t="s">
        <v>21531</v>
      </c>
      <c r="B6467" s="67" t="s">
        <v>6037</v>
      </c>
      <c r="C6467" s="71" t="s">
        <v>22106</v>
      </c>
      <c r="D6467" s="71" t="s">
        <v>22107</v>
      </c>
      <c r="E6467" s="71" t="s">
        <v>22108</v>
      </c>
      <c r="F6467" s="71" t="s">
        <v>140</v>
      </c>
    </row>
    <row r="6468" spans="1:6" x14ac:dyDescent="0.25">
      <c r="A6468" s="67" t="s">
        <v>21531</v>
      </c>
      <c r="B6468" s="67" t="s">
        <v>6041</v>
      </c>
      <c r="C6468" s="71" t="s">
        <v>22109</v>
      </c>
      <c r="D6468" s="71" t="s">
        <v>22110</v>
      </c>
      <c r="E6468" s="71" t="s">
        <v>22111</v>
      </c>
      <c r="F6468" s="71" t="s">
        <v>140</v>
      </c>
    </row>
    <row r="6469" spans="1:6" x14ac:dyDescent="0.25">
      <c r="A6469" s="67" t="s">
        <v>21531</v>
      </c>
      <c r="B6469" s="67" t="s">
        <v>6045</v>
      </c>
      <c r="C6469" s="71" t="s">
        <v>22112</v>
      </c>
      <c r="D6469" s="71" t="s">
        <v>22113</v>
      </c>
      <c r="E6469" s="71" t="s">
        <v>22114</v>
      </c>
      <c r="F6469" s="71" t="s">
        <v>140</v>
      </c>
    </row>
    <row r="6470" spans="1:6" x14ac:dyDescent="0.25">
      <c r="A6470" s="67" t="s">
        <v>21531</v>
      </c>
      <c r="B6470" s="67" t="s">
        <v>17591</v>
      </c>
      <c r="C6470" s="71" t="s">
        <v>22115</v>
      </c>
      <c r="D6470" s="71" t="s">
        <v>22116</v>
      </c>
      <c r="E6470" s="71" t="s">
        <v>22117</v>
      </c>
      <c r="F6470" s="71" t="s">
        <v>140</v>
      </c>
    </row>
    <row r="6471" spans="1:6" x14ac:dyDescent="0.25">
      <c r="A6471" s="67" t="s">
        <v>21531</v>
      </c>
      <c r="B6471" s="67" t="s">
        <v>6053</v>
      </c>
      <c r="C6471" s="71" t="s">
        <v>22118</v>
      </c>
      <c r="D6471" s="71" t="s">
        <v>22119</v>
      </c>
      <c r="E6471" s="71" t="s">
        <v>22120</v>
      </c>
      <c r="F6471" s="71" t="s">
        <v>140</v>
      </c>
    </row>
    <row r="6472" spans="1:6" x14ac:dyDescent="0.25">
      <c r="A6472" s="67" t="s">
        <v>21531</v>
      </c>
      <c r="B6472" s="67" t="s">
        <v>6057</v>
      </c>
      <c r="C6472" s="71" t="s">
        <v>22121</v>
      </c>
      <c r="D6472" s="71" t="s">
        <v>22122</v>
      </c>
      <c r="E6472" s="71" t="s">
        <v>22123</v>
      </c>
      <c r="F6472" s="71" t="s">
        <v>140</v>
      </c>
    </row>
    <row r="6473" spans="1:6" x14ac:dyDescent="0.25">
      <c r="A6473" s="67" t="s">
        <v>21531</v>
      </c>
      <c r="B6473" s="67" t="s">
        <v>6061</v>
      </c>
      <c r="C6473" s="71" t="s">
        <v>22124</v>
      </c>
      <c r="D6473" s="71" t="s">
        <v>22125</v>
      </c>
      <c r="E6473" s="71" t="s">
        <v>22126</v>
      </c>
      <c r="F6473" s="71" t="s">
        <v>140</v>
      </c>
    </row>
    <row r="6474" spans="1:6" x14ac:dyDescent="0.25">
      <c r="A6474" s="67" t="s">
        <v>21531</v>
      </c>
      <c r="B6474" s="67" t="s">
        <v>6069</v>
      </c>
      <c r="C6474" s="71" t="s">
        <v>22127</v>
      </c>
      <c r="D6474" s="71" t="s">
        <v>22128</v>
      </c>
      <c r="E6474" s="71" t="s">
        <v>22129</v>
      </c>
      <c r="F6474" s="71" t="s">
        <v>140</v>
      </c>
    </row>
    <row r="6475" spans="1:6" x14ac:dyDescent="0.25">
      <c r="A6475" s="67" t="s">
        <v>21531</v>
      </c>
      <c r="B6475" s="67" t="s">
        <v>6073</v>
      </c>
      <c r="C6475" s="71" t="s">
        <v>22130</v>
      </c>
      <c r="D6475" s="71" t="s">
        <v>22131</v>
      </c>
      <c r="E6475" s="71" t="s">
        <v>22132</v>
      </c>
      <c r="F6475" s="71" t="s">
        <v>140</v>
      </c>
    </row>
    <row r="6476" spans="1:6" x14ac:dyDescent="0.25">
      <c r="A6476" s="67" t="s">
        <v>21531</v>
      </c>
      <c r="B6476" s="67" t="s">
        <v>6077</v>
      </c>
      <c r="C6476" s="71" t="s">
        <v>22133</v>
      </c>
      <c r="D6476" s="71" t="s">
        <v>22134</v>
      </c>
      <c r="E6476" s="71" t="s">
        <v>22135</v>
      </c>
      <c r="F6476" s="71" t="s">
        <v>140</v>
      </c>
    </row>
    <row r="6477" spans="1:6" x14ac:dyDescent="0.25">
      <c r="A6477" s="67" t="s">
        <v>21531</v>
      </c>
      <c r="B6477" s="67" t="s">
        <v>6081</v>
      </c>
      <c r="C6477" s="71" t="s">
        <v>22136</v>
      </c>
      <c r="D6477" s="71" t="s">
        <v>22137</v>
      </c>
      <c r="E6477" s="71" t="s">
        <v>22138</v>
      </c>
      <c r="F6477" s="71" t="s">
        <v>140</v>
      </c>
    </row>
    <row r="6478" spans="1:6" x14ac:dyDescent="0.25">
      <c r="A6478" s="67" t="s">
        <v>21531</v>
      </c>
      <c r="B6478" s="67" t="s">
        <v>6085</v>
      </c>
      <c r="C6478" s="71" t="s">
        <v>22139</v>
      </c>
      <c r="D6478" s="71" t="s">
        <v>22140</v>
      </c>
      <c r="E6478" s="71" t="s">
        <v>22141</v>
      </c>
      <c r="F6478" s="71" t="s">
        <v>140</v>
      </c>
    </row>
    <row r="6479" spans="1:6" x14ac:dyDescent="0.25">
      <c r="A6479" s="67" t="s">
        <v>21531</v>
      </c>
      <c r="B6479" s="67" t="s">
        <v>6089</v>
      </c>
      <c r="C6479" s="71" t="s">
        <v>22142</v>
      </c>
      <c r="D6479" s="71" t="s">
        <v>22143</v>
      </c>
      <c r="E6479" s="71" t="s">
        <v>22144</v>
      </c>
      <c r="F6479" s="71" t="s">
        <v>140</v>
      </c>
    </row>
    <row r="6480" spans="1:6" x14ac:dyDescent="0.25">
      <c r="A6480" s="67" t="s">
        <v>21531</v>
      </c>
      <c r="B6480" s="67" t="s">
        <v>22145</v>
      </c>
      <c r="C6480" s="71" t="s">
        <v>22146</v>
      </c>
      <c r="D6480" s="71" t="s">
        <v>22147</v>
      </c>
      <c r="E6480" s="71" t="s">
        <v>22148</v>
      </c>
      <c r="F6480" s="71" t="s">
        <v>140</v>
      </c>
    </row>
    <row r="6481" spans="1:6" x14ac:dyDescent="0.25">
      <c r="A6481" s="67" t="s">
        <v>21531</v>
      </c>
      <c r="B6481" s="67" t="s">
        <v>6093</v>
      </c>
      <c r="C6481" s="71" t="s">
        <v>22149</v>
      </c>
      <c r="D6481" s="71" t="s">
        <v>22150</v>
      </c>
      <c r="E6481" s="71" t="s">
        <v>22151</v>
      </c>
      <c r="F6481" s="71" t="s">
        <v>140</v>
      </c>
    </row>
    <row r="6482" spans="1:6" x14ac:dyDescent="0.25">
      <c r="A6482" s="67" t="s">
        <v>21531</v>
      </c>
      <c r="B6482" s="67" t="s">
        <v>6097</v>
      </c>
      <c r="C6482" s="71" t="s">
        <v>22152</v>
      </c>
      <c r="D6482" s="71" t="s">
        <v>22153</v>
      </c>
      <c r="E6482" s="71" t="s">
        <v>22154</v>
      </c>
      <c r="F6482" s="71" t="s">
        <v>140</v>
      </c>
    </row>
    <row r="6483" spans="1:6" x14ac:dyDescent="0.25">
      <c r="A6483" s="67" t="s">
        <v>21531</v>
      </c>
      <c r="B6483" s="67" t="s">
        <v>6109</v>
      </c>
      <c r="C6483" s="71" t="s">
        <v>22155</v>
      </c>
      <c r="D6483" s="71" t="s">
        <v>22156</v>
      </c>
      <c r="E6483" s="71" t="s">
        <v>22157</v>
      </c>
      <c r="F6483" s="71" t="s">
        <v>140</v>
      </c>
    </row>
    <row r="6484" spans="1:6" x14ac:dyDescent="0.25">
      <c r="A6484" s="67" t="s">
        <v>21531</v>
      </c>
      <c r="B6484" s="67" t="s">
        <v>22158</v>
      </c>
      <c r="C6484" s="71" t="s">
        <v>22159</v>
      </c>
      <c r="D6484" s="71" t="s">
        <v>22160</v>
      </c>
      <c r="E6484" s="71" t="s">
        <v>22161</v>
      </c>
      <c r="F6484" s="71" t="s">
        <v>140</v>
      </c>
    </row>
    <row r="6485" spans="1:6" x14ac:dyDescent="0.25">
      <c r="A6485" s="67" t="s">
        <v>21531</v>
      </c>
      <c r="B6485" s="67" t="s">
        <v>3318</v>
      </c>
      <c r="C6485" s="71" t="s">
        <v>22162</v>
      </c>
      <c r="D6485" s="71" t="s">
        <v>22163</v>
      </c>
      <c r="E6485" s="71" t="s">
        <v>22164</v>
      </c>
      <c r="F6485" s="71" t="s">
        <v>140</v>
      </c>
    </row>
    <row r="6486" spans="1:6" x14ac:dyDescent="0.25">
      <c r="A6486" s="67" t="s">
        <v>21531</v>
      </c>
      <c r="B6486" s="67" t="s">
        <v>3370</v>
      </c>
      <c r="C6486" s="71" t="s">
        <v>22165</v>
      </c>
      <c r="D6486" s="71" t="s">
        <v>22166</v>
      </c>
      <c r="E6486" s="71" t="s">
        <v>22167</v>
      </c>
      <c r="F6486" s="71" t="s">
        <v>140</v>
      </c>
    </row>
    <row r="6487" spans="1:6" x14ac:dyDescent="0.25">
      <c r="A6487" s="67" t="s">
        <v>21531</v>
      </c>
      <c r="B6487" s="67" t="s">
        <v>6178</v>
      </c>
      <c r="C6487" s="71" t="s">
        <v>22168</v>
      </c>
      <c r="D6487" s="71" t="s">
        <v>22169</v>
      </c>
      <c r="E6487" s="71" t="s">
        <v>22170</v>
      </c>
      <c r="F6487" s="71" t="s">
        <v>140</v>
      </c>
    </row>
    <row r="6488" spans="1:6" x14ac:dyDescent="0.25">
      <c r="A6488" s="67" t="s">
        <v>21531</v>
      </c>
      <c r="B6488" s="67" t="s">
        <v>3374</v>
      </c>
      <c r="C6488" s="71" t="s">
        <v>22171</v>
      </c>
      <c r="D6488" s="71" t="s">
        <v>22172</v>
      </c>
      <c r="E6488" s="71" t="s">
        <v>22173</v>
      </c>
      <c r="F6488" s="71" t="s">
        <v>140</v>
      </c>
    </row>
    <row r="6489" spans="1:6" x14ac:dyDescent="0.25">
      <c r="A6489" s="67" t="s">
        <v>21531</v>
      </c>
      <c r="B6489" s="67" t="s">
        <v>3378</v>
      </c>
      <c r="C6489" s="71" t="s">
        <v>22174</v>
      </c>
      <c r="D6489" s="71" t="s">
        <v>22175</v>
      </c>
      <c r="E6489" s="71" t="s">
        <v>22176</v>
      </c>
      <c r="F6489" s="71" t="s">
        <v>140</v>
      </c>
    </row>
    <row r="6490" spans="1:6" x14ac:dyDescent="0.25">
      <c r="A6490" s="67" t="s">
        <v>21531</v>
      </c>
      <c r="B6490" s="67" t="s">
        <v>3386</v>
      </c>
      <c r="C6490" s="71" t="s">
        <v>22177</v>
      </c>
      <c r="D6490" s="71" t="s">
        <v>22178</v>
      </c>
      <c r="E6490" s="71" t="s">
        <v>22179</v>
      </c>
      <c r="F6490" s="71" t="s">
        <v>140</v>
      </c>
    </row>
    <row r="6491" spans="1:6" x14ac:dyDescent="0.25">
      <c r="A6491" s="67" t="s">
        <v>21531</v>
      </c>
      <c r="B6491" s="67" t="s">
        <v>3390</v>
      </c>
      <c r="C6491" s="71" t="s">
        <v>22180</v>
      </c>
      <c r="D6491" s="71" t="s">
        <v>22181</v>
      </c>
      <c r="E6491" s="71" t="s">
        <v>22182</v>
      </c>
      <c r="F6491" s="71" t="s">
        <v>140</v>
      </c>
    </row>
    <row r="6492" spans="1:6" x14ac:dyDescent="0.25">
      <c r="A6492" s="67" t="s">
        <v>21531</v>
      </c>
      <c r="B6492" s="67" t="s">
        <v>3394</v>
      </c>
      <c r="C6492" s="71" t="s">
        <v>22183</v>
      </c>
      <c r="D6492" s="71" t="s">
        <v>22184</v>
      </c>
      <c r="E6492" s="71" t="s">
        <v>22185</v>
      </c>
      <c r="F6492" s="71" t="s">
        <v>140</v>
      </c>
    </row>
    <row r="6493" spans="1:6" x14ac:dyDescent="0.25">
      <c r="A6493" s="67" t="s">
        <v>21531</v>
      </c>
      <c r="B6493" s="67" t="s">
        <v>1028</v>
      </c>
      <c r="C6493" s="71" t="s">
        <v>22186</v>
      </c>
      <c r="D6493" s="71" t="s">
        <v>22187</v>
      </c>
      <c r="E6493" s="71" t="s">
        <v>22188</v>
      </c>
      <c r="F6493" s="71" t="s">
        <v>140</v>
      </c>
    </row>
    <row r="6494" spans="1:6" x14ac:dyDescent="0.25">
      <c r="A6494" s="67" t="s">
        <v>21531</v>
      </c>
      <c r="B6494" s="67" t="s">
        <v>8092</v>
      </c>
      <c r="C6494" s="71" t="s">
        <v>22189</v>
      </c>
      <c r="D6494" s="71" t="s">
        <v>22190</v>
      </c>
      <c r="E6494" s="71" t="s">
        <v>22191</v>
      </c>
      <c r="F6494" s="71" t="s">
        <v>140</v>
      </c>
    </row>
    <row r="6495" spans="1:6" x14ac:dyDescent="0.25">
      <c r="A6495" s="67" t="s">
        <v>21531</v>
      </c>
      <c r="B6495" s="67" t="s">
        <v>8096</v>
      </c>
      <c r="C6495" s="71" t="s">
        <v>22192</v>
      </c>
      <c r="D6495" s="71" t="s">
        <v>22193</v>
      </c>
      <c r="E6495" s="71" t="s">
        <v>22194</v>
      </c>
      <c r="F6495" s="71" t="s">
        <v>140</v>
      </c>
    </row>
    <row r="6496" spans="1:6" x14ac:dyDescent="0.25">
      <c r="A6496" s="67" t="s">
        <v>21531</v>
      </c>
      <c r="B6496" s="67" t="s">
        <v>8100</v>
      </c>
      <c r="C6496" s="71" t="s">
        <v>22195</v>
      </c>
      <c r="D6496" s="71" t="s">
        <v>22196</v>
      </c>
      <c r="E6496" s="71" t="s">
        <v>22197</v>
      </c>
      <c r="F6496" s="71" t="s">
        <v>140</v>
      </c>
    </row>
    <row r="6497" spans="1:6" x14ac:dyDescent="0.25">
      <c r="A6497" s="67" t="s">
        <v>21531</v>
      </c>
      <c r="B6497" s="67" t="s">
        <v>8104</v>
      </c>
      <c r="C6497" s="71" t="s">
        <v>22198</v>
      </c>
      <c r="D6497" s="71" t="s">
        <v>22199</v>
      </c>
      <c r="E6497" s="71" t="s">
        <v>22200</v>
      </c>
      <c r="F6497" s="71" t="s">
        <v>140</v>
      </c>
    </row>
    <row r="6498" spans="1:6" x14ac:dyDescent="0.25">
      <c r="A6498" s="67" t="s">
        <v>21531</v>
      </c>
      <c r="B6498" s="67" t="s">
        <v>8108</v>
      </c>
      <c r="C6498" s="71" t="s">
        <v>22201</v>
      </c>
      <c r="D6498" s="71" t="s">
        <v>22202</v>
      </c>
      <c r="E6498" s="71" t="s">
        <v>22203</v>
      </c>
      <c r="F6498" s="71" t="s">
        <v>140</v>
      </c>
    </row>
    <row r="6499" spans="1:6" x14ac:dyDescent="0.25">
      <c r="A6499" s="67" t="s">
        <v>21531</v>
      </c>
      <c r="B6499" s="67" t="s">
        <v>8116</v>
      </c>
      <c r="C6499" s="71" t="s">
        <v>22204</v>
      </c>
      <c r="D6499" s="71" t="s">
        <v>22205</v>
      </c>
      <c r="E6499" s="71" t="s">
        <v>22206</v>
      </c>
      <c r="F6499" s="71" t="s">
        <v>140</v>
      </c>
    </row>
    <row r="6500" spans="1:6" x14ac:dyDescent="0.25">
      <c r="A6500" s="67" t="s">
        <v>21531</v>
      </c>
      <c r="B6500" s="67" t="s">
        <v>12993</v>
      </c>
      <c r="C6500" s="71" t="s">
        <v>22207</v>
      </c>
      <c r="D6500" s="71" t="s">
        <v>22208</v>
      </c>
      <c r="E6500" s="71" t="s">
        <v>22209</v>
      </c>
      <c r="F6500" s="71" t="s">
        <v>140</v>
      </c>
    </row>
    <row r="6501" spans="1:6" x14ac:dyDescent="0.25">
      <c r="A6501" s="67" t="s">
        <v>21531</v>
      </c>
      <c r="B6501" s="67" t="s">
        <v>8120</v>
      </c>
      <c r="C6501" s="71" t="s">
        <v>22210</v>
      </c>
      <c r="D6501" s="71" t="s">
        <v>22211</v>
      </c>
      <c r="E6501" s="71" t="s">
        <v>22212</v>
      </c>
      <c r="F6501" s="71" t="s">
        <v>140</v>
      </c>
    </row>
    <row r="6502" spans="1:6" x14ac:dyDescent="0.25">
      <c r="A6502" s="67" t="s">
        <v>21531</v>
      </c>
      <c r="B6502" s="67" t="s">
        <v>8124</v>
      </c>
      <c r="C6502" s="71" t="s">
        <v>22213</v>
      </c>
      <c r="D6502" s="71" t="s">
        <v>22214</v>
      </c>
      <c r="E6502" s="71" t="s">
        <v>22215</v>
      </c>
      <c r="F6502" s="71" t="s">
        <v>140</v>
      </c>
    </row>
    <row r="6503" spans="1:6" x14ac:dyDescent="0.25">
      <c r="A6503" s="67" t="s">
        <v>21531</v>
      </c>
      <c r="B6503" s="67" t="s">
        <v>8128</v>
      </c>
      <c r="C6503" s="71" t="s">
        <v>22216</v>
      </c>
      <c r="D6503" s="71" t="s">
        <v>22217</v>
      </c>
      <c r="E6503" s="71" t="s">
        <v>22218</v>
      </c>
      <c r="F6503" s="71" t="s">
        <v>140</v>
      </c>
    </row>
    <row r="6504" spans="1:6" x14ac:dyDescent="0.25">
      <c r="A6504" s="67" t="s">
        <v>21531</v>
      </c>
      <c r="B6504" s="67" t="s">
        <v>8132</v>
      </c>
      <c r="C6504" s="71" t="s">
        <v>22219</v>
      </c>
      <c r="D6504" s="71" t="s">
        <v>22220</v>
      </c>
      <c r="E6504" s="71" t="s">
        <v>22221</v>
      </c>
      <c r="F6504" s="71" t="s">
        <v>140</v>
      </c>
    </row>
    <row r="6505" spans="1:6" x14ac:dyDescent="0.25">
      <c r="A6505" s="67" t="s">
        <v>21531</v>
      </c>
      <c r="B6505" s="67" t="s">
        <v>8136</v>
      </c>
      <c r="C6505" s="71" t="s">
        <v>22222</v>
      </c>
      <c r="D6505" s="71" t="s">
        <v>22223</v>
      </c>
      <c r="E6505" s="71" t="s">
        <v>22224</v>
      </c>
      <c r="F6505" s="71" t="s">
        <v>140</v>
      </c>
    </row>
    <row r="6506" spans="1:6" x14ac:dyDescent="0.25">
      <c r="A6506" s="67" t="s">
        <v>21531</v>
      </c>
      <c r="B6506" s="67" t="s">
        <v>8140</v>
      </c>
      <c r="C6506" s="71" t="s">
        <v>22225</v>
      </c>
      <c r="D6506" s="71" t="s">
        <v>22226</v>
      </c>
      <c r="E6506" s="71" t="s">
        <v>22227</v>
      </c>
      <c r="F6506" s="71" t="s">
        <v>140</v>
      </c>
    </row>
    <row r="6507" spans="1:6" x14ac:dyDescent="0.25">
      <c r="A6507" s="67" t="s">
        <v>21531</v>
      </c>
      <c r="B6507" s="67" t="s">
        <v>8144</v>
      </c>
      <c r="C6507" s="71" t="s">
        <v>22228</v>
      </c>
      <c r="D6507" s="71" t="s">
        <v>22229</v>
      </c>
      <c r="E6507" s="71" t="s">
        <v>22230</v>
      </c>
      <c r="F6507" s="71" t="s">
        <v>140</v>
      </c>
    </row>
    <row r="6508" spans="1:6" x14ac:dyDescent="0.25">
      <c r="A6508" s="67" t="s">
        <v>21531</v>
      </c>
      <c r="B6508" s="67" t="s">
        <v>13000</v>
      </c>
      <c r="C6508" s="71" t="s">
        <v>22231</v>
      </c>
      <c r="D6508" s="71" t="s">
        <v>22232</v>
      </c>
      <c r="E6508" s="71" t="s">
        <v>22233</v>
      </c>
      <c r="F6508" s="71" t="s">
        <v>140</v>
      </c>
    </row>
    <row r="6509" spans="1:6" x14ac:dyDescent="0.25">
      <c r="A6509" s="67" t="s">
        <v>21531</v>
      </c>
      <c r="B6509" s="67" t="s">
        <v>18024</v>
      </c>
      <c r="C6509" s="71" t="s">
        <v>22234</v>
      </c>
      <c r="D6509" s="71" t="s">
        <v>22235</v>
      </c>
      <c r="E6509" s="71" t="s">
        <v>22236</v>
      </c>
      <c r="F6509" s="71" t="s">
        <v>140</v>
      </c>
    </row>
    <row r="6510" spans="1:6" x14ac:dyDescent="0.25">
      <c r="A6510" s="67" t="s">
        <v>21531</v>
      </c>
      <c r="B6510" s="67" t="s">
        <v>8148</v>
      </c>
      <c r="C6510" s="71" t="s">
        <v>22237</v>
      </c>
      <c r="D6510" s="71" t="s">
        <v>22238</v>
      </c>
      <c r="E6510" s="71" t="s">
        <v>22239</v>
      </c>
      <c r="F6510" s="71" t="s">
        <v>140</v>
      </c>
    </row>
    <row r="6511" spans="1:6" x14ac:dyDescent="0.25">
      <c r="A6511" s="67" t="s">
        <v>21531</v>
      </c>
      <c r="B6511" s="67" t="s">
        <v>8152</v>
      </c>
      <c r="C6511" s="71" t="s">
        <v>22240</v>
      </c>
      <c r="D6511" s="71" t="s">
        <v>22241</v>
      </c>
      <c r="E6511" s="71" t="s">
        <v>22242</v>
      </c>
      <c r="F6511" s="71" t="s">
        <v>140</v>
      </c>
    </row>
    <row r="6512" spans="1:6" x14ac:dyDescent="0.25">
      <c r="A6512" s="67" t="s">
        <v>21531</v>
      </c>
      <c r="B6512" s="67" t="s">
        <v>8156</v>
      </c>
      <c r="C6512" s="71" t="s">
        <v>22243</v>
      </c>
      <c r="D6512" s="71" t="s">
        <v>22244</v>
      </c>
      <c r="E6512" s="71" t="s">
        <v>22245</v>
      </c>
      <c r="F6512" s="71" t="s">
        <v>140</v>
      </c>
    </row>
    <row r="6513" spans="1:6" x14ac:dyDescent="0.25">
      <c r="A6513" s="67" t="s">
        <v>21531</v>
      </c>
      <c r="B6513" s="67" t="s">
        <v>8160</v>
      </c>
      <c r="C6513" s="71" t="s">
        <v>22246</v>
      </c>
      <c r="D6513" s="71" t="s">
        <v>22247</v>
      </c>
      <c r="E6513" s="71" t="s">
        <v>22248</v>
      </c>
      <c r="F6513" s="71" t="s">
        <v>140</v>
      </c>
    </row>
    <row r="6514" spans="1:6" x14ac:dyDescent="0.25">
      <c r="A6514" s="67" t="s">
        <v>21531</v>
      </c>
      <c r="B6514" s="67" t="s">
        <v>8172</v>
      </c>
      <c r="C6514" s="71" t="s">
        <v>22249</v>
      </c>
      <c r="D6514" s="71" t="s">
        <v>22250</v>
      </c>
      <c r="E6514" s="71" t="s">
        <v>22251</v>
      </c>
      <c r="F6514" s="71" t="s">
        <v>140</v>
      </c>
    </row>
    <row r="6515" spans="1:6" x14ac:dyDescent="0.25">
      <c r="A6515" s="67" t="s">
        <v>21531</v>
      </c>
      <c r="B6515" s="67" t="s">
        <v>8176</v>
      </c>
      <c r="C6515" s="71" t="s">
        <v>22252</v>
      </c>
      <c r="D6515" s="71" t="s">
        <v>22253</v>
      </c>
      <c r="E6515" s="71" t="s">
        <v>22254</v>
      </c>
      <c r="F6515" s="71" t="s">
        <v>140</v>
      </c>
    </row>
    <row r="6516" spans="1:6" x14ac:dyDescent="0.25">
      <c r="A6516" s="67" t="s">
        <v>21531</v>
      </c>
      <c r="B6516" s="67" t="s">
        <v>8180</v>
      </c>
      <c r="C6516" s="71" t="s">
        <v>22255</v>
      </c>
      <c r="D6516" s="71" t="s">
        <v>22256</v>
      </c>
      <c r="E6516" s="71" t="s">
        <v>22257</v>
      </c>
      <c r="F6516" s="71" t="s">
        <v>140</v>
      </c>
    </row>
    <row r="6517" spans="1:6" x14ac:dyDescent="0.25">
      <c r="A6517" s="67" t="s">
        <v>21531</v>
      </c>
      <c r="B6517" s="67" t="s">
        <v>8184</v>
      </c>
      <c r="C6517" s="71" t="s">
        <v>22258</v>
      </c>
      <c r="D6517" s="71" t="s">
        <v>22259</v>
      </c>
      <c r="E6517" s="71" t="s">
        <v>22260</v>
      </c>
      <c r="F6517" s="71" t="s">
        <v>140</v>
      </c>
    </row>
    <row r="6518" spans="1:6" x14ac:dyDescent="0.25">
      <c r="A6518" s="67" t="s">
        <v>21531</v>
      </c>
      <c r="B6518" s="67" t="s">
        <v>18058</v>
      </c>
      <c r="C6518" s="71" t="s">
        <v>22261</v>
      </c>
      <c r="D6518" s="71" t="s">
        <v>22262</v>
      </c>
      <c r="E6518" s="71" t="s">
        <v>22263</v>
      </c>
      <c r="F6518" s="71" t="s">
        <v>140</v>
      </c>
    </row>
    <row r="6519" spans="1:6" x14ac:dyDescent="0.25">
      <c r="A6519" s="67" t="s">
        <v>21531</v>
      </c>
      <c r="B6519" s="67" t="s">
        <v>8192</v>
      </c>
      <c r="C6519" s="71" t="s">
        <v>22264</v>
      </c>
      <c r="D6519" s="71" t="s">
        <v>22265</v>
      </c>
      <c r="E6519" s="71" t="s">
        <v>22266</v>
      </c>
      <c r="F6519" s="71" t="s">
        <v>140</v>
      </c>
    </row>
    <row r="6520" spans="1:6" x14ac:dyDescent="0.25">
      <c r="A6520" s="67" t="s">
        <v>21531</v>
      </c>
      <c r="B6520" s="67" t="s">
        <v>8196</v>
      </c>
      <c r="C6520" s="71" t="s">
        <v>22267</v>
      </c>
      <c r="D6520" s="71" t="s">
        <v>22268</v>
      </c>
      <c r="E6520" s="71" t="s">
        <v>22269</v>
      </c>
      <c r="F6520" s="71" t="s">
        <v>140</v>
      </c>
    </row>
    <row r="6521" spans="1:6" x14ac:dyDescent="0.25">
      <c r="A6521" s="67" t="s">
        <v>21531</v>
      </c>
      <c r="B6521" s="67" t="s">
        <v>8200</v>
      </c>
      <c r="C6521" s="71" t="s">
        <v>22270</v>
      </c>
      <c r="D6521" s="71" t="s">
        <v>22271</v>
      </c>
      <c r="E6521" s="71" t="s">
        <v>22272</v>
      </c>
      <c r="F6521" s="71" t="s">
        <v>140</v>
      </c>
    </row>
    <row r="6522" spans="1:6" x14ac:dyDescent="0.25">
      <c r="A6522" s="67" t="s">
        <v>21531</v>
      </c>
      <c r="B6522" s="67" t="s">
        <v>8204</v>
      </c>
      <c r="C6522" s="71" t="s">
        <v>22273</v>
      </c>
      <c r="D6522" s="71" t="s">
        <v>22274</v>
      </c>
      <c r="E6522" s="71" t="s">
        <v>22275</v>
      </c>
      <c r="F6522" s="71" t="s">
        <v>140</v>
      </c>
    </row>
    <row r="6523" spans="1:6" x14ac:dyDescent="0.25">
      <c r="A6523" s="67" t="s">
        <v>21531</v>
      </c>
      <c r="B6523" s="67" t="s">
        <v>8208</v>
      </c>
      <c r="C6523" s="71" t="s">
        <v>22276</v>
      </c>
      <c r="D6523" s="71" t="s">
        <v>22277</v>
      </c>
      <c r="E6523" s="71" t="s">
        <v>22278</v>
      </c>
      <c r="F6523" s="71" t="s">
        <v>140</v>
      </c>
    </row>
    <row r="6524" spans="1:6" x14ac:dyDescent="0.25">
      <c r="A6524" s="67" t="s">
        <v>21531</v>
      </c>
      <c r="B6524" s="67" t="s">
        <v>8212</v>
      </c>
      <c r="C6524" s="71" t="s">
        <v>22279</v>
      </c>
      <c r="D6524" s="71" t="s">
        <v>22280</v>
      </c>
      <c r="E6524" s="71" t="s">
        <v>22281</v>
      </c>
      <c r="F6524" s="71" t="s">
        <v>140</v>
      </c>
    </row>
    <row r="6525" spans="1:6" x14ac:dyDescent="0.25">
      <c r="A6525" s="67" t="s">
        <v>21531</v>
      </c>
      <c r="B6525" s="67" t="s">
        <v>8216</v>
      </c>
      <c r="C6525" s="71" t="s">
        <v>22282</v>
      </c>
      <c r="D6525" s="71" t="s">
        <v>22283</v>
      </c>
      <c r="E6525" s="71" t="s">
        <v>22284</v>
      </c>
      <c r="F6525" s="71" t="s">
        <v>140</v>
      </c>
    </row>
    <row r="6526" spans="1:6" x14ac:dyDescent="0.25">
      <c r="A6526" s="67" t="s">
        <v>21531</v>
      </c>
      <c r="B6526" s="67" t="s">
        <v>8220</v>
      </c>
      <c r="C6526" s="71" t="s">
        <v>22285</v>
      </c>
      <c r="D6526" s="71" t="s">
        <v>22286</v>
      </c>
      <c r="E6526" s="71" t="s">
        <v>22287</v>
      </c>
      <c r="F6526" s="71" t="s">
        <v>140</v>
      </c>
    </row>
    <row r="6527" spans="1:6" x14ac:dyDescent="0.25">
      <c r="A6527" s="67" t="s">
        <v>21531</v>
      </c>
      <c r="B6527" s="67" t="s">
        <v>8224</v>
      </c>
      <c r="C6527" s="71" t="s">
        <v>22288</v>
      </c>
      <c r="D6527" s="71" t="s">
        <v>22289</v>
      </c>
      <c r="E6527" s="71" t="s">
        <v>22290</v>
      </c>
      <c r="F6527" s="71" t="s">
        <v>140</v>
      </c>
    </row>
    <row r="6528" spans="1:6" x14ac:dyDescent="0.25">
      <c r="A6528" s="67" t="s">
        <v>21531</v>
      </c>
      <c r="B6528" s="67" t="s">
        <v>18080</v>
      </c>
      <c r="C6528" s="71" t="s">
        <v>22291</v>
      </c>
      <c r="D6528" s="71" t="s">
        <v>22292</v>
      </c>
      <c r="E6528" s="71" t="s">
        <v>22293</v>
      </c>
      <c r="F6528" s="71" t="s">
        <v>140</v>
      </c>
    </row>
    <row r="6529" spans="1:6" x14ac:dyDescent="0.25">
      <c r="A6529" s="67" t="s">
        <v>21531</v>
      </c>
      <c r="B6529" s="67" t="s">
        <v>8228</v>
      </c>
      <c r="C6529" s="71" t="s">
        <v>22294</v>
      </c>
      <c r="D6529" s="71" t="s">
        <v>22295</v>
      </c>
      <c r="E6529" s="71" t="s">
        <v>22296</v>
      </c>
      <c r="F6529" s="71" t="s">
        <v>140</v>
      </c>
    </row>
    <row r="6530" spans="1:6" x14ac:dyDescent="0.25">
      <c r="A6530" s="67" t="s">
        <v>21531</v>
      </c>
      <c r="B6530" s="67" t="s">
        <v>8232</v>
      </c>
      <c r="C6530" s="71" t="s">
        <v>22297</v>
      </c>
      <c r="D6530" s="71" t="s">
        <v>22298</v>
      </c>
      <c r="E6530" s="71" t="s">
        <v>22299</v>
      </c>
      <c r="F6530" s="71" t="s">
        <v>140</v>
      </c>
    </row>
    <row r="6531" spans="1:6" x14ac:dyDescent="0.25">
      <c r="A6531" s="67" t="s">
        <v>21531</v>
      </c>
      <c r="B6531" s="67" t="s">
        <v>8236</v>
      </c>
      <c r="C6531" s="71" t="s">
        <v>22300</v>
      </c>
      <c r="D6531" s="71" t="s">
        <v>22301</v>
      </c>
      <c r="E6531" s="71" t="s">
        <v>22302</v>
      </c>
      <c r="F6531" s="71" t="s">
        <v>140</v>
      </c>
    </row>
    <row r="6532" spans="1:6" x14ac:dyDescent="0.25">
      <c r="A6532" s="67" t="s">
        <v>21531</v>
      </c>
      <c r="B6532" s="67" t="s">
        <v>8240</v>
      </c>
      <c r="C6532" s="71" t="s">
        <v>22303</v>
      </c>
      <c r="D6532" s="71" t="s">
        <v>22304</v>
      </c>
      <c r="E6532" s="71" t="s">
        <v>22305</v>
      </c>
      <c r="F6532" s="71" t="s">
        <v>140</v>
      </c>
    </row>
    <row r="6533" spans="1:6" x14ac:dyDescent="0.25">
      <c r="A6533" s="67" t="s">
        <v>21531</v>
      </c>
      <c r="B6533" s="67" t="s">
        <v>8244</v>
      </c>
      <c r="C6533" s="71" t="s">
        <v>22306</v>
      </c>
      <c r="D6533" s="71" t="s">
        <v>22307</v>
      </c>
      <c r="E6533" s="71" t="s">
        <v>22308</v>
      </c>
      <c r="F6533" s="71" t="s">
        <v>140</v>
      </c>
    </row>
    <row r="6534" spans="1:6" x14ac:dyDescent="0.25">
      <c r="A6534" s="67" t="s">
        <v>21531</v>
      </c>
      <c r="B6534" s="67" t="s">
        <v>8248</v>
      </c>
      <c r="C6534" s="71" t="s">
        <v>22309</v>
      </c>
      <c r="D6534" s="71" t="s">
        <v>22310</v>
      </c>
      <c r="E6534" s="71" t="s">
        <v>22311</v>
      </c>
      <c r="F6534" s="71" t="s">
        <v>140</v>
      </c>
    </row>
    <row r="6535" spans="1:6" x14ac:dyDescent="0.25">
      <c r="A6535" s="67" t="s">
        <v>21531</v>
      </c>
      <c r="B6535" s="67" t="s">
        <v>8252</v>
      </c>
      <c r="C6535" s="71" t="s">
        <v>22312</v>
      </c>
      <c r="D6535" s="71" t="s">
        <v>22313</v>
      </c>
      <c r="E6535" s="71" t="s">
        <v>22314</v>
      </c>
      <c r="F6535" s="71" t="s">
        <v>140</v>
      </c>
    </row>
    <row r="6536" spans="1:6" x14ac:dyDescent="0.25">
      <c r="A6536" s="67" t="s">
        <v>21531</v>
      </c>
      <c r="B6536" s="67" t="s">
        <v>8256</v>
      </c>
      <c r="C6536" s="71" t="s">
        <v>22315</v>
      </c>
      <c r="D6536" s="71" t="s">
        <v>22316</v>
      </c>
      <c r="E6536" s="71" t="s">
        <v>22317</v>
      </c>
      <c r="F6536" s="71" t="s">
        <v>140</v>
      </c>
    </row>
    <row r="6537" spans="1:6" x14ac:dyDescent="0.25">
      <c r="A6537" s="67" t="s">
        <v>21531</v>
      </c>
      <c r="B6537" s="67" t="s">
        <v>8260</v>
      </c>
      <c r="C6537" s="71" t="s">
        <v>22318</v>
      </c>
      <c r="D6537" s="71" t="s">
        <v>22319</v>
      </c>
      <c r="E6537" s="71" t="s">
        <v>22320</v>
      </c>
      <c r="F6537" s="71" t="s">
        <v>140</v>
      </c>
    </row>
    <row r="6538" spans="1:6" x14ac:dyDescent="0.25">
      <c r="A6538" s="67" t="s">
        <v>21531</v>
      </c>
      <c r="B6538" s="67" t="s">
        <v>8264</v>
      </c>
      <c r="C6538" s="71" t="s">
        <v>22321</v>
      </c>
      <c r="D6538" s="71" t="s">
        <v>22322</v>
      </c>
      <c r="E6538" s="71" t="s">
        <v>22323</v>
      </c>
      <c r="F6538" s="71" t="s">
        <v>140</v>
      </c>
    </row>
    <row r="6539" spans="1:6" x14ac:dyDescent="0.25">
      <c r="A6539" s="67" t="s">
        <v>21531</v>
      </c>
      <c r="B6539" s="67" t="s">
        <v>8272</v>
      </c>
      <c r="C6539" s="71" t="s">
        <v>22324</v>
      </c>
      <c r="D6539" s="71" t="s">
        <v>22325</v>
      </c>
      <c r="E6539" s="71" t="s">
        <v>22326</v>
      </c>
      <c r="F6539" s="71" t="s">
        <v>140</v>
      </c>
    </row>
    <row r="6540" spans="1:6" x14ac:dyDescent="0.25">
      <c r="A6540" s="67" t="s">
        <v>21531</v>
      </c>
      <c r="B6540" s="67" t="s">
        <v>8276</v>
      </c>
      <c r="C6540" s="71" t="s">
        <v>22327</v>
      </c>
      <c r="D6540" s="71" t="s">
        <v>22328</v>
      </c>
      <c r="E6540" s="71" t="s">
        <v>22329</v>
      </c>
      <c r="F6540" s="71" t="s">
        <v>140</v>
      </c>
    </row>
    <row r="6541" spans="1:6" x14ac:dyDescent="0.25">
      <c r="A6541" s="67" t="s">
        <v>21531</v>
      </c>
      <c r="B6541" s="67" t="s">
        <v>8280</v>
      </c>
      <c r="C6541" s="71" t="s">
        <v>22330</v>
      </c>
      <c r="D6541" s="71" t="s">
        <v>22331</v>
      </c>
      <c r="E6541" s="71" t="s">
        <v>22332</v>
      </c>
      <c r="F6541" s="71" t="s">
        <v>140</v>
      </c>
    </row>
    <row r="6542" spans="1:6" x14ac:dyDescent="0.25">
      <c r="A6542" s="67" t="s">
        <v>21531</v>
      </c>
      <c r="B6542" s="67" t="s">
        <v>8288</v>
      </c>
      <c r="C6542" s="71" t="s">
        <v>22333</v>
      </c>
      <c r="D6542" s="71" t="s">
        <v>22334</v>
      </c>
      <c r="E6542" s="71" t="s">
        <v>22335</v>
      </c>
      <c r="F6542" s="71" t="s">
        <v>140</v>
      </c>
    </row>
    <row r="6543" spans="1:6" x14ac:dyDescent="0.25">
      <c r="A6543" s="67" t="s">
        <v>21531</v>
      </c>
      <c r="B6543" s="67" t="s">
        <v>8292</v>
      </c>
      <c r="C6543" s="71" t="s">
        <v>22336</v>
      </c>
      <c r="D6543" s="71" t="s">
        <v>22337</v>
      </c>
      <c r="E6543" s="71" t="s">
        <v>22338</v>
      </c>
      <c r="F6543" s="71" t="s">
        <v>140</v>
      </c>
    </row>
    <row r="6544" spans="1:6" x14ac:dyDescent="0.25">
      <c r="A6544" s="67" t="s">
        <v>21531</v>
      </c>
      <c r="B6544" s="67" t="s">
        <v>8296</v>
      </c>
      <c r="C6544" s="71" t="s">
        <v>22339</v>
      </c>
      <c r="D6544" s="71" t="s">
        <v>22340</v>
      </c>
      <c r="E6544" s="71" t="s">
        <v>22341</v>
      </c>
      <c r="F6544" s="71" t="s">
        <v>140</v>
      </c>
    </row>
    <row r="6545" spans="1:6" x14ac:dyDescent="0.25">
      <c r="A6545" s="67" t="s">
        <v>21531</v>
      </c>
      <c r="B6545" s="67" t="s">
        <v>8300</v>
      </c>
      <c r="C6545" s="71" t="s">
        <v>22342</v>
      </c>
      <c r="D6545" s="71" t="s">
        <v>22343</v>
      </c>
      <c r="E6545" s="71" t="s">
        <v>22344</v>
      </c>
      <c r="F6545" s="71" t="s">
        <v>140</v>
      </c>
    </row>
    <row r="6546" spans="1:6" x14ac:dyDescent="0.25">
      <c r="A6546" s="67" t="s">
        <v>21531</v>
      </c>
      <c r="B6546" s="67" t="s">
        <v>18145</v>
      </c>
      <c r="C6546" s="71" t="s">
        <v>22345</v>
      </c>
      <c r="D6546" s="71" t="s">
        <v>22346</v>
      </c>
      <c r="E6546" s="71" t="s">
        <v>22347</v>
      </c>
      <c r="F6546" s="71" t="s">
        <v>140</v>
      </c>
    </row>
    <row r="6547" spans="1:6" x14ac:dyDescent="0.25">
      <c r="A6547" s="67" t="s">
        <v>21531</v>
      </c>
      <c r="B6547" s="67" t="s">
        <v>8304</v>
      </c>
      <c r="C6547" s="71" t="s">
        <v>22348</v>
      </c>
      <c r="D6547" s="71" t="s">
        <v>22349</v>
      </c>
      <c r="E6547" s="71" t="s">
        <v>22350</v>
      </c>
      <c r="F6547" s="71" t="s">
        <v>140</v>
      </c>
    </row>
    <row r="6548" spans="1:6" x14ac:dyDescent="0.25">
      <c r="A6548" s="67" t="s">
        <v>21531</v>
      </c>
      <c r="B6548" s="67" t="s">
        <v>8308</v>
      </c>
      <c r="C6548" s="71" t="s">
        <v>22351</v>
      </c>
      <c r="D6548" s="71" t="s">
        <v>22352</v>
      </c>
      <c r="E6548" s="71" t="s">
        <v>22353</v>
      </c>
      <c r="F6548" s="71" t="s">
        <v>140</v>
      </c>
    </row>
    <row r="6549" spans="1:6" x14ac:dyDescent="0.25">
      <c r="A6549" s="67" t="s">
        <v>21531</v>
      </c>
      <c r="B6549" s="67" t="s">
        <v>8312</v>
      </c>
      <c r="C6549" s="71" t="s">
        <v>22354</v>
      </c>
      <c r="D6549" s="71" t="s">
        <v>22355</v>
      </c>
      <c r="E6549" s="71" t="s">
        <v>22356</v>
      </c>
      <c r="F6549" s="71" t="s">
        <v>140</v>
      </c>
    </row>
    <row r="6550" spans="1:6" x14ac:dyDescent="0.25">
      <c r="A6550" s="67" t="s">
        <v>21531</v>
      </c>
      <c r="B6550" s="67" t="s">
        <v>8316</v>
      </c>
      <c r="C6550" s="71" t="s">
        <v>22357</v>
      </c>
      <c r="D6550" s="71" t="s">
        <v>22358</v>
      </c>
      <c r="E6550" s="71" t="s">
        <v>22359</v>
      </c>
      <c r="F6550" s="71" t="s">
        <v>140</v>
      </c>
    </row>
    <row r="6551" spans="1:6" x14ac:dyDescent="0.25">
      <c r="A6551" s="67" t="s">
        <v>21531</v>
      </c>
      <c r="B6551" s="67" t="s">
        <v>8320</v>
      </c>
      <c r="C6551" s="71" t="s">
        <v>22360</v>
      </c>
      <c r="D6551" s="71" t="s">
        <v>22361</v>
      </c>
      <c r="E6551" s="71" t="s">
        <v>22362</v>
      </c>
      <c r="F6551" s="71" t="s">
        <v>140</v>
      </c>
    </row>
    <row r="6552" spans="1:6" x14ac:dyDescent="0.25">
      <c r="A6552" s="67" t="s">
        <v>21531</v>
      </c>
      <c r="B6552" s="67" t="s">
        <v>8324</v>
      </c>
      <c r="C6552" s="71" t="s">
        <v>22363</v>
      </c>
      <c r="D6552" s="71" t="s">
        <v>22364</v>
      </c>
      <c r="E6552" s="71" t="s">
        <v>22365</v>
      </c>
      <c r="F6552" s="71" t="s">
        <v>140</v>
      </c>
    </row>
    <row r="6553" spans="1:6" x14ac:dyDescent="0.25">
      <c r="A6553" s="67" t="s">
        <v>21531</v>
      </c>
      <c r="B6553" s="67" t="s">
        <v>8328</v>
      </c>
      <c r="C6553" s="71" t="s">
        <v>22366</v>
      </c>
      <c r="D6553" s="71" t="s">
        <v>22367</v>
      </c>
      <c r="E6553" s="71" t="s">
        <v>22368</v>
      </c>
      <c r="F6553" s="71" t="s">
        <v>140</v>
      </c>
    </row>
    <row r="6554" spans="1:6" x14ac:dyDescent="0.25">
      <c r="A6554" s="67" t="s">
        <v>21531</v>
      </c>
      <c r="B6554" s="67" t="s">
        <v>8332</v>
      </c>
      <c r="C6554" s="71" t="s">
        <v>22369</v>
      </c>
      <c r="D6554" s="71" t="s">
        <v>22370</v>
      </c>
      <c r="E6554" s="71" t="s">
        <v>22371</v>
      </c>
      <c r="F6554" s="71" t="s">
        <v>140</v>
      </c>
    </row>
    <row r="6555" spans="1:6" x14ac:dyDescent="0.25">
      <c r="A6555" s="67" t="s">
        <v>21531</v>
      </c>
      <c r="B6555" s="67" t="s">
        <v>8336</v>
      </c>
      <c r="C6555" s="71" t="s">
        <v>22372</v>
      </c>
      <c r="D6555" s="71" t="s">
        <v>22373</v>
      </c>
      <c r="E6555" s="71" t="s">
        <v>22374</v>
      </c>
      <c r="F6555" s="71" t="s">
        <v>140</v>
      </c>
    </row>
    <row r="6556" spans="1:6" x14ac:dyDescent="0.25">
      <c r="A6556" s="67" t="s">
        <v>21531</v>
      </c>
      <c r="B6556" s="67" t="s">
        <v>8340</v>
      </c>
      <c r="C6556" s="71" t="s">
        <v>22375</v>
      </c>
      <c r="D6556" s="71" t="s">
        <v>22376</v>
      </c>
      <c r="E6556" s="71" t="s">
        <v>22377</v>
      </c>
      <c r="F6556" s="71" t="s">
        <v>140</v>
      </c>
    </row>
    <row r="6557" spans="1:6" x14ac:dyDescent="0.25">
      <c r="A6557" s="67" t="s">
        <v>21531</v>
      </c>
      <c r="B6557" s="67" t="s">
        <v>18176</v>
      </c>
      <c r="C6557" s="71" t="s">
        <v>22378</v>
      </c>
      <c r="D6557" s="71" t="s">
        <v>22379</v>
      </c>
      <c r="E6557" s="71" t="s">
        <v>22380</v>
      </c>
      <c r="F6557" s="71" t="s">
        <v>140</v>
      </c>
    </row>
    <row r="6558" spans="1:6" x14ac:dyDescent="0.25">
      <c r="A6558" s="67" t="s">
        <v>21531</v>
      </c>
      <c r="B6558" s="67" t="s">
        <v>8344</v>
      </c>
      <c r="C6558" s="71" t="s">
        <v>22381</v>
      </c>
      <c r="D6558" s="71" t="s">
        <v>22382</v>
      </c>
      <c r="E6558" s="71" t="s">
        <v>22383</v>
      </c>
      <c r="F6558" s="71" t="s">
        <v>140</v>
      </c>
    </row>
    <row r="6559" spans="1:6" x14ac:dyDescent="0.25">
      <c r="A6559" s="67" t="s">
        <v>21531</v>
      </c>
      <c r="B6559" s="67" t="s">
        <v>8348</v>
      </c>
      <c r="C6559" s="71" t="s">
        <v>22384</v>
      </c>
      <c r="D6559" s="71" t="s">
        <v>22385</v>
      </c>
      <c r="E6559" s="71" t="s">
        <v>22386</v>
      </c>
      <c r="F6559" s="71" t="s">
        <v>140</v>
      </c>
    </row>
    <row r="6560" spans="1:6" x14ac:dyDescent="0.25">
      <c r="A6560" s="67" t="s">
        <v>21531</v>
      </c>
      <c r="B6560" s="67" t="s">
        <v>8352</v>
      </c>
      <c r="C6560" s="71" t="s">
        <v>22387</v>
      </c>
      <c r="D6560" s="71" t="s">
        <v>22388</v>
      </c>
      <c r="E6560" s="71" t="s">
        <v>22389</v>
      </c>
      <c r="F6560" s="71" t="s">
        <v>140</v>
      </c>
    </row>
    <row r="6561" spans="1:6" x14ac:dyDescent="0.25">
      <c r="A6561" s="67" t="s">
        <v>21531</v>
      </c>
      <c r="B6561" s="67" t="s">
        <v>8356</v>
      </c>
      <c r="C6561" s="71" t="s">
        <v>22390</v>
      </c>
      <c r="D6561" s="71" t="s">
        <v>22391</v>
      </c>
      <c r="E6561" s="71" t="s">
        <v>22392</v>
      </c>
      <c r="F6561" s="71" t="s">
        <v>140</v>
      </c>
    </row>
    <row r="6562" spans="1:6" x14ac:dyDescent="0.25">
      <c r="A6562" s="67" t="s">
        <v>21531</v>
      </c>
      <c r="B6562" s="67" t="s">
        <v>8451</v>
      </c>
      <c r="C6562" s="71" t="s">
        <v>22393</v>
      </c>
      <c r="D6562" s="71" t="s">
        <v>22394</v>
      </c>
      <c r="E6562" s="71" t="s">
        <v>22395</v>
      </c>
      <c r="F6562" s="71" t="s">
        <v>140</v>
      </c>
    </row>
    <row r="6563" spans="1:6" x14ac:dyDescent="0.25">
      <c r="A6563" s="67" t="s">
        <v>21531</v>
      </c>
      <c r="B6563" s="67" t="s">
        <v>8455</v>
      </c>
      <c r="C6563" s="71" t="s">
        <v>22396</v>
      </c>
      <c r="D6563" s="71" t="s">
        <v>22397</v>
      </c>
      <c r="E6563" s="71" t="s">
        <v>22398</v>
      </c>
      <c r="F6563" s="71" t="s">
        <v>140</v>
      </c>
    </row>
    <row r="6564" spans="1:6" x14ac:dyDescent="0.25">
      <c r="A6564" s="67" t="s">
        <v>21531</v>
      </c>
      <c r="B6564" s="67" t="s">
        <v>8459</v>
      </c>
      <c r="C6564" s="71" t="s">
        <v>22399</v>
      </c>
      <c r="D6564" s="71" t="s">
        <v>22400</v>
      </c>
      <c r="E6564" s="71" t="s">
        <v>22401</v>
      </c>
      <c r="F6564" s="71" t="s">
        <v>140</v>
      </c>
    </row>
    <row r="6565" spans="1:6" x14ac:dyDescent="0.25">
      <c r="A6565" s="67" t="s">
        <v>21531</v>
      </c>
      <c r="B6565" s="67" t="s">
        <v>8463</v>
      </c>
      <c r="C6565" s="71" t="s">
        <v>22402</v>
      </c>
      <c r="D6565" s="71" t="s">
        <v>22403</v>
      </c>
      <c r="E6565" s="71" t="s">
        <v>22404</v>
      </c>
      <c r="F6565" s="71" t="s">
        <v>140</v>
      </c>
    </row>
    <row r="6566" spans="1:6" x14ac:dyDescent="0.25">
      <c r="A6566" s="67" t="s">
        <v>21531</v>
      </c>
      <c r="B6566" s="67" t="s">
        <v>18201</v>
      </c>
      <c r="C6566" s="71" t="s">
        <v>22405</v>
      </c>
      <c r="D6566" s="71" t="s">
        <v>22406</v>
      </c>
      <c r="E6566" s="71" t="s">
        <v>22407</v>
      </c>
      <c r="F6566" s="71" t="s">
        <v>140</v>
      </c>
    </row>
    <row r="6567" spans="1:6" x14ac:dyDescent="0.25">
      <c r="A6567" s="67" t="s">
        <v>21531</v>
      </c>
      <c r="B6567" s="67" t="s">
        <v>8467</v>
      </c>
      <c r="C6567" s="71" t="s">
        <v>22408</v>
      </c>
      <c r="D6567" s="71" t="s">
        <v>22409</v>
      </c>
      <c r="E6567" s="71" t="s">
        <v>22410</v>
      </c>
      <c r="F6567" s="71" t="s">
        <v>140</v>
      </c>
    </row>
    <row r="6568" spans="1:6" x14ac:dyDescent="0.25">
      <c r="A6568" s="67" t="s">
        <v>21531</v>
      </c>
      <c r="B6568" s="67" t="s">
        <v>8471</v>
      </c>
      <c r="C6568" s="71" t="s">
        <v>22411</v>
      </c>
      <c r="D6568" s="71" t="s">
        <v>22412</v>
      </c>
      <c r="E6568" s="71" t="s">
        <v>22413</v>
      </c>
      <c r="F6568" s="71" t="s">
        <v>140</v>
      </c>
    </row>
    <row r="6569" spans="1:6" x14ac:dyDescent="0.25">
      <c r="A6569" s="67" t="s">
        <v>21531</v>
      </c>
      <c r="B6569" s="67" t="s">
        <v>8475</v>
      </c>
      <c r="C6569" s="71" t="s">
        <v>22414</v>
      </c>
      <c r="D6569" s="71" t="s">
        <v>22415</v>
      </c>
      <c r="E6569" s="71" t="s">
        <v>22416</v>
      </c>
      <c r="F6569" s="71" t="s">
        <v>140</v>
      </c>
    </row>
    <row r="6570" spans="1:6" x14ac:dyDescent="0.25">
      <c r="A6570" s="67" t="s">
        <v>21531</v>
      </c>
      <c r="B6570" s="67" t="s">
        <v>8487</v>
      </c>
      <c r="C6570" s="71" t="s">
        <v>22417</v>
      </c>
      <c r="D6570" s="71" t="s">
        <v>22418</v>
      </c>
      <c r="E6570" s="71" t="s">
        <v>22419</v>
      </c>
      <c r="F6570" s="71" t="s">
        <v>140</v>
      </c>
    </row>
    <row r="6571" spans="1:6" x14ac:dyDescent="0.25">
      <c r="A6571" s="67" t="s">
        <v>21531</v>
      </c>
      <c r="B6571" s="67" t="s">
        <v>3073</v>
      </c>
      <c r="C6571" s="71" t="s">
        <v>22420</v>
      </c>
      <c r="D6571" s="71" t="s">
        <v>22421</v>
      </c>
      <c r="E6571" s="71" t="s">
        <v>22422</v>
      </c>
      <c r="F6571" s="71" t="s">
        <v>140</v>
      </c>
    </row>
    <row r="6572" spans="1:6" x14ac:dyDescent="0.25">
      <c r="A6572" s="67" t="s">
        <v>21531</v>
      </c>
      <c r="B6572" s="67" t="s">
        <v>8494</v>
      </c>
      <c r="C6572" s="71" t="s">
        <v>22423</v>
      </c>
      <c r="D6572" s="71" t="s">
        <v>22424</v>
      </c>
      <c r="E6572" s="71" t="s">
        <v>22425</v>
      </c>
      <c r="F6572" s="71" t="s">
        <v>140</v>
      </c>
    </row>
    <row r="6573" spans="1:6" x14ac:dyDescent="0.25">
      <c r="A6573" s="67" t="s">
        <v>21531</v>
      </c>
      <c r="B6573" s="67" t="s">
        <v>8498</v>
      </c>
      <c r="C6573" s="71" t="s">
        <v>22426</v>
      </c>
      <c r="D6573" s="71" t="s">
        <v>22427</v>
      </c>
      <c r="E6573" s="71" t="s">
        <v>22428</v>
      </c>
      <c r="F6573" s="71" t="s">
        <v>140</v>
      </c>
    </row>
    <row r="6574" spans="1:6" x14ac:dyDescent="0.25">
      <c r="A6574" s="67" t="s">
        <v>21531</v>
      </c>
      <c r="B6574" s="67" t="s">
        <v>8502</v>
      </c>
      <c r="C6574" s="71" t="s">
        <v>22429</v>
      </c>
      <c r="D6574" s="71" t="s">
        <v>22430</v>
      </c>
      <c r="E6574" s="71" t="s">
        <v>22431</v>
      </c>
      <c r="F6574" s="71" t="s">
        <v>140</v>
      </c>
    </row>
    <row r="6575" spans="1:6" x14ac:dyDescent="0.25">
      <c r="A6575" s="67" t="s">
        <v>21531</v>
      </c>
      <c r="B6575" s="67" t="s">
        <v>8510</v>
      </c>
      <c r="C6575" s="71" t="s">
        <v>22432</v>
      </c>
      <c r="D6575" s="71" t="s">
        <v>22433</v>
      </c>
      <c r="E6575" s="71" t="s">
        <v>22434</v>
      </c>
      <c r="F6575" s="71" t="s">
        <v>140</v>
      </c>
    </row>
    <row r="6576" spans="1:6" x14ac:dyDescent="0.25">
      <c r="A6576" s="67" t="s">
        <v>21531</v>
      </c>
      <c r="B6576" s="67" t="s">
        <v>8514</v>
      </c>
      <c r="C6576" s="71" t="s">
        <v>22435</v>
      </c>
      <c r="D6576" s="71" t="s">
        <v>22436</v>
      </c>
      <c r="E6576" s="71" t="s">
        <v>22437</v>
      </c>
      <c r="F6576" s="71" t="s">
        <v>140</v>
      </c>
    </row>
    <row r="6577" spans="1:6" x14ac:dyDescent="0.25">
      <c r="A6577" s="67" t="s">
        <v>21531</v>
      </c>
      <c r="B6577" s="67" t="s">
        <v>8518</v>
      </c>
      <c r="C6577" s="71" t="s">
        <v>22438</v>
      </c>
      <c r="D6577" s="71" t="s">
        <v>22439</v>
      </c>
      <c r="E6577" s="71" t="s">
        <v>22440</v>
      </c>
      <c r="F6577" s="71" t="s">
        <v>140</v>
      </c>
    </row>
    <row r="6578" spans="1:6" x14ac:dyDescent="0.25">
      <c r="A6578" s="67" t="s">
        <v>21531</v>
      </c>
      <c r="B6578" s="67" t="s">
        <v>8522</v>
      </c>
      <c r="C6578" s="71" t="s">
        <v>22441</v>
      </c>
      <c r="D6578" s="71" t="s">
        <v>22442</v>
      </c>
      <c r="E6578" s="71" t="s">
        <v>22443</v>
      </c>
      <c r="F6578" s="71" t="s">
        <v>140</v>
      </c>
    </row>
    <row r="6579" spans="1:6" x14ac:dyDescent="0.25">
      <c r="A6579" s="67" t="s">
        <v>21531</v>
      </c>
      <c r="B6579" s="67" t="s">
        <v>8526</v>
      </c>
      <c r="C6579" s="71" t="s">
        <v>22444</v>
      </c>
      <c r="D6579" s="71" t="s">
        <v>22445</v>
      </c>
      <c r="E6579" s="71" t="s">
        <v>22446</v>
      </c>
      <c r="F6579" s="71" t="s">
        <v>140</v>
      </c>
    </row>
    <row r="6580" spans="1:6" x14ac:dyDescent="0.25">
      <c r="A6580" s="67" t="s">
        <v>21531</v>
      </c>
      <c r="B6580" s="67" t="s">
        <v>8530</v>
      </c>
      <c r="C6580" s="71" t="s">
        <v>22447</v>
      </c>
      <c r="D6580" s="71" t="s">
        <v>22448</v>
      </c>
      <c r="E6580" s="71" t="s">
        <v>22449</v>
      </c>
      <c r="F6580" s="71" t="s">
        <v>140</v>
      </c>
    </row>
    <row r="6581" spans="1:6" x14ac:dyDescent="0.25">
      <c r="A6581" s="67" t="s">
        <v>21531</v>
      </c>
      <c r="B6581" s="67" t="s">
        <v>18260</v>
      </c>
      <c r="C6581" s="71" t="s">
        <v>22450</v>
      </c>
      <c r="D6581" s="71" t="s">
        <v>22451</v>
      </c>
      <c r="E6581" s="71" t="s">
        <v>22452</v>
      </c>
      <c r="F6581" s="71" t="s">
        <v>140</v>
      </c>
    </row>
    <row r="6582" spans="1:6" x14ac:dyDescent="0.25">
      <c r="A6582" s="67" t="s">
        <v>21531</v>
      </c>
      <c r="B6582" s="67" t="s">
        <v>8534</v>
      </c>
      <c r="C6582" s="71" t="s">
        <v>22453</v>
      </c>
      <c r="D6582" s="71" t="s">
        <v>22454</v>
      </c>
      <c r="E6582" s="71" t="s">
        <v>22455</v>
      </c>
      <c r="F6582" s="71" t="s">
        <v>140</v>
      </c>
    </row>
    <row r="6583" spans="1:6" x14ac:dyDescent="0.25">
      <c r="A6583" s="67" t="s">
        <v>21531</v>
      </c>
      <c r="B6583" s="67" t="s">
        <v>8538</v>
      </c>
      <c r="C6583" s="71" t="s">
        <v>22456</v>
      </c>
      <c r="D6583" s="71" t="s">
        <v>22457</v>
      </c>
      <c r="E6583" s="71" t="s">
        <v>22458</v>
      </c>
      <c r="F6583" s="71" t="s">
        <v>140</v>
      </c>
    </row>
    <row r="6584" spans="1:6" x14ac:dyDescent="0.25">
      <c r="A6584" s="67" t="s">
        <v>21531</v>
      </c>
      <c r="B6584" s="67" t="s">
        <v>8542</v>
      </c>
      <c r="C6584" s="71" t="s">
        <v>22459</v>
      </c>
      <c r="D6584" s="71" t="s">
        <v>22460</v>
      </c>
      <c r="E6584" s="71" t="s">
        <v>22461</v>
      </c>
      <c r="F6584" s="71" t="s">
        <v>140</v>
      </c>
    </row>
    <row r="6585" spans="1:6" x14ac:dyDescent="0.25">
      <c r="A6585" s="67" t="s">
        <v>21531</v>
      </c>
      <c r="B6585" s="67" t="s">
        <v>8546</v>
      </c>
      <c r="C6585" s="71" t="s">
        <v>22462</v>
      </c>
      <c r="D6585" s="71" t="s">
        <v>22463</v>
      </c>
      <c r="E6585" s="71" t="s">
        <v>22464</v>
      </c>
      <c r="F6585" s="71" t="s">
        <v>140</v>
      </c>
    </row>
    <row r="6586" spans="1:6" x14ac:dyDescent="0.25">
      <c r="A6586" s="67" t="s">
        <v>21531</v>
      </c>
      <c r="B6586" s="67" t="s">
        <v>8550</v>
      </c>
      <c r="C6586" s="71" t="s">
        <v>22465</v>
      </c>
      <c r="D6586" s="71" t="s">
        <v>22466</v>
      </c>
      <c r="E6586" s="71" t="s">
        <v>22467</v>
      </c>
      <c r="F6586" s="71" t="s">
        <v>140</v>
      </c>
    </row>
    <row r="6587" spans="1:6" x14ac:dyDescent="0.25">
      <c r="A6587" s="67" t="s">
        <v>21531</v>
      </c>
      <c r="B6587" s="67" t="s">
        <v>8554</v>
      </c>
      <c r="C6587" s="71" t="s">
        <v>22468</v>
      </c>
      <c r="D6587" s="71" t="s">
        <v>22469</v>
      </c>
      <c r="E6587" s="71" t="s">
        <v>22470</v>
      </c>
      <c r="F6587" s="71" t="s">
        <v>140</v>
      </c>
    </row>
    <row r="6588" spans="1:6" x14ac:dyDescent="0.25">
      <c r="A6588" s="67" t="s">
        <v>21531</v>
      </c>
      <c r="B6588" s="67" t="s">
        <v>8558</v>
      </c>
      <c r="C6588" s="71" t="s">
        <v>22471</v>
      </c>
      <c r="D6588" s="71" t="s">
        <v>22472</v>
      </c>
      <c r="E6588" s="71" t="s">
        <v>22473</v>
      </c>
      <c r="F6588" s="71" t="s">
        <v>140</v>
      </c>
    </row>
    <row r="6589" spans="1:6" x14ac:dyDescent="0.25">
      <c r="A6589" s="67" t="s">
        <v>21531</v>
      </c>
      <c r="B6589" s="67" t="s">
        <v>18285</v>
      </c>
      <c r="C6589" s="71" t="s">
        <v>22474</v>
      </c>
      <c r="D6589" s="71" t="s">
        <v>22475</v>
      </c>
      <c r="E6589" s="71" t="s">
        <v>22476</v>
      </c>
      <c r="F6589" s="71" t="s">
        <v>140</v>
      </c>
    </row>
    <row r="6590" spans="1:6" x14ac:dyDescent="0.25">
      <c r="A6590" s="67" t="s">
        <v>21531</v>
      </c>
      <c r="B6590" s="67" t="s">
        <v>8562</v>
      </c>
      <c r="C6590" s="71" t="s">
        <v>22477</v>
      </c>
      <c r="D6590" s="71" t="s">
        <v>22478</v>
      </c>
      <c r="E6590" s="71" t="s">
        <v>22479</v>
      </c>
      <c r="F6590" s="71" t="s">
        <v>140</v>
      </c>
    </row>
    <row r="6591" spans="1:6" x14ac:dyDescent="0.25">
      <c r="A6591" s="67" t="s">
        <v>21531</v>
      </c>
      <c r="B6591" s="67" t="s">
        <v>18292</v>
      </c>
      <c r="C6591" s="71" t="s">
        <v>22480</v>
      </c>
      <c r="D6591" s="71" t="s">
        <v>22481</v>
      </c>
      <c r="E6591" s="71" t="s">
        <v>22482</v>
      </c>
      <c r="F6591" s="71" t="s">
        <v>140</v>
      </c>
    </row>
    <row r="6592" spans="1:6" x14ac:dyDescent="0.25">
      <c r="A6592" s="67" t="s">
        <v>21531</v>
      </c>
      <c r="B6592" s="67" t="s">
        <v>8566</v>
      </c>
      <c r="C6592" s="71" t="s">
        <v>22483</v>
      </c>
      <c r="D6592" s="71" t="s">
        <v>22484</v>
      </c>
      <c r="E6592" s="71" t="s">
        <v>22485</v>
      </c>
      <c r="F6592" s="71" t="s">
        <v>140</v>
      </c>
    </row>
    <row r="6593" spans="1:6" x14ac:dyDescent="0.25">
      <c r="A6593" s="67" t="s">
        <v>21531</v>
      </c>
      <c r="B6593" s="67" t="s">
        <v>8570</v>
      </c>
      <c r="C6593" s="71" t="s">
        <v>22486</v>
      </c>
      <c r="D6593" s="71" t="s">
        <v>22487</v>
      </c>
      <c r="E6593" s="71" t="s">
        <v>22488</v>
      </c>
      <c r="F6593" s="71" t="s">
        <v>140</v>
      </c>
    </row>
    <row r="6594" spans="1:6" x14ac:dyDescent="0.25">
      <c r="A6594" s="67" t="s">
        <v>21531</v>
      </c>
      <c r="B6594" s="67" t="s">
        <v>8578</v>
      </c>
      <c r="C6594" s="71" t="s">
        <v>22489</v>
      </c>
      <c r="D6594" s="71" t="s">
        <v>22490</v>
      </c>
      <c r="E6594" s="71" t="s">
        <v>22491</v>
      </c>
      <c r="F6594" s="71" t="s">
        <v>140</v>
      </c>
    </row>
    <row r="6595" spans="1:6" x14ac:dyDescent="0.25">
      <c r="A6595" s="67" t="s">
        <v>21531</v>
      </c>
      <c r="B6595" s="67" t="s">
        <v>18308</v>
      </c>
      <c r="C6595" s="71" t="s">
        <v>22492</v>
      </c>
      <c r="D6595" s="71" t="s">
        <v>22493</v>
      </c>
      <c r="E6595" s="71" t="s">
        <v>22494</v>
      </c>
      <c r="F6595" s="71" t="s">
        <v>140</v>
      </c>
    </row>
    <row r="6596" spans="1:6" x14ac:dyDescent="0.25">
      <c r="A6596" s="67" t="s">
        <v>21531</v>
      </c>
      <c r="B6596" s="67" t="s">
        <v>8582</v>
      </c>
      <c r="C6596" s="71" t="s">
        <v>22495</v>
      </c>
      <c r="D6596" s="71" t="s">
        <v>22496</v>
      </c>
      <c r="E6596" s="71" t="s">
        <v>22497</v>
      </c>
      <c r="F6596" s="71" t="s">
        <v>140</v>
      </c>
    </row>
    <row r="6597" spans="1:6" x14ac:dyDescent="0.25">
      <c r="A6597" s="67" t="s">
        <v>21531</v>
      </c>
      <c r="B6597" s="67" t="s">
        <v>18319</v>
      </c>
      <c r="C6597" s="71" t="s">
        <v>22498</v>
      </c>
      <c r="D6597" s="71" t="s">
        <v>22499</v>
      </c>
      <c r="E6597" s="71" t="s">
        <v>22500</v>
      </c>
      <c r="F6597" s="71" t="s">
        <v>140</v>
      </c>
    </row>
    <row r="6598" spans="1:6" x14ac:dyDescent="0.25">
      <c r="A6598" s="67" t="s">
        <v>21531</v>
      </c>
      <c r="B6598" s="67" t="s">
        <v>8586</v>
      </c>
      <c r="C6598" s="71" t="s">
        <v>22501</v>
      </c>
      <c r="D6598" s="71" t="s">
        <v>22502</v>
      </c>
      <c r="E6598" s="71" t="s">
        <v>22503</v>
      </c>
      <c r="F6598" s="71" t="s">
        <v>140</v>
      </c>
    </row>
    <row r="6599" spans="1:6" x14ac:dyDescent="0.25">
      <c r="A6599" s="67" t="s">
        <v>21531</v>
      </c>
      <c r="B6599" s="67" t="s">
        <v>8590</v>
      </c>
      <c r="C6599" s="71" t="s">
        <v>22504</v>
      </c>
      <c r="D6599" s="71" t="s">
        <v>22505</v>
      </c>
      <c r="E6599" s="71" t="s">
        <v>22506</v>
      </c>
      <c r="F6599" s="71" t="s">
        <v>140</v>
      </c>
    </row>
    <row r="6600" spans="1:6" x14ac:dyDescent="0.25">
      <c r="A6600" s="67" t="s">
        <v>21531</v>
      </c>
      <c r="B6600" s="67" t="s">
        <v>8598</v>
      </c>
      <c r="C6600" s="71" t="s">
        <v>22507</v>
      </c>
      <c r="D6600" s="71" t="s">
        <v>22508</v>
      </c>
      <c r="E6600" s="71" t="s">
        <v>22509</v>
      </c>
      <c r="F6600" s="71" t="s">
        <v>140</v>
      </c>
    </row>
    <row r="6601" spans="1:6" x14ac:dyDescent="0.25">
      <c r="A6601" s="67" t="s">
        <v>21531</v>
      </c>
      <c r="B6601" s="67" t="s">
        <v>8602</v>
      </c>
      <c r="C6601" s="71" t="s">
        <v>22510</v>
      </c>
      <c r="D6601" s="71" t="s">
        <v>22511</v>
      </c>
      <c r="E6601" s="71" t="s">
        <v>22512</v>
      </c>
      <c r="F6601" s="71" t="s">
        <v>140</v>
      </c>
    </row>
    <row r="6602" spans="1:6" x14ac:dyDescent="0.25">
      <c r="A6602" s="67" t="s">
        <v>21531</v>
      </c>
      <c r="B6602" s="67" t="s">
        <v>18338</v>
      </c>
      <c r="C6602" s="71" t="s">
        <v>22513</v>
      </c>
      <c r="D6602" s="71" t="s">
        <v>22514</v>
      </c>
      <c r="E6602" s="71" t="s">
        <v>22515</v>
      </c>
      <c r="F6602" s="71" t="s">
        <v>140</v>
      </c>
    </row>
    <row r="6603" spans="1:6" x14ac:dyDescent="0.25">
      <c r="A6603" s="67" t="s">
        <v>21531</v>
      </c>
      <c r="B6603" s="67" t="s">
        <v>18342</v>
      </c>
      <c r="C6603" s="71" t="s">
        <v>22516</v>
      </c>
      <c r="D6603" s="71" t="s">
        <v>22517</v>
      </c>
      <c r="E6603" s="71" t="s">
        <v>22518</v>
      </c>
      <c r="F6603" s="71" t="s">
        <v>140</v>
      </c>
    </row>
    <row r="6604" spans="1:6" x14ac:dyDescent="0.25">
      <c r="A6604" s="67" t="s">
        <v>21531</v>
      </c>
      <c r="B6604" s="67" t="s">
        <v>8606</v>
      </c>
      <c r="C6604" s="71" t="s">
        <v>22519</v>
      </c>
      <c r="D6604" s="71" t="s">
        <v>22520</v>
      </c>
      <c r="E6604" s="71" t="s">
        <v>22521</v>
      </c>
      <c r="F6604" s="71" t="s">
        <v>140</v>
      </c>
    </row>
    <row r="6605" spans="1:6" x14ac:dyDescent="0.25">
      <c r="A6605" s="67" t="s">
        <v>21531</v>
      </c>
      <c r="B6605" s="67" t="s">
        <v>8610</v>
      </c>
      <c r="C6605" s="71" t="s">
        <v>22522</v>
      </c>
      <c r="D6605" s="71" t="s">
        <v>22523</v>
      </c>
      <c r="E6605" s="71" t="s">
        <v>22524</v>
      </c>
      <c r="F6605" s="71" t="s">
        <v>140</v>
      </c>
    </row>
    <row r="6606" spans="1:6" x14ac:dyDescent="0.25">
      <c r="A6606" s="67" t="s">
        <v>21531</v>
      </c>
      <c r="B6606" s="67" t="s">
        <v>18352</v>
      </c>
      <c r="C6606" s="71" t="s">
        <v>22525</v>
      </c>
      <c r="D6606" s="71" t="s">
        <v>22526</v>
      </c>
      <c r="E6606" s="71" t="s">
        <v>22527</v>
      </c>
      <c r="F6606" s="71" t="s">
        <v>140</v>
      </c>
    </row>
    <row r="6607" spans="1:6" x14ac:dyDescent="0.25">
      <c r="A6607" s="67" t="s">
        <v>21531</v>
      </c>
      <c r="B6607" s="67" t="s">
        <v>18356</v>
      </c>
      <c r="C6607" s="71" t="s">
        <v>22528</v>
      </c>
      <c r="D6607" s="71" t="s">
        <v>22529</v>
      </c>
      <c r="E6607" s="71" t="s">
        <v>22530</v>
      </c>
      <c r="F6607" s="71" t="s">
        <v>140</v>
      </c>
    </row>
    <row r="6608" spans="1:6" x14ac:dyDescent="0.25">
      <c r="A6608" s="67" t="s">
        <v>21531</v>
      </c>
      <c r="B6608" s="67" t="s">
        <v>8614</v>
      </c>
      <c r="C6608" s="71" t="s">
        <v>22531</v>
      </c>
      <c r="D6608" s="71" t="s">
        <v>22532</v>
      </c>
      <c r="E6608" s="71" t="s">
        <v>22533</v>
      </c>
      <c r="F6608" s="71" t="s">
        <v>140</v>
      </c>
    </row>
    <row r="6609" spans="1:6" x14ac:dyDescent="0.25">
      <c r="A6609" s="67" t="s">
        <v>21531</v>
      </c>
      <c r="B6609" s="67" t="s">
        <v>18363</v>
      </c>
      <c r="C6609" s="71" t="s">
        <v>22534</v>
      </c>
      <c r="D6609" s="71" t="s">
        <v>22535</v>
      </c>
      <c r="E6609" s="71" t="s">
        <v>22536</v>
      </c>
      <c r="F6609" s="71" t="s">
        <v>140</v>
      </c>
    </row>
    <row r="6610" spans="1:6" x14ac:dyDescent="0.25">
      <c r="A6610" s="67" t="s">
        <v>21531</v>
      </c>
      <c r="B6610" s="67" t="s">
        <v>18367</v>
      </c>
      <c r="C6610" s="71" t="s">
        <v>22537</v>
      </c>
      <c r="D6610" s="71" t="s">
        <v>22538</v>
      </c>
      <c r="E6610" s="71" t="s">
        <v>22539</v>
      </c>
      <c r="F6610" s="71" t="s">
        <v>140</v>
      </c>
    </row>
    <row r="6611" spans="1:6" x14ac:dyDescent="0.25">
      <c r="A6611" s="67" t="s">
        <v>21531</v>
      </c>
      <c r="B6611" s="67" t="s">
        <v>8618</v>
      </c>
      <c r="C6611" s="71" t="s">
        <v>22540</v>
      </c>
      <c r="D6611" s="71" t="s">
        <v>22541</v>
      </c>
      <c r="E6611" s="71" t="s">
        <v>22542</v>
      </c>
      <c r="F6611" s="71" t="s">
        <v>140</v>
      </c>
    </row>
    <row r="6612" spans="1:6" x14ac:dyDescent="0.25">
      <c r="A6612" s="67" t="s">
        <v>21531</v>
      </c>
      <c r="B6612" s="67" t="s">
        <v>18374</v>
      </c>
      <c r="C6612" s="71" t="s">
        <v>22543</v>
      </c>
      <c r="D6612" s="71" t="s">
        <v>22544</v>
      </c>
      <c r="E6612" s="71" t="s">
        <v>22545</v>
      </c>
      <c r="F6612" s="71" t="s">
        <v>140</v>
      </c>
    </row>
    <row r="6613" spans="1:6" x14ac:dyDescent="0.25">
      <c r="A6613" s="67" t="s">
        <v>21531</v>
      </c>
      <c r="B6613" s="67" t="s">
        <v>18378</v>
      </c>
      <c r="C6613" s="71" t="s">
        <v>22546</v>
      </c>
      <c r="D6613" s="71" t="s">
        <v>22547</v>
      </c>
      <c r="E6613" s="71" t="s">
        <v>22548</v>
      </c>
      <c r="F6613" s="71" t="s">
        <v>140</v>
      </c>
    </row>
    <row r="6614" spans="1:6" x14ac:dyDescent="0.25">
      <c r="A6614" s="67" t="s">
        <v>21531</v>
      </c>
      <c r="B6614" s="67" t="s">
        <v>18382</v>
      </c>
      <c r="C6614" s="71" t="s">
        <v>22549</v>
      </c>
      <c r="D6614" s="71" t="s">
        <v>22550</v>
      </c>
      <c r="E6614" s="71" t="s">
        <v>22551</v>
      </c>
      <c r="F6614" s="71" t="s">
        <v>140</v>
      </c>
    </row>
    <row r="6615" spans="1:6" x14ac:dyDescent="0.25">
      <c r="A6615" s="67" t="s">
        <v>21531</v>
      </c>
      <c r="B6615" s="67" t="s">
        <v>18386</v>
      </c>
      <c r="C6615" s="71" t="s">
        <v>22552</v>
      </c>
      <c r="D6615" s="71" t="s">
        <v>22553</v>
      </c>
      <c r="E6615" s="71" t="s">
        <v>22554</v>
      </c>
      <c r="F6615" s="71" t="s">
        <v>140</v>
      </c>
    </row>
    <row r="6616" spans="1:6" x14ac:dyDescent="0.25">
      <c r="A6616" s="67" t="s">
        <v>21531</v>
      </c>
      <c r="B6616" s="67" t="s">
        <v>8622</v>
      </c>
      <c r="C6616" s="71" t="s">
        <v>22555</v>
      </c>
      <c r="D6616" s="71" t="s">
        <v>22556</v>
      </c>
      <c r="E6616" s="71" t="s">
        <v>22557</v>
      </c>
      <c r="F6616" s="71" t="s">
        <v>140</v>
      </c>
    </row>
    <row r="6617" spans="1:6" x14ac:dyDescent="0.25">
      <c r="A6617" s="67" t="s">
        <v>21531</v>
      </c>
      <c r="B6617" s="67" t="s">
        <v>8626</v>
      </c>
      <c r="C6617" s="71" t="s">
        <v>22558</v>
      </c>
      <c r="D6617" s="71" t="s">
        <v>22559</v>
      </c>
      <c r="E6617" s="71" t="s">
        <v>22560</v>
      </c>
      <c r="F6617" s="71" t="s">
        <v>140</v>
      </c>
    </row>
    <row r="6618" spans="1:6" x14ac:dyDescent="0.25">
      <c r="A6618" s="67" t="s">
        <v>21531</v>
      </c>
      <c r="B6618" s="67" t="s">
        <v>2795</v>
      </c>
      <c r="C6618" s="71" t="s">
        <v>22561</v>
      </c>
      <c r="D6618" s="71" t="s">
        <v>22562</v>
      </c>
      <c r="E6618" s="71" t="s">
        <v>22563</v>
      </c>
      <c r="F6618" s="71" t="s">
        <v>140</v>
      </c>
    </row>
    <row r="6619" spans="1:6" x14ac:dyDescent="0.25">
      <c r="A6619" s="67" t="s">
        <v>21531</v>
      </c>
      <c r="B6619" s="67" t="s">
        <v>2799</v>
      </c>
      <c r="C6619" s="71" t="s">
        <v>22564</v>
      </c>
      <c r="D6619" s="71" t="s">
        <v>22565</v>
      </c>
      <c r="E6619" s="71" t="s">
        <v>22566</v>
      </c>
      <c r="F6619" s="71" t="s">
        <v>140</v>
      </c>
    </row>
    <row r="6620" spans="1:6" x14ac:dyDescent="0.25">
      <c r="A6620" s="67" t="s">
        <v>21531</v>
      </c>
      <c r="B6620" s="67" t="s">
        <v>8633</v>
      </c>
      <c r="C6620" s="71" t="s">
        <v>22567</v>
      </c>
      <c r="D6620" s="71" t="s">
        <v>22568</v>
      </c>
      <c r="E6620" s="71" t="s">
        <v>22569</v>
      </c>
      <c r="F6620" s="71" t="s">
        <v>140</v>
      </c>
    </row>
    <row r="6621" spans="1:6" x14ac:dyDescent="0.25">
      <c r="A6621" s="67" t="s">
        <v>21531</v>
      </c>
      <c r="B6621" s="67" t="s">
        <v>8637</v>
      </c>
      <c r="C6621" s="71" t="s">
        <v>22570</v>
      </c>
      <c r="D6621" s="71" t="s">
        <v>22571</v>
      </c>
      <c r="E6621" s="71" t="s">
        <v>22572</v>
      </c>
      <c r="F6621" s="71" t="s">
        <v>140</v>
      </c>
    </row>
    <row r="6622" spans="1:6" x14ac:dyDescent="0.25">
      <c r="A6622" s="67" t="s">
        <v>21531</v>
      </c>
      <c r="B6622" s="67" t="s">
        <v>8641</v>
      </c>
      <c r="C6622" s="71" t="s">
        <v>22573</v>
      </c>
      <c r="D6622" s="71" t="s">
        <v>22574</v>
      </c>
      <c r="E6622" s="71" t="s">
        <v>22575</v>
      </c>
      <c r="F6622" s="71" t="s">
        <v>140</v>
      </c>
    </row>
    <row r="6623" spans="1:6" x14ac:dyDescent="0.25">
      <c r="A6623" s="67" t="s">
        <v>21531</v>
      </c>
      <c r="B6623" s="67" t="s">
        <v>8645</v>
      </c>
      <c r="C6623" s="71" t="s">
        <v>22576</v>
      </c>
      <c r="D6623" s="71" t="s">
        <v>22577</v>
      </c>
      <c r="E6623" s="71" t="s">
        <v>22578</v>
      </c>
      <c r="F6623" s="71" t="s">
        <v>140</v>
      </c>
    </row>
    <row r="6624" spans="1:6" x14ac:dyDescent="0.25">
      <c r="A6624" s="67" t="s">
        <v>21531</v>
      </c>
      <c r="B6624" s="67" t="s">
        <v>8649</v>
      </c>
      <c r="C6624" s="71" t="s">
        <v>22579</v>
      </c>
      <c r="D6624" s="71" t="s">
        <v>22580</v>
      </c>
      <c r="E6624" s="71" t="s">
        <v>22581</v>
      </c>
      <c r="F6624" s="71" t="s">
        <v>140</v>
      </c>
    </row>
    <row r="6625" spans="1:6" x14ac:dyDescent="0.25">
      <c r="A6625" s="67" t="s">
        <v>21531</v>
      </c>
      <c r="B6625" s="67" t="s">
        <v>8653</v>
      </c>
      <c r="C6625" s="71" t="s">
        <v>22582</v>
      </c>
      <c r="D6625" s="71" t="s">
        <v>22583</v>
      </c>
      <c r="E6625" s="71" t="s">
        <v>22584</v>
      </c>
      <c r="F6625" s="71" t="s">
        <v>140</v>
      </c>
    </row>
    <row r="6626" spans="1:6" x14ac:dyDescent="0.25">
      <c r="A6626" s="67" t="s">
        <v>21531</v>
      </c>
      <c r="B6626" s="67" t="s">
        <v>18414</v>
      </c>
      <c r="C6626" s="71" t="s">
        <v>22585</v>
      </c>
      <c r="D6626" s="71" t="s">
        <v>22586</v>
      </c>
      <c r="E6626" s="71" t="s">
        <v>22587</v>
      </c>
      <c r="F6626" s="71" t="s">
        <v>140</v>
      </c>
    </row>
    <row r="6627" spans="1:6" x14ac:dyDescent="0.25">
      <c r="A6627" s="67" t="s">
        <v>21531</v>
      </c>
      <c r="B6627" s="67" t="s">
        <v>18418</v>
      </c>
      <c r="C6627" s="71" t="s">
        <v>22588</v>
      </c>
      <c r="D6627" s="71" t="s">
        <v>22589</v>
      </c>
      <c r="E6627" s="71" t="s">
        <v>22590</v>
      </c>
      <c r="F6627" s="71" t="s">
        <v>140</v>
      </c>
    </row>
    <row r="6628" spans="1:6" x14ac:dyDescent="0.25">
      <c r="A6628" s="67" t="s">
        <v>21531</v>
      </c>
      <c r="B6628" s="67" t="s">
        <v>8661</v>
      </c>
      <c r="C6628" s="71" t="s">
        <v>22591</v>
      </c>
      <c r="D6628" s="71" t="s">
        <v>22592</v>
      </c>
      <c r="E6628" s="71" t="s">
        <v>22593</v>
      </c>
      <c r="F6628" s="71" t="s">
        <v>140</v>
      </c>
    </row>
    <row r="6629" spans="1:6" x14ac:dyDescent="0.25">
      <c r="A6629" s="67" t="s">
        <v>21531</v>
      </c>
      <c r="B6629" s="67" t="s">
        <v>8665</v>
      </c>
      <c r="C6629" s="71" t="s">
        <v>22594</v>
      </c>
      <c r="D6629" s="71" t="s">
        <v>22595</v>
      </c>
      <c r="E6629" s="71" t="s">
        <v>22596</v>
      </c>
      <c r="F6629" s="71" t="s">
        <v>140</v>
      </c>
    </row>
    <row r="6630" spans="1:6" x14ac:dyDescent="0.25">
      <c r="A6630" s="67" t="s">
        <v>21531</v>
      </c>
      <c r="B6630" s="67" t="s">
        <v>8669</v>
      </c>
      <c r="C6630" s="71" t="s">
        <v>22597</v>
      </c>
      <c r="D6630" s="71" t="s">
        <v>22598</v>
      </c>
      <c r="E6630" s="71" t="s">
        <v>22599</v>
      </c>
      <c r="F6630" s="71" t="s">
        <v>140</v>
      </c>
    </row>
    <row r="6631" spans="1:6" x14ac:dyDescent="0.25">
      <c r="A6631" s="67" t="s">
        <v>21531</v>
      </c>
      <c r="B6631" s="67" t="s">
        <v>8677</v>
      </c>
      <c r="C6631" s="71" t="s">
        <v>22600</v>
      </c>
      <c r="D6631" s="71" t="s">
        <v>22601</v>
      </c>
      <c r="E6631" s="71" t="s">
        <v>22602</v>
      </c>
      <c r="F6631" s="71" t="s">
        <v>140</v>
      </c>
    </row>
    <row r="6632" spans="1:6" x14ac:dyDescent="0.25">
      <c r="A6632" s="67" t="s">
        <v>21531</v>
      </c>
      <c r="B6632" s="67" t="s">
        <v>8681</v>
      </c>
      <c r="C6632" s="71" t="s">
        <v>22603</v>
      </c>
      <c r="D6632" s="71" t="s">
        <v>22604</v>
      </c>
      <c r="E6632" s="71" t="s">
        <v>22605</v>
      </c>
      <c r="F6632" s="71" t="s">
        <v>140</v>
      </c>
    </row>
    <row r="6633" spans="1:6" x14ac:dyDescent="0.25">
      <c r="A6633" s="67" t="s">
        <v>21531</v>
      </c>
      <c r="B6633" s="67" t="s">
        <v>8689</v>
      </c>
      <c r="C6633" s="71" t="s">
        <v>22606</v>
      </c>
      <c r="D6633" s="71" t="s">
        <v>22607</v>
      </c>
      <c r="E6633" s="71" t="s">
        <v>22608</v>
      </c>
      <c r="F6633" s="71" t="s">
        <v>140</v>
      </c>
    </row>
    <row r="6634" spans="1:6" x14ac:dyDescent="0.25">
      <c r="A6634" s="67" t="s">
        <v>21531</v>
      </c>
      <c r="B6634" s="67" t="s">
        <v>8693</v>
      </c>
      <c r="C6634" s="71" t="s">
        <v>22609</v>
      </c>
      <c r="D6634" s="71" t="s">
        <v>22610</v>
      </c>
      <c r="E6634" s="71" t="s">
        <v>22611</v>
      </c>
      <c r="F6634" s="71" t="s">
        <v>140</v>
      </c>
    </row>
    <row r="6635" spans="1:6" x14ac:dyDescent="0.25">
      <c r="A6635" s="67" t="s">
        <v>21531</v>
      </c>
      <c r="B6635" s="67" t="s">
        <v>8701</v>
      </c>
      <c r="C6635" s="71" t="s">
        <v>22612</v>
      </c>
      <c r="D6635" s="71" t="s">
        <v>22613</v>
      </c>
      <c r="E6635" s="71" t="s">
        <v>22614</v>
      </c>
      <c r="F6635" s="71" t="s">
        <v>140</v>
      </c>
    </row>
    <row r="6636" spans="1:6" x14ac:dyDescent="0.25">
      <c r="A6636" s="67" t="s">
        <v>21531</v>
      </c>
      <c r="B6636" s="67" t="s">
        <v>2819</v>
      </c>
      <c r="C6636" s="71" t="s">
        <v>22615</v>
      </c>
      <c r="D6636" s="71" t="s">
        <v>22616</v>
      </c>
      <c r="E6636" s="71" t="s">
        <v>22617</v>
      </c>
      <c r="F6636" s="71" t="s">
        <v>140</v>
      </c>
    </row>
    <row r="6637" spans="1:6" x14ac:dyDescent="0.25">
      <c r="A6637" s="67" t="s">
        <v>21531</v>
      </c>
      <c r="B6637" s="67" t="s">
        <v>2823</v>
      </c>
      <c r="C6637" s="71" t="s">
        <v>22618</v>
      </c>
      <c r="D6637" s="71" t="s">
        <v>22619</v>
      </c>
      <c r="E6637" s="71" t="s">
        <v>22620</v>
      </c>
      <c r="F6637" s="71" t="s">
        <v>140</v>
      </c>
    </row>
    <row r="6638" spans="1:6" x14ac:dyDescent="0.25">
      <c r="A6638" s="67" t="s">
        <v>21531</v>
      </c>
      <c r="B6638" s="67" t="s">
        <v>2827</v>
      </c>
      <c r="C6638" s="71" t="s">
        <v>22621</v>
      </c>
      <c r="D6638" s="71" t="s">
        <v>22622</v>
      </c>
      <c r="E6638" s="71" t="s">
        <v>22623</v>
      </c>
      <c r="F6638" s="71" t="s">
        <v>140</v>
      </c>
    </row>
    <row r="6639" spans="1:6" x14ac:dyDescent="0.25">
      <c r="A6639" s="67" t="s">
        <v>21531</v>
      </c>
      <c r="B6639" s="67" t="s">
        <v>2831</v>
      </c>
      <c r="C6639" s="71" t="s">
        <v>22624</v>
      </c>
      <c r="D6639" s="71" t="s">
        <v>22625</v>
      </c>
      <c r="E6639" s="71" t="s">
        <v>22626</v>
      </c>
      <c r="F6639" s="71" t="s">
        <v>140</v>
      </c>
    </row>
    <row r="6640" spans="1:6" x14ac:dyDescent="0.25">
      <c r="A6640" s="67" t="s">
        <v>21531</v>
      </c>
      <c r="B6640" s="67" t="s">
        <v>2835</v>
      </c>
      <c r="C6640" s="71" t="s">
        <v>22627</v>
      </c>
      <c r="D6640" s="71" t="s">
        <v>22628</v>
      </c>
      <c r="E6640" s="71" t="s">
        <v>22629</v>
      </c>
      <c r="F6640" s="71" t="s">
        <v>140</v>
      </c>
    </row>
    <row r="6641" spans="1:6" x14ac:dyDescent="0.25">
      <c r="A6641" s="67" t="s">
        <v>21531</v>
      </c>
      <c r="B6641" s="67" t="s">
        <v>3011</v>
      </c>
      <c r="C6641" s="71" t="s">
        <v>22630</v>
      </c>
      <c r="D6641" s="71" t="s">
        <v>22631</v>
      </c>
      <c r="E6641" s="71" t="s">
        <v>22632</v>
      </c>
      <c r="F6641" s="71" t="s">
        <v>140</v>
      </c>
    </row>
    <row r="6642" spans="1:6" x14ac:dyDescent="0.25">
      <c r="A6642" s="67" t="s">
        <v>21531</v>
      </c>
      <c r="B6642" s="67" t="s">
        <v>8883</v>
      </c>
      <c r="C6642" s="71" t="s">
        <v>22633</v>
      </c>
      <c r="D6642" s="71" t="s">
        <v>22634</v>
      </c>
      <c r="E6642" s="71" t="s">
        <v>22635</v>
      </c>
      <c r="F6642" s="71" t="s">
        <v>140</v>
      </c>
    </row>
    <row r="6643" spans="1:6" x14ac:dyDescent="0.25">
      <c r="A6643" s="67" t="s">
        <v>21531</v>
      </c>
      <c r="B6643" s="67" t="s">
        <v>5207</v>
      </c>
      <c r="C6643" s="71" t="s">
        <v>22636</v>
      </c>
      <c r="D6643" s="71" t="s">
        <v>22637</v>
      </c>
      <c r="E6643" s="71" t="s">
        <v>22638</v>
      </c>
      <c r="F6643" s="71" t="s">
        <v>140</v>
      </c>
    </row>
    <row r="6644" spans="1:6" x14ac:dyDescent="0.25">
      <c r="A6644" s="67" t="s">
        <v>86</v>
      </c>
      <c r="B6644" s="67" t="s">
        <v>1028</v>
      </c>
      <c r="C6644" s="71" t="s">
        <v>20918</v>
      </c>
      <c r="D6644" s="71" t="s">
        <v>20919</v>
      </c>
      <c r="E6644" s="71" t="s">
        <v>20920</v>
      </c>
      <c r="F6644" s="71" t="s">
        <v>135</v>
      </c>
    </row>
    <row r="6645" spans="1:6" x14ac:dyDescent="0.25">
      <c r="A6645" s="67" t="s">
        <v>86</v>
      </c>
      <c r="B6645" s="67" t="s">
        <v>20976</v>
      </c>
      <c r="C6645" s="71" t="s">
        <v>20977</v>
      </c>
      <c r="D6645" s="71" t="s">
        <v>20978</v>
      </c>
      <c r="E6645" s="71" t="s">
        <v>20979</v>
      </c>
      <c r="F6645" s="71" t="s">
        <v>135</v>
      </c>
    </row>
    <row r="6646" spans="1:6" x14ac:dyDescent="0.25">
      <c r="A6646" s="67" t="s">
        <v>86</v>
      </c>
      <c r="B6646" s="67" t="s">
        <v>3528</v>
      </c>
      <c r="C6646" s="71" t="s">
        <v>21143</v>
      </c>
      <c r="D6646" s="71" t="s">
        <v>21144</v>
      </c>
      <c r="E6646" s="71" t="s">
        <v>21145</v>
      </c>
      <c r="F6646" s="71" t="s">
        <v>135</v>
      </c>
    </row>
    <row r="6647" spans="1:6" x14ac:dyDescent="0.25">
      <c r="A6647" s="67" t="s">
        <v>86</v>
      </c>
      <c r="B6647" s="67" t="s">
        <v>3550</v>
      </c>
      <c r="C6647" s="71" t="s">
        <v>21164</v>
      </c>
      <c r="D6647" s="71" t="s">
        <v>21165</v>
      </c>
      <c r="E6647" s="71" t="s">
        <v>21166</v>
      </c>
      <c r="F6647" s="71" t="s">
        <v>135</v>
      </c>
    </row>
    <row r="6648" spans="1:6" x14ac:dyDescent="0.25">
      <c r="A6648" s="67" t="s">
        <v>86</v>
      </c>
      <c r="B6648" s="67" t="s">
        <v>14370</v>
      </c>
      <c r="C6648" s="71" t="s">
        <v>21179</v>
      </c>
      <c r="D6648" s="71" t="s">
        <v>21180</v>
      </c>
      <c r="E6648" s="71" t="s">
        <v>21181</v>
      </c>
      <c r="F6648" s="71" t="s">
        <v>135</v>
      </c>
    </row>
    <row r="6649" spans="1:6" x14ac:dyDescent="0.25">
      <c r="A6649" s="67" t="s">
        <v>86</v>
      </c>
      <c r="B6649" s="67" t="s">
        <v>1342</v>
      </c>
      <c r="C6649" s="71" t="s">
        <v>21212</v>
      </c>
      <c r="D6649" s="71" t="s">
        <v>21213</v>
      </c>
      <c r="E6649" s="71" t="s">
        <v>21214</v>
      </c>
      <c r="F6649" s="71" t="s">
        <v>135</v>
      </c>
    </row>
    <row r="6650" spans="1:6" x14ac:dyDescent="0.25">
      <c r="A6650" s="67" t="s">
        <v>86</v>
      </c>
      <c r="B6650" s="67" t="s">
        <v>14434</v>
      </c>
      <c r="C6650" s="71" t="s">
        <v>21248</v>
      </c>
      <c r="D6650" s="71" t="s">
        <v>21249</v>
      </c>
      <c r="E6650" s="71" t="s">
        <v>21250</v>
      </c>
      <c r="F6650" s="71" t="s">
        <v>140</v>
      </c>
    </row>
    <row r="6651" spans="1:6" x14ac:dyDescent="0.25">
      <c r="A6651" s="67" t="s">
        <v>86</v>
      </c>
      <c r="B6651" s="67" t="s">
        <v>14438</v>
      </c>
      <c r="C6651" s="71" t="s">
        <v>21251</v>
      </c>
      <c r="D6651" s="71" t="s">
        <v>21252</v>
      </c>
      <c r="E6651" s="71" t="s">
        <v>21253</v>
      </c>
      <c r="F6651" s="71" t="s">
        <v>140</v>
      </c>
    </row>
    <row r="6652" spans="1:6" x14ac:dyDescent="0.25">
      <c r="A6652" s="67" t="s">
        <v>86</v>
      </c>
      <c r="B6652" s="67" t="s">
        <v>19066</v>
      </c>
      <c r="C6652" s="71" t="s">
        <v>22639</v>
      </c>
      <c r="D6652" s="71" t="s">
        <v>22640</v>
      </c>
      <c r="E6652" s="71" t="s">
        <v>22641</v>
      </c>
      <c r="F6652" s="71" t="s">
        <v>140</v>
      </c>
    </row>
    <row r="6653" spans="1:6" x14ac:dyDescent="0.25">
      <c r="A6653" s="67" t="s">
        <v>86</v>
      </c>
      <c r="B6653" s="67" t="s">
        <v>19070</v>
      </c>
      <c r="C6653" s="71" t="s">
        <v>22642</v>
      </c>
      <c r="D6653" s="71" t="s">
        <v>22643</v>
      </c>
      <c r="E6653" s="71" t="s">
        <v>22644</v>
      </c>
      <c r="F6653" s="71" t="s">
        <v>140</v>
      </c>
    </row>
    <row r="6654" spans="1:6" x14ac:dyDescent="0.25">
      <c r="A6654" s="67" t="s">
        <v>86</v>
      </c>
      <c r="B6654" s="67" t="s">
        <v>19078</v>
      </c>
      <c r="C6654" s="71" t="s">
        <v>22645</v>
      </c>
      <c r="D6654" s="71" t="s">
        <v>22646</v>
      </c>
      <c r="E6654" s="71" t="s">
        <v>22647</v>
      </c>
      <c r="F6654" s="71" t="s">
        <v>140</v>
      </c>
    </row>
    <row r="6655" spans="1:6" x14ac:dyDescent="0.25">
      <c r="A6655" s="67" t="s">
        <v>86</v>
      </c>
      <c r="B6655" s="67" t="s">
        <v>22648</v>
      </c>
      <c r="C6655" s="71" t="s">
        <v>22649</v>
      </c>
      <c r="D6655" s="71" t="s">
        <v>22650</v>
      </c>
      <c r="E6655" s="71" t="s">
        <v>22651</v>
      </c>
      <c r="F6655" s="71" t="s">
        <v>140</v>
      </c>
    </row>
    <row r="6656" spans="1:6" x14ac:dyDescent="0.25">
      <c r="A6656" s="67" t="s">
        <v>86</v>
      </c>
      <c r="B6656" s="67" t="s">
        <v>12003</v>
      </c>
      <c r="C6656" s="71" t="s">
        <v>21391</v>
      </c>
      <c r="D6656" s="71" t="s">
        <v>21392</v>
      </c>
      <c r="E6656" s="71" t="s">
        <v>21393</v>
      </c>
      <c r="F6656" s="71" t="s">
        <v>135</v>
      </c>
    </row>
    <row r="6657" spans="1:6" x14ac:dyDescent="0.25">
      <c r="A6657" s="67" t="s">
        <v>86</v>
      </c>
      <c r="B6657" s="67" t="s">
        <v>12030</v>
      </c>
      <c r="C6657" s="71" t="s">
        <v>21430</v>
      </c>
      <c r="D6657" s="71" t="s">
        <v>21431</v>
      </c>
      <c r="E6657" s="71" t="s">
        <v>21432</v>
      </c>
      <c r="F6657" s="71" t="s">
        <v>135</v>
      </c>
    </row>
    <row r="6658" spans="1:6" x14ac:dyDescent="0.25">
      <c r="A6658" s="67" t="s">
        <v>1260</v>
      </c>
      <c r="B6658" s="67" t="s">
        <v>1028</v>
      </c>
      <c r="C6658" s="71" t="s">
        <v>15090</v>
      </c>
      <c r="D6658" s="71" t="s">
        <v>15091</v>
      </c>
      <c r="E6658" s="71" t="s">
        <v>15092</v>
      </c>
      <c r="F6658" s="71" t="s">
        <v>125</v>
      </c>
    </row>
    <row r="6659" spans="1:6" x14ac:dyDescent="0.25">
      <c r="A6659" s="67" t="s">
        <v>1260</v>
      </c>
      <c r="B6659" s="67" t="s">
        <v>6346</v>
      </c>
      <c r="C6659" s="71" t="s">
        <v>22652</v>
      </c>
      <c r="D6659" s="71" t="s">
        <v>22653</v>
      </c>
      <c r="E6659" s="71" t="s">
        <v>22654</v>
      </c>
      <c r="F6659" s="71" t="s">
        <v>140</v>
      </c>
    </row>
    <row r="6660" spans="1:6" x14ac:dyDescent="0.25">
      <c r="A6660" s="67" t="s">
        <v>1260</v>
      </c>
      <c r="B6660" s="67" t="s">
        <v>15172</v>
      </c>
      <c r="C6660" s="71" t="s">
        <v>22655</v>
      </c>
      <c r="D6660" s="71" t="s">
        <v>22656</v>
      </c>
      <c r="E6660" s="71" t="s">
        <v>22657</v>
      </c>
      <c r="F6660" s="71" t="s">
        <v>140</v>
      </c>
    </row>
    <row r="6661" spans="1:6" x14ac:dyDescent="0.25">
      <c r="A6661" s="67" t="s">
        <v>1260</v>
      </c>
      <c r="B6661" s="67" t="s">
        <v>6350</v>
      </c>
      <c r="C6661" s="71" t="s">
        <v>22658</v>
      </c>
      <c r="D6661" s="71" t="s">
        <v>22659</v>
      </c>
      <c r="E6661" s="71" t="s">
        <v>22660</v>
      </c>
      <c r="F6661" s="71" t="s">
        <v>140</v>
      </c>
    </row>
    <row r="6662" spans="1:6" x14ac:dyDescent="0.25">
      <c r="A6662" s="67" t="s">
        <v>1260</v>
      </c>
      <c r="B6662" s="67" t="s">
        <v>6358</v>
      </c>
      <c r="C6662" s="71" t="s">
        <v>22661</v>
      </c>
      <c r="D6662" s="71" t="s">
        <v>22662</v>
      </c>
      <c r="E6662" s="71" t="s">
        <v>22663</v>
      </c>
      <c r="F6662" s="71" t="s">
        <v>140</v>
      </c>
    </row>
    <row r="6663" spans="1:6" x14ac:dyDescent="0.25">
      <c r="A6663" s="67" t="s">
        <v>1260</v>
      </c>
      <c r="B6663" s="67" t="s">
        <v>6362</v>
      </c>
      <c r="C6663" s="71" t="s">
        <v>22664</v>
      </c>
      <c r="D6663" s="71" t="s">
        <v>22665</v>
      </c>
      <c r="E6663" s="71" t="s">
        <v>22666</v>
      </c>
      <c r="F6663" s="71" t="s">
        <v>140</v>
      </c>
    </row>
    <row r="6664" spans="1:6" x14ac:dyDescent="0.25">
      <c r="A6664" s="67" t="s">
        <v>1260</v>
      </c>
      <c r="B6664" s="67" t="s">
        <v>6370</v>
      </c>
      <c r="C6664" s="71" t="s">
        <v>22667</v>
      </c>
      <c r="D6664" s="71" t="s">
        <v>22668</v>
      </c>
      <c r="E6664" s="71" t="s">
        <v>22669</v>
      </c>
      <c r="F6664" s="71" t="s">
        <v>140</v>
      </c>
    </row>
    <row r="6665" spans="1:6" x14ac:dyDescent="0.25">
      <c r="A6665" s="67" t="s">
        <v>1260</v>
      </c>
      <c r="B6665" s="67" t="s">
        <v>6374</v>
      </c>
      <c r="C6665" s="71" t="s">
        <v>22670</v>
      </c>
      <c r="D6665" s="71" t="s">
        <v>22671</v>
      </c>
      <c r="E6665" s="71" t="s">
        <v>22672</v>
      </c>
      <c r="F6665" s="71" t="s">
        <v>140</v>
      </c>
    </row>
    <row r="6666" spans="1:6" x14ac:dyDescent="0.25">
      <c r="A6666" s="67" t="s">
        <v>1260</v>
      </c>
      <c r="B6666" s="67" t="s">
        <v>15179</v>
      </c>
      <c r="C6666" s="71" t="s">
        <v>22673</v>
      </c>
      <c r="D6666" s="71" t="s">
        <v>22674</v>
      </c>
      <c r="E6666" s="71" t="s">
        <v>22675</v>
      </c>
      <c r="F6666" s="71" t="s">
        <v>140</v>
      </c>
    </row>
    <row r="6667" spans="1:6" x14ac:dyDescent="0.25">
      <c r="A6667" s="67" t="s">
        <v>1260</v>
      </c>
      <c r="B6667" s="67" t="s">
        <v>15183</v>
      </c>
      <c r="C6667" s="71" t="s">
        <v>22676</v>
      </c>
      <c r="D6667" s="71" t="s">
        <v>22677</v>
      </c>
      <c r="E6667" s="71" t="s">
        <v>22678</v>
      </c>
      <c r="F6667" s="71" t="s">
        <v>140</v>
      </c>
    </row>
    <row r="6668" spans="1:6" x14ac:dyDescent="0.25">
      <c r="A6668" s="67" t="s">
        <v>1260</v>
      </c>
      <c r="B6668" s="67" t="s">
        <v>6382</v>
      </c>
      <c r="C6668" s="71" t="s">
        <v>22679</v>
      </c>
      <c r="D6668" s="71" t="s">
        <v>22680</v>
      </c>
      <c r="E6668" s="71" t="s">
        <v>22681</v>
      </c>
      <c r="F6668" s="71" t="s">
        <v>140</v>
      </c>
    </row>
    <row r="6669" spans="1:6" x14ac:dyDescent="0.25">
      <c r="A6669" s="67" t="s">
        <v>1260</v>
      </c>
      <c r="B6669" s="67" t="s">
        <v>6386</v>
      </c>
      <c r="C6669" s="71" t="s">
        <v>22682</v>
      </c>
      <c r="D6669" s="71" t="s">
        <v>22683</v>
      </c>
      <c r="E6669" s="71" t="s">
        <v>22684</v>
      </c>
      <c r="F6669" s="71" t="s">
        <v>140</v>
      </c>
    </row>
    <row r="6670" spans="1:6" x14ac:dyDescent="0.25">
      <c r="A6670" s="67" t="s">
        <v>1260</v>
      </c>
      <c r="B6670" s="67" t="s">
        <v>15187</v>
      </c>
      <c r="C6670" s="71" t="s">
        <v>22685</v>
      </c>
      <c r="D6670" s="71" t="s">
        <v>22686</v>
      </c>
      <c r="E6670" s="71" t="s">
        <v>22687</v>
      </c>
      <c r="F6670" s="71" t="s">
        <v>140</v>
      </c>
    </row>
    <row r="6671" spans="1:6" x14ac:dyDescent="0.25">
      <c r="A6671" s="67" t="s">
        <v>1260</v>
      </c>
      <c r="B6671" s="67" t="s">
        <v>6390</v>
      </c>
      <c r="C6671" s="71" t="s">
        <v>22688</v>
      </c>
      <c r="D6671" s="71" t="s">
        <v>22689</v>
      </c>
      <c r="E6671" s="71" t="s">
        <v>22690</v>
      </c>
      <c r="F6671" s="71" t="s">
        <v>140</v>
      </c>
    </row>
    <row r="6672" spans="1:6" x14ac:dyDescent="0.25">
      <c r="A6672" s="67" t="s">
        <v>1260</v>
      </c>
      <c r="B6672" s="67" t="s">
        <v>6394</v>
      </c>
      <c r="C6672" s="71" t="s">
        <v>22691</v>
      </c>
      <c r="D6672" s="71" t="s">
        <v>22692</v>
      </c>
      <c r="E6672" s="71" t="s">
        <v>22693</v>
      </c>
      <c r="F6672" s="71" t="s">
        <v>140</v>
      </c>
    </row>
    <row r="6673" spans="1:6" x14ac:dyDescent="0.25">
      <c r="A6673" s="67" t="s">
        <v>1260</v>
      </c>
      <c r="B6673" s="67" t="s">
        <v>22694</v>
      </c>
      <c r="C6673" s="71" t="s">
        <v>22695</v>
      </c>
      <c r="D6673" s="71" t="s">
        <v>22696</v>
      </c>
      <c r="E6673" s="71" t="s">
        <v>22697</v>
      </c>
      <c r="F6673" s="71" t="s">
        <v>140</v>
      </c>
    </row>
    <row r="6674" spans="1:6" x14ac:dyDescent="0.25">
      <c r="A6674" s="67" t="s">
        <v>1260</v>
      </c>
      <c r="B6674" s="67" t="s">
        <v>6402</v>
      </c>
      <c r="C6674" s="71" t="s">
        <v>22698</v>
      </c>
      <c r="D6674" s="71" t="s">
        <v>22699</v>
      </c>
      <c r="E6674" s="71" t="s">
        <v>22700</v>
      </c>
      <c r="F6674" s="71" t="s">
        <v>140</v>
      </c>
    </row>
    <row r="6675" spans="1:6" x14ac:dyDescent="0.25">
      <c r="A6675" s="67" t="s">
        <v>1260</v>
      </c>
      <c r="B6675" s="67" t="s">
        <v>6406</v>
      </c>
      <c r="C6675" s="71" t="s">
        <v>22701</v>
      </c>
      <c r="D6675" s="71" t="s">
        <v>22702</v>
      </c>
      <c r="E6675" s="71" t="s">
        <v>22703</v>
      </c>
      <c r="F6675" s="71" t="s">
        <v>140</v>
      </c>
    </row>
    <row r="6676" spans="1:6" x14ac:dyDescent="0.25">
      <c r="A6676" s="67" t="s">
        <v>1260</v>
      </c>
      <c r="B6676" s="67" t="s">
        <v>6410</v>
      </c>
      <c r="C6676" s="71" t="s">
        <v>22704</v>
      </c>
      <c r="D6676" s="71" t="s">
        <v>22705</v>
      </c>
      <c r="E6676" s="71" t="s">
        <v>22706</v>
      </c>
      <c r="F6676" s="71" t="s">
        <v>140</v>
      </c>
    </row>
    <row r="6677" spans="1:6" x14ac:dyDescent="0.25">
      <c r="A6677" s="67" t="s">
        <v>1260</v>
      </c>
      <c r="B6677" s="67" t="s">
        <v>6414</v>
      </c>
      <c r="C6677" s="71" t="s">
        <v>22707</v>
      </c>
      <c r="D6677" s="71" t="s">
        <v>22708</v>
      </c>
      <c r="E6677" s="71" t="s">
        <v>22709</v>
      </c>
      <c r="F6677" s="71" t="s">
        <v>140</v>
      </c>
    </row>
    <row r="6678" spans="1:6" x14ac:dyDescent="0.25">
      <c r="A6678" s="67" t="s">
        <v>1260</v>
      </c>
      <c r="B6678" s="67" t="s">
        <v>6418</v>
      </c>
      <c r="C6678" s="71" t="s">
        <v>22710</v>
      </c>
      <c r="D6678" s="71" t="s">
        <v>22711</v>
      </c>
      <c r="E6678" s="71" t="s">
        <v>22712</v>
      </c>
      <c r="F6678" s="71" t="s">
        <v>140</v>
      </c>
    </row>
    <row r="6679" spans="1:6" x14ac:dyDescent="0.25">
      <c r="A6679" s="67" t="s">
        <v>1260</v>
      </c>
      <c r="B6679" s="67" t="s">
        <v>6422</v>
      </c>
      <c r="C6679" s="71" t="s">
        <v>22713</v>
      </c>
      <c r="D6679" s="71" t="s">
        <v>22714</v>
      </c>
      <c r="E6679" s="71" t="s">
        <v>22715</v>
      </c>
      <c r="F6679" s="71" t="s">
        <v>140</v>
      </c>
    </row>
    <row r="6680" spans="1:6" x14ac:dyDescent="0.25">
      <c r="A6680" s="67" t="s">
        <v>1260</v>
      </c>
      <c r="B6680" s="67" t="s">
        <v>6426</v>
      </c>
      <c r="C6680" s="71" t="s">
        <v>22716</v>
      </c>
      <c r="D6680" s="71" t="s">
        <v>22717</v>
      </c>
      <c r="E6680" s="71" t="s">
        <v>22718</v>
      </c>
      <c r="F6680" s="71" t="s">
        <v>140</v>
      </c>
    </row>
    <row r="6681" spans="1:6" x14ac:dyDescent="0.25">
      <c r="A6681" s="67" t="s">
        <v>1260</v>
      </c>
      <c r="B6681" s="67" t="s">
        <v>6430</v>
      </c>
      <c r="C6681" s="71" t="s">
        <v>22719</v>
      </c>
      <c r="D6681" s="71" t="s">
        <v>22720</v>
      </c>
      <c r="E6681" s="71" t="s">
        <v>22721</v>
      </c>
      <c r="F6681" s="71" t="s">
        <v>140</v>
      </c>
    </row>
    <row r="6682" spans="1:6" x14ac:dyDescent="0.25">
      <c r="A6682" s="67" t="s">
        <v>1260</v>
      </c>
      <c r="B6682" s="67" t="s">
        <v>6434</v>
      </c>
      <c r="C6682" s="71" t="s">
        <v>22722</v>
      </c>
      <c r="D6682" s="71" t="s">
        <v>22723</v>
      </c>
      <c r="E6682" s="71" t="s">
        <v>22724</v>
      </c>
      <c r="F6682" s="71" t="s">
        <v>140</v>
      </c>
    </row>
    <row r="6683" spans="1:6" x14ac:dyDescent="0.25">
      <c r="A6683" s="67" t="s">
        <v>1260</v>
      </c>
      <c r="B6683" s="67" t="s">
        <v>6438</v>
      </c>
      <c r="C6683" s="71" t="s">
        <v>22725</v>
      </c>
      <c r="D6683" s="71" t="s">
        <v>22726</v>
      </c>
      <c r="E6683" s="71" t="s">
        <v>22727</v>
      </c>
      <c r="F6683" s="71" t="s">
        <v>140</v>
      </c>
    </row>
    <row r="6684" spans="1:6" x14ac:dyDescent="0.25">
      <c r="A6684" s="67" t="s">
        <v>1260</v>
      </c>
      <c r="B6684" s="67" t="s">
        <v>6482</v>
      </c>
      <c r="C6684" s="71" t="s">
        <v>22728</v>
      </c>
      <c r="D6684" s="71" t="s">
        <v>22729</v>
      </c>
      <c r="E6684" s="71" t="s">
        <v>22730</v>
      </c>
      <c r="F6684" s="71" t="s">
        <v>140</v>
      </c>
    </row>
    <row r="6685" spans="1:6" x14ac:dyDescent="0.25">
      <c r="A6685" s="67" t="s">
        <v>1260</v>
      </c>
      <c r="B6685" s="67" t="s">
        <v>6486</v>
      </c>
      <c r="C6685" s="71" t="s">
        <v>22731</v>
      </c>
      <c r="D6685" s="71" t="s">
        <v>22732</v>
      </c>
      <c r="E6685" s="71" t="s">
        <v>22733</v>
      </c>
      <c r="F6685" s="71" t="s">
        <v>140</v>
      </c>
    </row>
    <row r="6686" spans="1:6" x14ac:dyDescent="0.25">
      <c r="A6686" s="67" t="s">
        <v>1260</v>
      </c>
      <c r="B6686" s="67" t="s">
        <v>6490</v>
      </c>
      <c r="C6686" s="71" t="s">
        <v>22734</v>
      </c>
      <c r="D6686" s="71" t="s">
        <v>22735</v>
      </c>
      <c r="E6686" s="71" t="s">
        <v>22736</v>
      </c>
      <c r="F6686" s="71" t="s">
        <v>140</v>
      </c>
    </row>
    <row r="6687" spans="1:6" x14ac:dyDescent="0.25">
      <c r="A6687" s="67" t="s">
        <v>1260</v>
      </c>
      <c r="B6687" s="67" t="s">
        <v>6494</v>
      </c>
      <c r="C6687" s="71" t="s">
        <v>22737</v>
      </c>
      <c r="D6687" s="71" t="s">
        <v>22738</v>
      </c>
      <c r="E6687" s="71" t="s">
        <v>22739</v>
      </c>
      <c r="F6687" s="71" t="s">
        <v>140</v>
      </c>
    </row>
    <row r="6688" spans="1:6" x14ac:dyDescent="0.25">
      <c r="A6688" s="67" t="s">
        <v>1260</v>
      </c>
      <c r="B6688" s="67" t="s">
        <v>6498</v>
      </c>
      <c r="C6688" s="71" t="s">
        <v>22740</v>
      </c>
      <c r="D6688" s="71" t="s">
        <v>22741</v>
      </c>
      <c r="E6688" s="71" t="s">
        <v>22742</v>
      </c>
      <c r="F6688" s="71" t="s">
        <v>140</v>
      </c>
    </row>
    <row r="6689" spans="1:6" x14ac:dyDescent="0.25">
      <c r="A6689" s="67" t="s">
        <v>1260</v>
      </c>
      <c r="B6689" s="67" t="s">
        <v>6502</v>
      </c>
      <c r="C6689" s="71" t="s">
        <v>22743</v>
      </c>
      <c r="D6689" s="71" t="s">
        <v>22744</v>
      </c>
      <c r="E6689" s="71" t="s">
        <v>22745</v>
      </c>
      <c r="F6689" s="71" t="s">
        <v>140</v>
      </c>
    </row>
    <row r="6690" spans="1:6" x14ac:dyDescent="0.25">
      <c r="A6690" s="67" t="s">
        <v>1260</v>
      </c>
      <c r="B6690" s="67" t="s">
        <v>6506</v>
      </c>
      <c r="C6690" s="71" t="s">
        <v>22746</v>
      </c>
      <c r="D6690" s="71" t="s">
        <v>22747</v>
      </c>
      <c r="E6690" s="71" t="s">
        <v>22748</v>
      </c>
      <c r="F6690" s="71" t="s">
        <v>140</v>
      </c>
    </row>
    <row r="6691" spans="1:6" x14ac:dyDescent="0.25">
      <c r="A6691" s="67" t="s">
        <v>1260</v>
      </c>
      <c r="B6691" s="67" t="s">
        <v>6510</v>
      </c>
      <c r="C6691" s="71" t="s">
        <v>22749</v>
      </c>
      <c r="D6691" s="71" t="s">
        <v>22750</v>
      </c>
      <c r="E6691" s="71" t="s">
        <v>22751</v>
      </c>
      <c r="F6691" s="71" t="s">
        <v>140</v>
      </c>
    </row>
    <row r="6692" spans="1:6" x14ac:dyDescent="0.25">
      <c r="A6692" s="67" t="s">
        <v>1260</v>
      </c>
      <c r="B6692" s="67" t="s">
        <v>6514</v>
      </c>
      <c r="C6692" s="71" t="s">
        <v>22752</v>
      </c>
      <c r="D6692" s="71" t="s">
        <v>22753</v>
      </c>
      <c r="E6692" s="71" t="s">
        <v>22754</v>
      </c>
      <c r="F6692" s="71" t="s">
        <v>140</v>
      </c>
    </row>
    <row r="6693" spans="1:6" x14ac:dyDescent="0.25">
      <c r="A6693" s="67" t="s">
        <v>1260</v>
      </c>
      <c r="B6693" s="67" t="s">
        <v>6518</v>
      </c>
      <c r="C6693" s="71" t="s">
        <v>22755</v>
      </c>
      <c r="D6693" s="71" t="s">
        <v>22756</v>
      </c>
      <c r="E6693" s="71" t="s">
        <v>22757</v>
      </c>
      <c r="F6693" s="71" t="s">
        <v>140</v>
      </c>
    </row>
    <row r="6694" spans="1:6" x14ac:dyDescent="0.25">
      <c r="A6694" s="67" t="s">
        <v>1260</v>
      </c>
      <c r="B6694" s="67" t="s">
        <v>6522</v>
      </c>
      <c r="C6694" s="71" t="s">
        <v>22758</v>
      </c>
      <c r="D6694" s="71" t="s">
        <v>22759</v>
      </c>
      <c r="E6694" s="71" t="s">
        <v>22760</v>
      </c>
      <c r="F6694" s="71" t="s">
        <v>140</v>
      </c>
    </row>
    <row r="6695" spans="1:6" x14ac:dyDescent="0.25">
      <c r="A6695" s="67" t="s">
        <v>1260</v>
      </c>
      <c r="B6695" s="67" t="s">
        <v>15209</v>
      </c>
      <c r="C6695" s="71" t="s">
        <v>22761</v>
      </c>
      <c r="D6695" s="71" t="s">
        <v>22762</v>
      </c>
      <c r="E6695" s="71" t="s">
        <v>22763</v>
      </c>
      <c r="F6695" s="71" t="s">
        <v>140</v>
      </c>
    </row>
    <row r="6696" spans="1:6" x14ac:dyDescent="0.25">
      <c r="A6696" s="67" t="s">
        <v>1260</v>
      </c>
      <c r="B6696" s="67" t="s">
        <v>15213</v>
      </c>
      <c r="C6696" s="71" t="s">
        <v>22764</v>
      </c>
      <c r="D6696" s="71" t="s">
        <v>22765</v>
      </c>
      <c r="E6696" s="71" t="s">
        <v>22766</v>
      </c>
      <c r="F6696" s="71" t="s">
        <v>140</v>
      </c>
    </row>
    <row r="6697" spans="1:6" x14ac:dyDescent="0.25">
      <c r="A6697" s="67" t="s">
        <v>1260</v>
      </c>
      <c r="B6697" s="67" t="s">
        <v>22767</v>
      </c>
      <c r="C6697" s="71" t="s">
        <v>22768</v>
      </c>
      <c r="D6697" s="71" t="s">
        <v>22769</v>
      </c>
      <c r="E6697" s="71" t="s">
        <v>22770</v>
      </c>
      <c r="F6697" s="71" t="s">
        <v>140</v>
      </c>
    </row>
    <row r="6698" spans="1:6" x14ac:dyDescent="0.25">
      <c r="A6698" s="67" t="s">
        <v>1260</v>
      </c>
      <c r="B6698" s="67" t="s">
        <v>6526</v>
      </c>
      <c r="C6698" s="71" t="s">
        <v>22771</v>
      </c>
      <c r="D6698" s="71" t="s">
        <v>22772</v>
      </c>
      <c r="E6698" s="71" t="s">
        <v>22773</v>
      </c>
      <c r="F6698" s="71" t="s">
        <v>140</v>
      </c>
    </row>
    <row r="6699" spans="1:6" x14ac:dyDescent="0.25">
      <c r="A6699" s="67" t="s">
        <v>1260</v>
      </c>
      <c r="B6699" s="67" t="s">
        <v>6530</v>
      </c>
      <c r="C6699" s="71" t="s">
        <v>22774</v>
      </c>
      <c r="D6699" s="71" t="s">
        <v>22775</v>
      </c>
      <c r="E6699" s="71" t="s">
        <v>22776</v>
      </c>
      <c r="F6699" s="71" t="s">
        <v>140</v>
      </c>
    </row>
    <row r="6700" spans="1:6" x14ac:dyDescent="0.25">
      <c r="A6700" s="67" t="s">
        <v>1260</v>
      </c>
      <c r="B6700" s="67" t="s">
        <v>6534</v>
      </c>
      <c r="C6700" s="71" t="s">
        <v>22777</v>
      </c>
      <c r="D6700" s="71" t="s">
        <v>22778</v>
      </c>
      <c r="E6700" s="71" t="s">
        <v>22779</v>
      </c>
      <c r="F6700" s="71" t="s">
        <v>140</v>
      </c>
    </row>
    <row r="6701" spans="1:6" x14ac:dyDescent="0.25">
      <c r="A6701" s="67" t="s">
        <v>1260</v>
      </c>
      <c r="B6701" s="67" t="s">
        <v>6538</v>
      </c>
      <c r="C6701" s="71" t="s">
        <v>22780</v>
      </c>
      <c r="D6701" s="71" t="s">
        <v>22781</v>
      </c>
      <c r="E6701" s="71" t="s">
        <v>22782</v>
      </c>
      <c r="F6701" s="71" t="s">
        <v>140</v>
      </c>
    </row>
    <row r="6702" spans="1:6" x14ac:dyDescent="0.25">
      <c r="A6702" s="67" t="s">
        <v>1260</v>
      </c>
      <c r="B6702" s="67" t="s">
        <v>6546</v>
      </c>
      <c r="C6702" s="71" t="s">
        <v>22783</v>
      </c>
      <c r="D6702" s="71" t="s">
        <v>22784</v>
      </c>
      <c r="E6702" s="71" t="s">
        <v>22785</v>
      </c>
      <c r="F6702" s="71" t="s">
        <v>140</v>
      </c>
    </row>
    <row r="6703" spans="1:6" x14ac:dyDescent="0.25">
      <c r="A6703" s="67" t="s">
        <v>1260</v>
      </c>
      <c r="B6703" s="67" t="s">
        <v>6550</v>
      </c>
      <c r="C6703" s="71" t="s">
        <v>22786</v>
      </c>
      <c r="D6703" s="71" t="s">
        <v>22787</v>
      </c>
      <c r="E6703" s="71" t="s">
        <v>22788</v>
      </c>
      <c r="F6703" s="71" t="s">
        <v>140</v>
      </c>
    </row>
    <row r="6704" spans="1:6" x14ac:dyDescent="0.25">
      <c r="A6704" s="67" t="s">
        <v>1260</v>
      </c>
      <c r="B6704" s="67" t="s">
        <v>6554</v>
      </c>
      <c r="C6704" s="71" t="s">
        <v>22789</v>
      </c>
      <c r="D6704" s="71" t="s">
        <v>22790</v>
      </c>
      <c r="E6704" s="71" t="s">
        <v>22791</v>
      </c>
      <c r="F6704" s="71" t="s">
        <v>140</v>
      </c>
    </row>
    <row r="6705" spans="1:6" x14ac:dyDescent="0.25">
      <c r="A6705" s="67" t="s">
        <v>1260</v>
      </c>
      <c r="B6705" s="67" t="s">
        <v>6558</v>
      </c>
      <c r="C6705" s="71" t="s">
        <v>22792</v>
      </c>
      <c r="D6705" s="71" t="s">
        <v>22793</v>
      </c>
      <c r="E6705" s="71" t="s">
        <v>22794</v>
      </c>
      <c r="F6705" s="71" t="s">
        <v>140</v>
      </c>
    </row>
    <row r="6706" spans="1:6" x14ac:dyDescent="0.25">
      <c r="A6706" s="67" t="s">
        <v>1260</v>
      </c>
      <c r="B6706" s="67" t="s">
        <v>6562</v>
      </c>
      <c r="C6706" s="71" t="s">
        <v>22795</v>
      </c>
      <c r="D6706" s="71" t="s">
        <v>22796</v>
      </c>
      <c r="E6706" s="71" t="s">
        <v>22797</v>
      </c>
      <c r="F6706" s="71" t="s">
        <v>140</v>
      </c>
    </row>
    <row r="6707" spans="1:6" x14ac:dyDescent="0.25">
      <c r="A6707" s="67" t="s">
        <v>1260</v>
      </c>
      <c r="B6707" s="67" t="s">
        <v>6610</v>
      </c>
      <c r="C6707" s="71" t="s">
        <v>22798</v>
      </c>
      <c r="D6707" s="71" t="s">
        <v>22799</v>
      </c>
      <c r="E6707" s="71" t="s">
        <v>22800</v>
      </c>
      <c r="F6707" s="71" t="s">
        <v>140</v>
      </c>
    </row>
    <row r="6708" spans="1:6" x14ac:dyDescent="0.25">
      <c r="A6708" s="67" t="s">
        <v>1260</v>
      </c>
      <c r="B6708" s="67" t="s">
        <v>6614</v>
      </c>
      <c r="C6708" s="71" t="s">
        <v>22801</v>
      </c>
      <c r="D6708" s="71" t="s">
        <v>22802</v>
      </c>
      <c r="E6708" s="71" t="s">
        <v>22803</v>
      </c>
      <c r="F6708" s="71" t="s">
        <v>140</v>
      </c>
    </row>
    <row r="6709" spans="1:6" x14ac:dyDescent="0.25">
      <c r="A6709" s="67" t="s">
        <v>1260</v>
      </c>
      <c r="B6709" s="67" t="s">
        <v>6618</v>
      </c>
      <c r="C6709" s="71" t="s">
        <v>22804</v>
      </c>
      <c r="D6709" s="71" t="s">
        <v>22805</v>
      </c>
      <c r="E6709" s="71" t="s">
        <v>22806</v>
      </c>
      <c r="F6709" s="71" t="s">
        <v>140</v>
      </c>
    </row>
    <row r="6710" spans="1:6" x14ac:dyDescent="0.25">
      <c r="A6710" s="67" t="s">
        <v>1260</v>
      </c>
      <c r="B6710" s="67" t="s">
        <v>6622</v>
      </c>
      <c r="C6710" s="71" t="s">
        <v>22807</v>
      </c>
      <c r="D6710" s="71" t="s">
        <v>22808</v>
      </c>
      <c r="E6710" s="71" t="s">
        <v>22809</v>
      </c>
      <c r="F6710" s="71" t="s">
        <v>140</v>
      </c>
    </row>
    <row r="6711" spans="1:6" x14ac:dyDescent="0.25">
      <c r="A6711" s="67" t="s">
        <v>1260</v>
      </c>
      <c r="B6711" s="67" t="s">
        <v>6626</v>
      </c>
      <c r="C6711" s="71" t="s">
        <v>22810</v>
      </c>
      <c r="D6711" s="71" t="s">
        <v>22811</v>
      </c>
      <c r="E6711" s="71" t="s">
        <v>22812</v>
      </c>
      <c r="F6711" s="71" t="s">
        <v>140</v>
      </c>
    </row>
    <row r="6712" spans="1:6" x14ac:dyDescent="0.25">
      <c r="A6712" s="67" t="s">
        <v>1260</v>
      </c>
      <c r="B6712" s="67" t="s">
        <v>6630</v>
      </c>
      <c r="C6712" s="71" t="s">
        <v>22813</v>
      </c>
      <c r="D6712" s="71" t="s">
        <v>22814</v>
      </c>
      <c r="E6712" s="71" t="s">
        <v>22815</v>
      </c>
      <c r="F6712" s="71" t="s">
        <v>140</v>
      </c>
    </row>
    <row r="6713" spans="1:6" x14ac:dyDescent="0.25">
      <c r="A6713" s="67" t="s">
        <v>1260</v>
      </c>
      <c r="B6713" s="67" t="s">
        <v>6634</v>
      </c>
      <c r="C6713" s="71" t="s">
        <v>22816</v>
      </c>
      <c r="D6713" s="71" t="s">
        <v>22817</v>
      </c>
      <c r="E6713" s="71" t="s">
        <v>22818</v>
      </c>
      <c r="F6713" s="71" t="s">
        <v>140</v>
      </c>
    </row>
    <row r="6714" spans="1:6" x14ac:dyDescent="0.25">
      <c r="A6714" s="67" t="s">
        <v>1260</v>
      </c>
      <c r="B6714" s="67" t="s">
        <v>6638</v>
      </c>
      <c r="C6714" s="71" t="s">
        <v>22819</v>
      </c>
      <c r="D6714" s="71" t="s">
        <v>22820</v>
      </c>
      <c r="E6714" s="71" t="s">
        <v>22821</v>
      </c>
      <c r="F6714" s="71" t="s">
        <v>140</v>
      </c>
    </row>
    <row r="6715" spans="1:6" x14ac:dyDescent="0.25">
      <c r="A6715" s="67" t="s">
        <v>1260</v>
      </c>
      <c r="B6715" s="67" t="s">
        <v>6642</v>
      </c>
      <c r="C6715" s="71" t="s">
        <v>22822</v>
      </c>
      <c r="D6715" s="71" t="s">
        <v>22823</v>
      </c>
      <c r="E6715" s="71" t="s">
        <v>22824</v>
      </c>
      <c r="F6715" s="71" t="s">
        <v>140</v>
      </c>
    </row>
    <row r="6716" spans="1:6" x14ac:dyDescent="0.25">
      <c r="A6716" s="67" t="s">
        <v>1260</v>
      </c>
      <c r="B6716" s="67" t="s">
        <v>6646</v>
      </c>
      <c r="C6716" s="71" t="s">
        <v>22825</v>
      </c>
      <c r="D6716" s="71" t="s">
        <v>22826</v>
      </c>
      <c r="E6716" s="71" t="s">
        <v>22827</v>
      </c>
      <c r="F6716" s="71" t="s">
        <v>140</v>
      </c>
    </row>
    <row r="6717" spans="1:6" x14ac:dyDescent="0.25">
      <c r="A6717" s="67" t="s">
        <v>1260</v>
      </c>
      <c r="B6717" s="67" t="s">
        <v>6654</v>
      </c>
      <c r="C6717" s="71" t="s">
        <v>22828</v>
      </c>
      <c r="D6717" s="71" t="s">
        <v>22829</v>
      </c>
      <c r="E6717" s="71" t="s">
        <v>22830</v>
      </c>
      <c r="F6717" s="71" t="s">
        <v>140</v>
      </c>
    </row>
    <row r="6718" spans="1:6" x14ac:dyDescent="0.25">
      <c r="A6718" s="67" t="s">
        <v>1260</v>
      </c>
      <c r="B6718" s="67" t="s">
        <v>6658</v>
      </c>
      <c r="C6718" s="71" t="s">
        <v>22831</v>
      </c>
      <c r="D6718" s="71" t="s">
        <v>22832</v>
      </c>
      <c r="E6718" s="71" t="s">
        <v>22833</v>
      </c>
      <c r="F6718" s="71" t="s">
        <v>140</v>
      </c>
    </row>
    <row r="6719" spans="1:6" x14ac:dyDescent="0.25">
      <c r="A6719" s="67" t="s">
        <v>1260</v>
      </c>
      <c r="B6719" s="67" t="s">
        <v>6662</v>
      </c>
      <c r="C6719" s="71" t="s">
        <v>22834</v>
      </c>
      <c r="D6719" s="71" t="s">
        <v>22835</v>
      </c>
      <c r="E6719" s="71" t="s">
        <v>22836</v>
      </c>
      <c r="F6719" s="71" t="s">
        <v>140</v>
      </c>
    </row>
    <row r="6720" spans="1:6" x14ac:dyDescent="0.25">
      <c r="A6720" s="67" t="s">
        <v>1260</v>
      </c>
      <c r="B6720" s="67" t="s">
        <v>6666</v>
      </c>
      <c r="C6720" s="71" t="s">
        <v>22837</v>
      </c>
      <c r="D6720" s="71" t="s">
        <v>22838</v>
      </c>
      <c r="E6720" s="71" t="s">
        <v>22839</v>
      </c>
      <c r="F6720" s="71" t="s">
        <v>140</v>
      </c>
    </row>
    <row r="6721" spans="1:6" x14ac:dyDescent="0.25">
      <c r="A6721" s="67" t="s">
        <v>1260</v>
      </c>
      <c r="B6721" s="67" t="s">
        <v>6670</v>
      </c>
      <c r="C6721" s="71" t="s">
        <v>22840</v>
      </c>
      <c r="D6721" s="71" t="s">
        <v>22841</v>
      </c>
      <c r="E6721" s="71" t="s">
        <v>22842</v>
      </c>
      <c r="F6721" s="71" t="s">
        <v>140</v>
      </c>
    </row>
    <row r="6722" spans="1:6" x14ac:dyDescent="0.25">
      <c r="A6722" s="67" t="s">
        <v>1260</v>
      </c>
      <c r="B6722" s="67" t="s">
        <v>6674</v>
      </c>
      <c r="C6722" s="71" t="s">
        <v>22843</v>
      </c>
      <c r="D6722" s="71" t="s">
        <v>22844</v>
      </c>
      <c r="E6722" s="71" t="s">
        <v>22845</v>
      </c>
      <c r="F6722" s="71" t="s">
        <v>140</v>
      </c>
    </row>
    <row r="6723" spans="1:6" x14ac:dyDescent="0.25">
      <c r="A6723" s="67" t="s">
        <v>1260</v>
      </c>
      <c r="B6723" s="67" t="s">
        <v>6678</v>
      </c>
      <c r="C6723" s="71" t="s">
        <v>22846</v>
      </c>
      <c r="D6723" s="71" t="s">
        <v>22847</v>
      </c>
      <c r="E6723" s="71" t="s">
        <v>22848</v>
      </c>
      <c r="F6723" s="71" t="s">
        <v>140</v>
      </c>
    </row>
    <row r="6724" spans="1:6" x14ac:dyDescent="0.25">
      <c r="A6724" s="67" t="s">
        <v>1260</v>
      </c>
      <c r="B6724" s="67" t="s">
        <v>22849</v>
      </c>
      <c r="C6724" s="71" t="s">
        <v>22850</v>
      </c>
      <c r="D6724" s="71" t="s">
        <v>22851</v>
      </c>
      <c r="E6724" s="71" t="s">
        <v>22852</v>
      </c>
      <c r="F6724" s="71" t="s">
        <v>140</v>
      </c>
    </row>
    <row r="6725" spans="1:6" x14ac:dyDescent="0.25">
      <c r="A6725" s="67" t="s">
        <v>1260</v>
      </c>
      <c r="B6725" s="67" t="s">
        <v>22853</v>
      </c>
      <c r="C6725" s="71" t="s">
        <v>22854</v>
      </c>
      <c r="D6725" s="71" t="s">
        <v>22855</v>
      </c>
      <c r="E6725" s="71" t="s">
        <v>22856</v>
      </c>
      <c r="F6725" s="71" t="s">
        <v>140</v>
      </c>
    </row>
    <row r="6726" spans="1:6" x14ac:dyDescent="0.25">
      <c r="A6726" s="67" t="s">
        <v>1260</v>
      </c>
      <c r="B6726" s="67" t="s">
        <v>15325</v>
      </c>
      <c r="C6726" s="71" t="s">
        <v>22857</v>
      </c>
      <c r="D6726" s="71" t="s">
        <v>22858</v>
      </c>
      <c r="E6726" s="71" t="s">
        <v>22859</v>
      </c>
      <c r="F6726" s="71" t="s">
        <v>140</v>
      </c>
    </row>
    <row r="6727" spans="1:6" x14ac:dyDescent="0.25">
      <c r="A6727" s="67" t="s">
        <v>1260</v>
      </c>
      <c r="B6727" s="67" t="s">
        <v>15329</v>
      </c>
      <c r="C6727" s="71" t="s">
        <v>22860</v>
      </c>
      <c r="D6727" s="71" t="s">
        <v>22861</v>
      </c>
      <c r="E6727" s="71" t="s">
        <v>22862</v>
      </c>
      <c r="F6727" s="71" t="s">
        <v>140</v>
      </c>
    </row>
    <row r="6728" spans="1:6" x14ac:dyDescent="0.25">
      <c r="A6728" s="67" t="s">
        <v>1260</v>
      </c>
      <c r="B6728" s="67" t="s">
        <v>22863</v>
      </c>
      <c r="C6728" s="71" t="s">
        <v>22864</v>
      </c>
      <c r="D6728" s="71" t="s">
        <v>22865</v>
      </c>
      <c r="E6728" s="71" t="s">
        <v>22866</v>
      </c>
      <c r="F6728" s="71" t="s">
        <v>140</v>
      </c>
    </row>
    <row r="6729" spans="1:6" x14ac:dyDescent="0.25">
      <c r="A6729" s="67" t="s">
        <v>1260</v>
      </c>
      <c r="B6729" s="67" t="s">
        <v>15333</v>
      </c>
      <c r="C6729" s="71" t="s">
        <v>22867</v>
      </c>
      <c r="D6729" s="71" t="s">
        <v>22868</v>
      </c>
      <c r="E6729" s="71" t="s">
        <v>22869</v>
      </c>
      <c r="F6729" s="71" t="s">
        <v>140</v>
      </c>
    </row>
    <row r="6730" spans="1:6" x14ac:dyDescent="0.25">
      <c r="A6730" s="67" t="s">
        <v>1260</v>
      </c>
      <c r="B6730" s="67" t="s">
        <v>6770</v>
      </c>
      <c r="C6730" s="71" t="s">
        <v>22870</v>
      </c>
      <c r="D6730" s="71" t="s">
        <v>22871</v>
      </c>
      <c r="E6730" s="71" t="s">
        <v>22872</v>
      </c>
      <c r="F6730" s="71" t="s">
        <v>175</v>
      </c>
    </row>
    <row r="6731" spans="1:6" x14ac:dyDescent="0.25">
      <c r="A6731" s="67" t="s">
        <v>10335</v>
      </c>
      <c r="B6731" s="67" t="s">
        <v>14434</v>
      </c>
      <c r="C6731" s="71" t="s">
        <v>22873</v>
      </c>
      <c r="D6731" s="71" t="s">
        <v>22874</v>
      </c>
      <c r="E6731" s="71" t="s">
        <v>22875</v>
      </c>
      <c r="F6731" s="71" t="s">
        <v>165</v>
      </c>
    </row>
    <row r="6732" spans="1:6" x14ac:dyDescent="0.25">
      <c r="A6732" s="67" t="s">
        <v>2789</v>
      </c>
      <c r="B6732" s="67" t="s">
        <v>1028</v>
      </c>
      <c r="C6732" s="71" t="s">
        <v>22876</v>
      </c>
      <c r="D6732" s="71" t="s">
        <v>22877</v>
      </c>
      <c r="E6732" s="71" t="s">
        <v>22878</v>
      </c>
      <c r="F6732" s="71" t="s">
        <v>145</v>
      </c>
    </row>
    <row r="6733" spans="1:6" x14ac:dyDescent="0.25">
      <c r="A6733" s="67" t="s">
        <v>2789</v>
      </c>
      <c r="B6733" s="67" t="s">
        <v>4492</v>
      </c>
      <c r="C6733" s="71" t="s">
        <v>22879</v>
      </c>
      <c r="D6733" s="71" t="s">
        <v>22880</v>
      </c>
      <c r="E6733" s="71" t="s">
        <v>22881</v>
      </c>
      <c r="F6733" s="71" t="s">
        <v>145</v>
      </c>
    </row>
    <row r="6734" spans="1:6" x14ac:dyDescent="0.25">
      <c r="A6734" s="67" t="s">
        <v>2789</v>
      </c>
      <c r="B6734" s="67" t="s">
        <v>6910</v>
      </c>
      <c r="C6734" s="71" t="s">
        <v>22882</v>
      </c>
      <c r="D6734" s="71" t="s">
        <v>22883</v>
      </c>
      <c r="E6734" s="71" t="s">
        <v>22884</v>
      </c>
      <c r="F6734" s="71" t="s">
        <v>145</v>
      </c>
    </row>
    <row r="6735" spans="1:6" x14ac:dyDescent="0.25">
      <c r="A6735" s="67" t="s">
        <v>2789</v>
      </c>
      <c r="B6735" s="67" t="s">
        <v>6914</v>
      </c>
      <c r="C6735" s="71" t="s">
        <v>22885</v>
      </c>
      <c r="D6735" s="71" t="s">
        <v>22886</v>
      </c>
      <c r="E6735" s="71" t="s">
        <v>22887</v>
      </c>
      <c r="F6735" s="71" t="s">
        <v>145</v>
      </c>
    </row>
    <row r="6736" spans="1:6" x14ac:dyDescent="0.25">
      <c r="A6736" s="67" t="s">
        <v>2789</v>
      </c>
      <c r="B6736" s="67" t="s">
        <v>15491</v>
      </c>
      <c r="C6736" s="71" t="s">
        <v>22888</v>
      </c>
      <c r="D6736" s="71" t="s">
        <v>22889</v>
      </c>
      <c r="E6736" s="71" t="s">
        <v>22890</v>
      </c>
      <c r="F6736" s="71" t="s">
        <v>145</v>
      </c>
    </row>
    <row r="6737" spans="1:6" x14ac:dyDescent="0.25">
      <c r="A6737" s="67" t="s">
        <v>2789</v>
      </c>
      <c r="B6737" s="67" t="s">
        <v>6918</v>
      </c>
      <c r="C6737" s="71" t="s">
        <v>22891</v>
      </c>
      <c r="D6737" s="71" t="s">
        <v>22892</v>
      </c>
      <c r="E6737" s="71" t="s">
        <v>22893</v>
      </c>
      <c r="F6737" s="71" t="s">
        <v>145</v>
      </c>
    </row>
    <row r="6738" spans="1:6" x14ac:dyDescent="0.25">
      <c r="A6738" s="67" t="s">
        <v>2789</v>
      </c>
      <c r="B6738" s="67" t="s">
        <v>12565</v>
      </c>
      <c r="C6738" s="71" t="s">
        <v>22894</v>
      </c>
      <c r="D6738" s="71" t="s">
        <v>22895</v>
      </c>
      <c r="E6738" s="71" t="s">
        <v>22896</v>
      </c>
      <c r="F6738" s="71" t="s">
        <v>145</v>
      </c>
    </row>
    <row r="6739" spans="1:6" x14ac:dyDescent="0.25">
      <c r="A6739" s="67" t="s">
        <v>2789</v>
      </c>
      <c r="B6739" s="67" t="s">
        <v>12569</v>
      </c>
      <c r="C6739" s="71" t="s">
        <v>22897</v>
      </c>
      <c r="D6739" s="71" t="s">
        <v>22898</v>
      </c>
      <c r="E6739" s="71" t="s">
        <v>22899</v>
      </c>
      <c r="F6739" s="71" t="s">
        <v>145</v>
      </c>
    </row>
    <row r="6740" spans="1:6" x14ac:dyDescent="0.25">
      <c r="A6740" s="67" t="s">
        <v>2789</v>
      </c>
      <c r="B6740" s="67" t="s">
        <v>6922</v>
      </c>
      <c r="C6740" s="71" t="s">
        <v>22900</v>
      </c>
      <c r="D6740" s="71" t="s">
        <v>22901</v>
      </c>
      <c r="E6740" s="71" t="s">
        <v>22902</v>
      </c>
      <c r="F6740" s="71" t="s">
        <v>145</v>
      </c>
    </row>
    <row r="6741" spans="1:6" x14ac:dyDescent="0.25">
      <c r="A6741" s="67" t="s">
        <v>2789</v>
      </c>
      <c r="B6741" s="67" t="s">
        <v>6926</v>
      </c>
      <c r="C6741" s="71" t="s">
        <v>22903</v>
      </c>
      <c r="D6741" s="71" t="s">
        <v>22904</v>
      </c>
      <c r="E6741" s="71" t="s">
        <v>22905</v>
      </c>
      <c r="F6741" s="71" t="s">
        <v>145</v>
      </c>
    </row>
    <row r="6742" spans="1:6" x14ac:dyDescent="0.25">
      <c r="A6742" s="67" t="s">
        <v>2789</v>
      </c>
      <c r="B6742" s="67" t="s">
        <v>6930</v>
      </c>
      <c r="C6742" s="71" t="s">
        <v>22906</v>
      </c>
      <c r="D6742" s="71" t="s">
        <v>22907</v>
      </c>
      <c r="E6742" s="71" t="s">
        <v>22908</v>
      </c>
      <c r="F6742" s="71" t="s">
        <v>145</v>
      </c>
    </row>
    <row r="6743" spans="1:6" x14ac:dyDescent="0.25">
      <c r="A6743" s="67" t="s">
        <v>2789</v>
      </c>
      <c r="B6743" s="67" t="s">
        <v>12579</v>
      </c>
      <c r="C6743" s="71" t="s">
        <v>22909</v>
      </c>
      <c r="D6743" s="71" t="s">
        <v>22910</v>
      </c>
      <c r="E6743" s="71" t="s">
        <v>22911</v>
      </c>
      <c r="F6743" s="71" t="s">
        <v>145</v>
      </c>
    </row>
    <row r="6744" spans="1:6" x14ac:dyDescent="0.25">
      <c r="A6744" s="67" t="s">
        <v>2789</v>
      </c>
      <c r="B6744" s="67" t="s">
        <v>6934</v>
      </c>
      <c r="C6744" s="71" t="s">
        <v>22912</v>
      </c>
      <c r="D6744" s="71" t="s">
        <v>22913</v>
      </c>
      <c r="E6744" s="71" t="s">
        <v>22914</v>
      </c>
      <c r="F6744" s="71" t="s">
        <v>145</v>
      </c>
    </row>
    <row r="6745" spans="1:6" x14ac:dyDescent="0.25">
      <c r="A6745" s="67" t="s">
        <v>2789</v>
      </c>
      <c r="B6745" s="67" t="s">
        <v>6938</v>
      </c>
      <c r="C6745" s="71" t="s">
        <v>22915</v>
      </c>
      <c r="D6745" s="71" t="s">
        <v>22916</v>
      </c>
      <c r="E6745" s="71" t="s">
        <v>22917</v>
      </c>
      <c r="F6745" s="71" t="s">
        <v>145</v>
      </c>
    </row>
    <row r="6746" spans="1:6" x14ac:dyDescent="0.25">
      <c r="A6746" s="67" t="s">
        <v>2789</v>
      </c>
      <c r="B6746" s="67" t="s">
        <v>12586</v>
      </c>
      <c r="C6746" s="71" t="s">
        <v>22918</v>
      </c>
      <c r="D6746" s="71" t="s">
        <v>22919</v>
      </c>
      <c r="E6746" s="71" t="s">
        <v>22920</v>
      </c>
      <c r="F6746" s="71" t="s">
        <v>145</v>
      </c>
    </row>
    <row r="6747" spans="1:6" x14ac:dyDescent="0.25">
      <c r="A6747" s="67" t="s">
        <v>2789</v>
      </c>
      <c r="B6747" s="67" t="s">
        <v>12590</v>
      </c>
      <c r="C6747" s="71" t="s">
        <v>22921</v>
      </c>
      <c r="D6747" s="71" t="s">
        <v>22922</v>
      </c>
      <c r="E6747" s="71" t="s">
        <v>22923</v>
      </c>
      <c r="F6747" s="71" t="s">
        <v>145</v>
      </c>
    </row>
    <row r="6748" spans="1:6" x14ac:dyDescent="0.25">
      <c r="A6748" s="67" t="s">
        <v>2789</v>
      </c>
      <c r="B6748" s="67" t="s">
        <v>6942</v>
      </c>
      <c r="C6748" s="71" t="s">
        <v>22924</v>
      </c>
      <c r="D6748" s="71" t="s">
        <v>22925</v>
      </c>
      <c r="E6748" s="71" t="s">
        <v>22926</v>
      </c>
      <c r="F6748" s="71" t="s">
        <v>145</v>
      </c>
    </row>
    <row r="6749" spans="1:6" x14ac:dyDescent="0.25">
      <c r="A6749" s="67" t="s">
        <v>2789</v>
      </c>
      <c r="B6749" s="67" t="s">
        <v>12597</v>
      </c>
      <c r="C6749" s="71" t="s">
        <v>22927</v>
      </c>
      <c r="D6749" s="71" t="s">
        <v>22928</v>
      </c>
      <c r="E6749" s="71" t="s">
        <v>22929</v>
      </c>
      <c r="F6749" s="71" t="s">
        <v>145</v>
      </c>
    </row>
    <row r="6750" spans="1:6" x14ac:dyDescent="0.25">
      <c r="A6750" s="67" t="s">
        <v>2789</v>
      </c>
      <c r="B6750" s="67" t="s">
        <v>6946</v>
      </c>
      <c r="C6750" s="71" t="s">
        <v>22930</v>
      </c>
      <c r="D6750" s="71" t="s">
        <v>22931</v>
      </c>
      <c r="E6750" s="71" t="s">
        <v>22932</v>
      </c>
      <c r="F6750" s="71" t="s">
        <v>145</v>
      </c>
    </row>
    <row r="6751" spans="1:6" x14ac:dyDescent="0.25">
      <c r="A6751" s="67" t="s">
        <v>2789</v>
      </c>
      <c r="B6751" s="67" t="s">
        <v>6950</v>
      </c>
      <c r="C6751" s="71" t="s">
        <v>22933</v>
      </c>
      <c r="D6751" s="71" t="s">
        <v>22934</v>
      </c>
      <c r="E6751" s="71" t="s">
        <v>22935</v>
      </c>
      <c r="F6751" s="71" t="s">
        <v>145</v>
      </c>
    </row>
    <row r="6752" spans="1:6" x14ac:dyDescent="0.25">
      <c r="A6752" s="67" t="s">
        <v>2789</v>
      </c>
      <c r="B6752" s="67" t="s">
        <v>6954</v>
      </c>
      <c r="C6752" s="71" t="s">
        <v>22936</v>
      </c>
      <c r="D6752" s="71" t="s">
        <v>22937</v>
      </c>
      <c r="E6752" s="71" t="s">
        <v>22938</v>
      </c>
      <c r="F6752" s="71" t="s">
        <v>145</v>
      </c>
    </row>
    <row r="6753" spans="1:6" x14ac:dyDescent="0.25">
      <c r="A6753" s="67" t="s">
        <v>2789</v>
      </c>
      <c r="B6753" s="67" t="s">
        <v>6958</v>
      </c>
      <c r="C6753" s="71" t="s">
        <v>22939</v>
      </c>
      <c r="D6753" s="71" t="s">
        <v>22940</v>
      </c>
      <c r="E6753" s="71" t="s">
        <v>22941</v>
      </c>
      <c r="F6753" s="71" t="s">
        <v>145</v>
      </c>
    </row>
    <row r="6754" spans="1:6" x14ac:dyDescent="0.25">
      <c r="A6754" s="67" t="s">
        <v>2789</v>
      </c>
      <c r="B6754" s="67" t="s">
        <v>21516</v>
      </c>
      <c r="C6754" s="71" t="s">
        <v>22942</v>
      </c>
      <c r="D6754" s="71" t="s">
        <v>22943</v>
      </c>
      <c r="E6754" s="71" t="s">
        <v>22944</v>
      </c>
      <c r="F6754" s="71" t="s">
        <v>145</v>
      </c>
    </row>
    <row r="6755" spans="1:6" x14ac:dyDescent="0.25">
      <c r="A6755" s="67" t="s">
        <v>2789</v>
      </c>
      <c r="B6755" s="67" t="s">
        <v>6962</v>
      </c>
      <c r="C6755" s="71" t="s">
        <v>22945</v>
      </c>
      <c r="D6755" s="71" t="s">
        <v>22946</v>
      </c>
      <c r="E6755" s="71" t="s">
        <v>22947</v>
      </c>
      <c r="F6755" s="71" t="s">
        <v>145</v>
      </c>
    </row>
    <row r="6756" spans="1:6" x14ac:dyDescent="0.25">
      <c r="A6756" s="67" t="s">
        <v>2789</v>
      </c>
      <c r="B6756" s="67" t="s">
        <v>6966</v>
      </c>
      <c r="C6756" s="71" t="s">
        <v>22948</v>
      </c>
      <c r="D6756" s="71" t="s">
        <v>22949</v>
      </c>
      <c r="E6756" s="71" t="s">
        <v>22950</v>
      </c>
      <c r="F6756" s="71" t="s">
        <v>145</v>
      </c>
    </row>
    <row r="6757" spans="1:6" x14ac:dyDescent="0.25">
      <c r="A6757" s="67" t="s">
        <v>2789</v>
      </c>
      <c r="B6757" s="67" t="s">
        <v>6970</v>
      </c>
      <c r="C6757" s="71" t="s">
        <v>22951</v>
      </c>
      <c r="D6757" s="71" t="s">
        <v>22952</v>
      </c>
      <c r="E6757" s="71" t="s">
        <v>22953</v>
      </c>
      <c r="F6757" s="71" t="s">
        <v>145</v>
      </c>
    </row>
    <row r="6758" spans="1:6" x14ac:dyDescent="0.25">
      <c r="A6758" s="67" t="s">
        <v>2789</v>
      </c>
      <c r="B6758" s="67" t="s">
        <v>6974</v>
      </c>
      <c r="C6758" s="71" t="s">
        <v>22954</v>
      </c>
      <c r="D6758" s="71" t="s">
        <v>22955</v>
      </c>
      <c r="E6758" s="71" t="s">
        <v>22956</v>
      </c>
      <c r="F6758" s="71" t="s">
        <v>145</v>
      </c>
    </row>
    <row r="6759" spans="1:6" x14ac:dyDescent="0.25">
      <c r="A6759" s="67" t="s">
        <v>2789</v>
      </c>
      <c r="B6759" s="67" t="s">
        <v>6978</v>
      </c>
      <c r="C6759" s="71" t="s">
        <v>22957</v>
      </c>
      <c r="D6759" s="71" t="s">
        <v>22958</v>
      </c>
      <c r="E6759" s="71" t="s">
        <v>22959</v>
      </c>
      <c r="F6759" s="71" t="s">
        <v>145</v>
      </c>
    </row>
    <row r="6760" spans="1:6" x14ac:dyDescent="0.25">
      <c r="A6760" s="67" t="s">
        <v>2789</v>
      </c>
      <c r="B6760" s="67" t="s">
        <v>6982</v>
      </c>
      <c r="C6760" s="71" t="s">
        <v>22960</v>
      </c>
      <c r="D6760" s="71" t="s">
        <v>22961</v>
      </c>
      <c r="E6760" s="71" t="s">
        <v>22962</v>
      </c>
      <c r="F6760" s="71" t="s">
        <v>145</v>
      </c>
    </row>
    <row r="6761" spans="1:6" x14ac:dyDescent="0.25">
      <c r="A6761" s="67" t="s">
        <v>2789</v>
      </c>
      <c r="B6761" s="67" t="s">
        <v>6986</v>
      </c>
      <c r="C6761" s="71" t="s">
        <v>22963</v>
      </c>
      <c r="D6761" s="71" t="s">
        <v>22964</v>
      </c>
      <c r="E6761" s="71" t="s">
        <v>22965</v>
      </c>
      <c r="F6761" s="71" t="s">
        <v>145</v>
      </c>
    </row>
    <row r="6762" spans="1:6" x14ac:dyDescent="0.25">
      <c r="A6762" s="67" t="s">
        <v>2789</v>
      </c>
      <c r="B6762" s="67" t="s">
        <v>6990</v>
      </c>
      <c r="C6762" s="71" t="s">
        <v>22966</v>
      </c>
      <c r="D6762" s="71" t="s">
        <v>22967</v>
      </c>
      <c r="E6762" s="71" t="s">
        <v>22968</v>
      </c>
      <c r="F6762" s="71" t="s">
        <v>145</v>
      </c>
    </row>
    <row r="6763" spans="1:6" x14ac:dyDescent="0.25">
      <c r="A6763" s="67" t="s">
        <v>2789</v>
      </c>
      <c r="B6763" s="67" t="s">
        <v>22969</v>
      </c>
      <c r="C6763" s="71" t="s">
        <v>22970</v>
      </c>
      <c r="D6763" s="71" t="s">
        <v>22971</v>
      </c>
      <c r="E6763" s="71" t="s">
        <v>22972</v>
      </c>
      <c r="F6763" s="71" t="s">
        <v>145</v>
      </c>
    </row>
    <row r="6764" spans="1:6" x14ac:dyDescent="0.25">
      <c r="A6764" s="67" t="s">
        <v>2789</v>
      </c>
      <c r="B6764" s="67" t="s">
        <v>6994</v>
      </c>
      <c r="C6764" s="71" t="s">
        <v>22973</v>
      </c>
      <c r="D6764" s="71" t="s">
        <v>22974</v>
      </c>
      <c r="E6764" s="71" t="s">
        <v>22975</v>
      </c>
      <c r="F6764" s="71" t="s">
        <v>145</v>
      </c>
    </row>
    <row r="6765" spans="1:6" x14ac:dyDescent="0.25">
      <c r="A6765" s="67" t="s">
        <v>2789</v>
      </c>
      <c r="B6765" s="67" t="s">
        <v>6998</v>
      </c>
      <c r="C6765" s="71" t="s">
        <v>22976</v>
      </c>
      <c r="D6765" s="71" t="s">
        <v>22977</v>
      </c>
      <c r="E6765" s="71" t="s">
        <v>22978</v>
      </c>
      <c r="F6765" s="71" t="s">
        <v>145</v>
      </c>
    </row>
    <row r="6766" spans="1:6" x14ac:dyDescent="0.25">
      <c r="A6766" s="67" t="s">
        <v>2789</v>
      </c>
      <c r="B6766" s="67" t="s">
        <v>7002</v>
      </c>
      <c r="C6766" s="71" t="s">
        <v>22979</v>
      </c>
      <c r="D6766" s="71" t="s">
        <v>22980</v>
      </c>
      <c r="E6766" s="71" t="s">
        <v>22981</v>
      </c>
      <c r="F6766" s="71" t="s">
        <v>145</v>
      </c>
    </row>
    <row r="6767" spans="1:6" x14ac:dyDescent="0.25">
      <c r="A6767" s="67" t="s">
        <v>2789</v>
      </c>
      <c r="B6767" s="67" t="s">
        <v>7006</v>
      </c>
      <c r="C6767" s="71" t="s">
        <v>22982</v>
      </c>
      <c r="D6767" s="71" t="s">
        <v>22983</v>
      </c>
      <c r="E6767" s="71" t="s">
        <v>22984</v>
      </c>
      <c r="F6767" s="71" t="s">
        <v>145</v>
      </c>
    </row>
    <row r="6768" spans="1:6" x14ac:dyDescent="0.25">
      <c r="A6768" s="67" t="s">
        <v>2789</v>
      </c>
      <c r="B6768" s="67" t="s">
        <v>22985</v>
      </c>
      <c r="C6768" s="71" t="s">
        <v>22986</v>
      </c>
      <c r="D6768" s="71" t="s">
        <v>22987</v>
      </c>
      <c r="E6768" s="71" t="s">
        <v>22988</v>
      </c>
      <c r="F6768" s="71" t="s">
        <v>145</v>
      </c>
    </row>
    <row r="6769" spans="1:6" x14ac:dyDescent="0.25">
      <c r="A6769" s="67" t="s">
        <v>2789</v>
      </c>
      <c r="B6769" s="67" t="s">
        <v>7010</v>
      </c>
      <c r="C6769" s="71" t="s">
        <v>22989</v>
      </c>
      <c r="D6769" s="71" t="s">
        <v>22990</v>
      </c>
      <c r="E6769" s="71" t="s">
        <v>22991</v>
      </c>
      <c r="F6769" s="71" t="s">
        <v>145</v>
      </c>
    </row>
    <row r="6770" spans="1:6" x14ac:dyDescent="0.25">
      <c r="A6770" s="67" t="s">
        <v>2789</v>
      </c>
      <c r="B6770" s="67" t="s">
        <v>7014</v>
      </c>
      <c r="C6770" s="71" t="s">
        <v>22992</v>
      </c>
      <c r="D6770" s="71" t="s">
        <v>22993</v>
      </c>
      <c r="E6770" s="71" t="s">
        <v>22994</v>
      </c>
      <c r="F6770" s="71" t="s">
        <v>145</v>
      </c>
    </row>
    <row r="6771" spans="1:6" x14ac:dyDescent="0.25">
      <c r="A6771" s="67" t="s">
        <v>2789</v>
      </c>
      <c r="B6771" s="67" t="s">
        <v>7018</v>
      </c>
      <c r="C6771" s="71" t="s">
        <v>22995</v>
      </c>
      <c r="D6771" s="71" t="s">
        <v>22996</v>
      </c>
      <c r="E6771" s="71" t="s">
        <v>22997</v>
      </c>
      <c r="F6771" s="71" t="s">
        <v>145</v>
      </c>
    </row>
    <row r="6772" spans="1:6" x14ac:dyDescent="0.25">
      <c r="A6772" s="67" t="s">
        <v>2789</v>
      </c>
      <c r="B6772" s="67" t="s">
        <v>7022</v>
      </c>
      <c r="C6772" s="71" t="s">
        <v>22998</v>
      </c>
      <c r="D6772" s="71" t="s">
        <v>22999</v>
      </c>
      <c r="E6772" s="71" t="s">
        <v>23000</v>
      </c>
      <c r="F6772" s="71" t="s">
        <v>145</v>
      </c>
    </row>
    <row r="6773" spans="1:6" x14ac:dyDescent="0.25">
      <c r="A6773" s="67" t="s">
        <v>2789</v>
      </c>
      <c r="B6773" s="67" t="s">
        <v>7026</v>
      </c>
      <c r="C6773" s="71" t="s">
        <v>23001</v>
      </c>
      <c r="D6773" s="71" t="s">
        <v>23002</v>
      </c>
      <c r="E6773" s="71" t="s">
        <v>23003</v>
      </c>
      <c r="F6773" s="71" t="s">
        <v>145</v>
      </c>
    </row>
    <row r="6774" spans="1:6" x14ac:dyDescent="0.25">
      <c r="A6774" s="67" t="s">
        <v>2789</v>
      </c>
      <c r="B6774" s="67" t="s">
        <v>7030</v>
      </c>
      <c r="C6774" s="71" t="s">
        <v>23004</v>
      </c>
      <c r="D6774" s="71" t="s">
        <v>23005</v>
      </c>
      <c r="E6774" s="71" t="s">
        <v>23006</v>
      </c>
      <c r="F6774" s="71" t="s">
        <v>145</v>
      </c>
    </row>
    <row r="6775" spans="1:6" x14ac:dyDescent="0.25">
      <c r="A6775" s="67" t="s">
        <v>2789</v>
      </c>
      <c r="B6775" s="67" t="s">
        <v>7034</v>
      </c>
      <c r="C6775" s="71" t="s">
        <v>23007</v>
      </c>
      <c r="D6775" s="71" t="s">
        <v>23008</v>
      </c>
      <c r="E6775" s="71" t="s">
        <v>23009</v>
      </c>
      <c r="F6775" s="71" t="s">
        <v>145</v>
      </c>
    </row>
    <row r="6776" spans="1:6" x14ac:dyDescent="0.25">
      <c r="A6776" s="67" t="s">
        <v>2789</v>
      </c>
      <c r="B6776" s="67" t="s">
        <v>7038</v>
      </c>
      <c r="C6776" s="71" t="s">
        <v>23010</v>
      </c>
      <c r="D6776" s="71" t="s">
        <v>23011</v>
      </c>
      <c r="E6776" s="71" t="s">
        <v>23012</v>
      </c>
      <c r="F6776" s="71" t="s">
        <v>145</v>
      </c>
    </row>
    <row r="6777" spans="1:6" x14ac:dyDescent="0.25">
      <c r="A6777" s="67" t="s">
        <v>2789</v>
      </c>
      <c r="B6777" s="67" t="s">
        <v>7042</v>
      </c>
      <c r="C6777" s="71" t="s">
        <v>23013</v>
      </c>
      <c r="D6777" s="71" t="s">
        <v>23014</v>
      </c>
      <c r="E6777" s="71" t="s">
        <v>23015</v>
      </c>
      <c r="F6777" s="71" t="s">
        <v>145</v>
      </c>
    </row>
    <row r="6778" spans="1:6" x14ac:dyDescent="0.25">
      <c r="A6778" s="67" t="s">
        <v>2789</v>
      </c>
      <c r="B6778" s="67" t="s">
        <v>12646</v>
      </c>
      <c r="C6778" s="71" t="s">
        <v>23016</v>
      </c>
      <c r="D6778" s="71" t="s">
        <v>23017</v>
      </c>
      <c r="E6778" s="71" t="s">
        <v>23018</v>
      </c>
      <c r="F6778" s="71" t="s">
        <v>145</v>
      </c>
    </row>
    <row r="6779" spans="1:6" x14ac:dyDescent="0.25">
      <c r="A6779" s="67" t="s">
        <v>2789</v>
      </c>
      <c r="B6779" s="67" t="s">
        <v>7046</v>
      </c>
      <c r="C6779" s="71" t="s">
        <v>23019</v>
      </c>
      <c r="D6779" s="71" t="s">
        <v>23020</v>
      </c>
      <c r="E6779" s="71" t="s">
        <v>23021</v>
      </c>
      <c r="F6779" s="71" t="s">
        <v>145</v>
      </c>
    </row>
    <row r="6780" spans="1:6" x14ac:dyDescent="0.25">
      <c r="A6780" s="67" t="s">
        <v>2789</v>
      </c>
      <c r="B6780" s="67" t="s">
        <v>7050</v>
      </c>
      <c r="C6780" s="71" t="s">
        <v>23022</v>
      </c>
      <c r="D6780" s="71" t="s">
        <v>23023</v>
      </c>
      <c r="E6780" s="71" t="s">
        <v>23024</v>
      </c>
      <c r="F6780" s="71" t="s">
        <v>145</v>
      </c>
    </row>
    <row r="6781" spans="1:6" x14ac:dyDescent="0.25">
      <c r="A6781" s="67" t="s">
        <v>2789</v>
      </c>
      <c r="B6781" s="67" t="s">
        <v>7054</v>
      </c>
      <c r="C6781" s="71" t="s">
        <v>23025</v>
      </c>
      <c r="D6781" s="71" t="s">
        <v>23026</v>
      </c>
      <c r="E6781" s="71" t="s">
        <v>23027</v>
      </c>
      <c r="F6781" s="71" t="s">
        <v>145</v>
      </c>
    </row>
    <row r="6782" spans="1:6" x14ac:dyDescent="0.25">
      <c r="A6782" s="67" t="s">
        <v>2789</v>
      </c>
      <c r="B6782" s="67" t="s">
        <v>7058</v>
      </c>
      <c r="C6782" s="71" t="s">
        <v>23028</v>
      </c>
      <c r="D6782" s="71" t="s">
        <v>23029</v>
      </c>
      <c r="E6782" s="71" t="s">
        <v>23030</v>
      </c>
      <c r="F6782" s="71" t="s">
        <v>145</v>
      </c>
    </row>
    <row r="6783" spans="1:6" x14ac:dyDescent="0.25">
      <c r="A6783" s="67" t="s">
        <v>2789</v>
      </c>
      <c r="B6783" s="67" t="s">
        <v>7062</v>
      </c>
      <c r="C6783" s="71" t="s">
        <v>23031</v>
      </c>
      <c r="D6783" s="71" t="s">
        <v>23032</v>
      </c>
      <c r="E6783" s="71" t="s">
        <v>23033</v>
      </c>
      <c r="F6783" s="71" t="s">
        <v>145</v>
      </c>
    </row>
    <row r="6784" spans="1:6" x14ac:dyDescent="0.25">
      <c r="A6784" s="67" t="s">
        <v>2789</v>
      </c>
      <c r="B6784" s="67" t="s">
        <v>7066</v>
      </c>
      <c r="C6784" s="71" t="s">
        <v>23034</v>
      </c>
      <c r="D6784" s="71" t="s">
        <v>23035</v>
      </c>
      <c r="E6784" s="71" t="s">
        <v>23036</v>
      </c>
      <c r="F6784" s="71" t="s">
        <v>145</v>
      </c>
    </row>
    <row r="6785" spans="1:6" x14ac:dyDescent="0.25">
      <c r="A6785" s="67" t="s">
        <v>2789</v>
      </c>
      <c r="B6785" s="67" t="s">
        <v>7070</v>
      </c>
      <c r="C6785" s="71" t="s">
        <v>16905</v>
      </c>
      <c r="D6785" s="71" t="s">
        <v>16906</v>
      </c>
      <c r="E6785" s="71" t="s">
        <v>16907</v>
      </c>
      <c r="F6785" s="71" t="s">
        <v>145</v>
      </c>
    </row>
    <row r="6786" spans="1:6" x14ac:dyDescent="0.25">
      <c r="A6786" s="67" t="s">
        <v>2789</v>
      </c>
      <c r="B6786" s="67" t="s">
        <v>7074</v>
      </c>
      <c r="C6786" s="71" t="s">
        <v>23037</v>
      </c>
      <c r="D6786" s="71" t="s">
        <v>23038</v>
      </c>
      <c r="E6786" s="71" t="s">
        <v>23039</v>
      </c>
      <c r="F6786" s="71" t="s">
        <v>145</v>
      </c>
    </row>
    <row r="6787" spans="1:6" x14ac:dyDescent="0.25">
      <c r="A6787" s="67" t="s">
        <v>2789</v>
      </c>
      <c r="B6787" s="67" t="s">
        <v>7082</v>
      </c>
      <c r="C6787" s="71" t="s">
        <v>23040</v>
      </c>
      <c r="D6787" s="71" t="s">
        <v>23041</v>
      </c>
      <c r="E6787" s="71" t="s">
        <v>23042</v>
      </c>
      <c r="F6787" s="71" t="s">
        <v>145</v>
      </c>
    </row>
    <row r="6788" spans="1:6" x14ac:dyDescent="0.25">
      <c r="A6788" s="67" t="s">
        <v>2789</v>
      </c>
      <c r="B6788" s="67" t="s">
        <v>7086</v>
      </c>
      <c r="C6788" s="71" t="s">
        <v>23043</v>
      </c>
      <c r="D6788" s="71" t="s">
        <v>23044</v>
      </c>
      <c r="E6788" s="71" t="s">
        <v>23045</v>
      </c>
      <c r="F6788" s="71" t="s">
        <v>145</v>
      </c>
    </row>
    <row r="6789" spans="1:6" x14ac:dyDescent="0.25">
      <c r="A6789" s="67" t="s">
        <v>2789</v>
      </c>
      <c r="B6789" s="67" t="s">
        <v>7090</v>
      </c>
      <c r="C6789" s="71" t="s">
        <v>23046</v>
      </c>
      <c r="D6789" s="71" t="s">
        <v>23047</v>
      </c>
      <c r="E6789" s="71" t="s">
        <v>23048</v>
      </c>
      <c r="F6789" s="71" t="s">
        <v>145</v>
      </c>
    </row>
    <row r="6790" spans="1:6" x14ac:dyDescent="0.25">
      <c r="A6790" s="67" t="s">
        <v>2789</v>
      </c>
      <c r="B6790" s="67" t="s">
        <v>7094</v>
      </c>
      <c r="C6790" s="71" t="s">
        <v>23049</v>
      </c>
      <c r="D6790" s="71" t="s">
        <v>23050</v>
      </c>
      <c r="E6790" s="71" t="s">
        <v>23051</v>
      </c>
      <c r="F6790" s="71" t="s">
        <v>145</v>
      </c>
    </row>
    <row r="6791" spans="1:6" x14ac:dyDescent="0.25">
      <c r="A6791" s="67" t="s">
        <v>2789</v>
      </c>
      <c r="B6791" s="67" t="s">
        <v>7102</v>
      </c>
      <c r="C6791" s="71" t="s">
        <v>23052</v>
      </c>
      <c r="D6791" s="71" t="s">
        <v>23053</v>
      </c>
      <c r="E6791" s="71" t="s">
        <v>23054</v>
      </c>
      <c r="F6791" s="71" t="s">
        <v>145</v>
      </c>
    </row>
    <row r="6792" spans="1:6" x14ac:dyDescent="0.25">
      <c r="A6792" s="67" t="s">
        <v>2789</v>
      </c>
      <c r="B6792" s="67" t="s">
        <v>12686</v>
      </c>
      <c r="C6792" s="71" t="s">
        <v>23055</v>
      </c>
      <c r="D6792" s="71" t="s">
        <v>23056</v>
      </c>
      <c r="E6792" s="71" t="s">
        <v>23057</v>
      </c>
      <c r="F6792" s="71" t="s">
        <v>145</v>
      </c>
    </row>
    <row r="6793" spans="1:6" x14ac:dyDescent="0.25">
      <c r="A6793" s="67" t="s">
        <v>2789</v>
      </c>
      <c r="B6793" s="67" t="s">
        <v>7106</v>
      </c>
      <c r="C6793" s="71" t="s">
        <v>23058</v>
      </c>
      <c r="D6793" s="71" t="s">
        <v>23059</v>
      </c>
      <c r="E6793" s="71" t="s">
        <v>23060</v>
      </c>
      <c r="F6793" s="71" t="s">
        <v>145</v>
      </c>
    </row>
    <row r="6794" spans="1:6" x14ac:dyDescent="0.25">
      <c r="A6794" s="67" t="s">
        <v>2789</v>
      </c>
      <c r="B6794" s="67" t="s">
        <v>7110</v>
      </c>
      <c r="C6794" s="71" t="s">
        <v>23061</v>
      </c>
      <c r="D6794" s="71" t="s">
        <v>23062</v>
      </c>
      <c r="E6794" s="71" t="s">
        <v>23063</v>
      </c>
      <c r="F6794" s="71" t="s">
        <v>145</v>
      </c>
    </row>
    <row r="6795" spans="1:6" x14ac:dyDescent="0.25">
      <c r="A6795" s="67" t="s">
        <v>2789</v>
      </c>
      <c r="B6795" s="67" t="s">
        <v>7114</v>
      </c>
      <c r="C6795" s="71" t="s">
        <v>23064</v>
      </c>
      <c r="D6795" s="71" t="s">
        <v>23065</v>
      </c>
      <c r="E6795" s="71" t="s">
        <v>23066</v>
      </c>
      <c r="F6795" s="71" t="s">
        <v>145</v>
      </c>
    </row>
    <row r="6796" spans="1:6" x14ac:dyDescent="0.25">
      <c r="A6796" s="67" t="s">
        <v>2789</v>
      </c>
      <c r="B6796" s="67" t="s">
        <v>7118</v>
      </c>
      <c r="C6796" s="71" t="s">
        <v>23067</v>
      </c>
      <c r="D6796" s="71" t="s">
        <v>23068</v>
      </c>
      <c r="E6796" s="71" t="s">
        <v>23069</v>
      </c>
      <c r="F6796" s="71" t="s">
        <v>145</v>
      </c>
    </row>
    <row r="6797" spans="1:6" x14ac:dyDescent="0.25">
      <c r="A6797" s="67" t="s">
        <v>2789</v>
      </c>
      <c r="B6797" s="67" t="s">
        <v>7122</v>
      </c>
      <c r="C6797" s="71" t="s">
        <v>23070</v>
      </c>
      <c r="D6797" s="71" t="s">
        <v>23071</v>
      </c>
      <c r="E6797" s="71" t="s">
        <v>23072</v>
      </c>
      <c r="F6797" s="71" t="s">
        <v>145</v>
      </c>
    </row>
    <row r="6798" spans="1:6" x14ac:dyDescent="0.25">
      <c r="A6798" s="67" t="s">
        <v>2789</v>
      </c>
      <c r="B6798" s="67" t="s">
        <v>7126</v>
      </c>
      <c r="C6798" s="71" t="s">
        <v>23073</v>
      </c>
      <c r="D6798" s="71" t="s">
        <v>23074</v>
      </c>
      <c r="E6798" s="71" t="s">
        <v>23075</v>
      </c>
      <c r="F6798" s="71" t="s">
        <v>145</v>
      </c>
    </row>
    <row r="6799" spans="1:6" x14ac:dyDescent="0.25">
      <c r="A6799" s="67" t="s">
        <v>2789</v>
      </c>
      <c r="B6799" s="67" t="s">
        <v>7130</v>
      </c>
      <c r="C6799" s="71" t="s">
        <v>23076</v>
      </c>
      <c r="D6799" s="71" t="s">
        <v>23077</v>
      </c>
      <c r="E6799" s="71" t="s">
        <v>23078</v>
      </c>
      <c r="F6799" s="71" t="s">
        <v>145</v>
      </c>
    </row>
    <row r="6800" spans="1:6" x14ac:dyDescent="0.25">
      <c r="A6800" s="67" t="s">
        <v>2789</v>
      </c>
      <c r="B6800" s="67" t="s">
        <v>7134</v>
      </c>
      <c r="C6800" s="71" t="s">
        <v>23079</v>
      </c>
      <c r="D6800" s="71" t="s">
        <v>23080</v>
      </c>
      <c r="E6800" s="71" t="s">
        <v>23081</v>
      </c>
      <c r="F6800" s="71" t="s">
        <v>145</v>
      </c>
    </row>
    <row r="6801" spans="1:6" x14ac:dyDescent="0.25">
      <c r="A6801" s="67" t="s">
        <v>2789</v>
      </c>
      <c r="B6801" s="67" t="s">
        <v>7138</v>
      </c>
      <c r="C6801" s="71" t="s">
        <v>23082</v>
      </c>
      <c r="D6801" s="71" t="s">
        <v>23083</v>
      </c>
      <c r="E6801" s="71" t="s">
        <v>23084</v>
      </c>
      <c r="F6801" s="71" t="s">
        <v>145</v>
      </c>
    </row>
    <row r="6802" spans="1:6" x14ac:dyDescent="0.25">
      <c r="A6802" s="67" t="s">
        <v>2789</v>
      </c>
      <c r="B6802" s="67" t="s">
        <v>7142</v>
      </c>
      <c r="C6802" s="71" t="s">
        <v>23085</v>
      </c>
      <c r="D6802" s="71" t="s">
        <v>23086</v>
      </c>
      <c r="E6802" s="71" t="s">
        <v>23087</v>
      </c>
      <c r="F6802" s="71" t="s">
        <v>145</v>
      </c>
    </row>
    <row r="6803" spans="1:6" x14ac:dyDescent="0.25">
      <c r="A6803" s="67" t="s">
        <v>2789</v>
      </c>
      <c r="B6803" s="67" t="s">
        <v>7146</v>
      </c>
      <c r="C6803" s="71" t="s">
        <v>23088</v>
      </c>
      <c r="D6803" s="71" t="s">
        <v>23089</v>
      </c>
      <c r="E6803" s="71" t="s">
        <v>23090</v>
      </c>
      <c r="F6803" s="71" t="s">
        <v>145</v>
      </c>
    </row>
    <row r="6804" spans="1:6" x14ac:dyDescent="0.25">
      <c r="A6804" s="67" t="s">
        <v>2789</v>
      </c>
      <c r="B6804" s="67" t="s">
        <v>7150</v>
      </c>
      <c r="C6804" s="71" t="s">
        <v>23091</v>
      </c>
      <c r="D6804" s="71" t="s">
        <v>23092</v>
      </c>
      <c r="E6804" s="71" t="s">
        <v>23093</v>
      </c>
      <c r="F6804" s="71" t="s">
        <v>145</v>
      </c>
    </row>
    <row r="6805" spans="1:6" x14ac:dyDescent="0.25">
      <c r="A6805" s="67" t="s">
        <v>2789</v>
      </c>
      <c r="B6805" s="67" t="s">
        <v>7154</v>
      </c>
      <c r="C6805" s="71" t="s">
        <v>23094</v>
      </c>
      <c r="D6805" s="71" t="s">
        <v>23095</v>
      </c>
      <c r="E6805" s="71" t="s">
        <v>23096</v>
      </c>
      <c r="F6805" s="71" t="s">
        <v>145</v>
      </c>
    </row>
    <row r="6806" spans="1:6" x14ac:dyDescent="0.25">
      <c r="A6806" s="67" t="s">
        <v>2789</v>
      </c>
      <c r="B6806" s="67" t="s">
        <v>15618</v>
      </c>
      <c r="C6806" s="71" t="s">
        <v>23097</v>
      </c>
      <c r="D6806" s="71" t="s">
        <v>23098</v>
      </c>
      <c r="E6806" s="71" t="s">
        <v>23099</v>
      </c>
      <c r="F6806" s="71" t="s">
        <v>145</v>
      </c>
    </row>
    <row r="6807" spans="1:6" x14ac:dyDescent="0.25">
      <c r="A6807" s="67" t="s">
        <v>2789</v>
      </c>
      <c r="B6807" s="67" t="s">
        <v>7158</v>
      </c>
      <c r="C6807" s="71" t="s">
        <v>23100</v>
      </c>
      <c r="D6807" s="71" t="s">
        <v>23101</v>
      </c>
      <c r="E6807" s="71" t="s">
        <v>23102</v>
      </c>
      <c r="F6807" s="71" t="s">
        <v>145</v>
      </c>
    </row>
    <row r="6808" spans="1:6" x14ac:dyDescent="0.25">
      <c r="A6808" s="67" t="s">
        <v>2789</v>
      </c>
      <c r="B6808" s="67" t="s">
        <v>15625</v>
      </c>
      <c r="C6808" s="71" t="s">
        <v>23103</v>
      </c>
      <c r="D6808" s="71" t="s">
        <v>23104</v>
      </c>
      <c r="E6808" s="71" t="s">
        <v>23105</v>
      </c>
      <c r="F6808" s="71" t="s">
        <v>145</v>
      </c>
    </row>
    <row r="6809" spans="1:6" x14ac:dyDescent="0.25">
      <c r="A6809" s="67" t="s">
        <v>2789</v>
      </c>
      <c r="B6809" s="67" t="s">
        <v>15629</v>
      </c>
      <c r="C6809" s="71" t="s">
        <v>23106</v>
      </c>
      <c r="D6809" s="71" t="s">
        <v>23107</v>
      </c>
      <c r="E6809" s="71" t="s">
        <v>23108</v>
      </c>
      <c r="F6809" s="71" t="s">
        <v>145</v>
      </c>
    </row>
    <row r="6810" spans="1:6" x14ac:dyDescent="0.25">
      <c r="A6810" s="67" t="s">
        <v>2789</v>
      </c>
      <c r="B6810" s="67" t="s">
        <v>23109</v>
      </c>
      <c r="C6810" s="71" t="s">
        <v>23110</v>
      </c>
      <c r="D6810" s="71" t="s">
        <v>23111</v>
      </c>
      <c r="E6810" s="71" t="s">
        <v>23112</v>
      </c>
      <c r="F6810" s="71" t="s">
        <v>145</v>
      </c>
    </row>
    <row r="6811" spans="1:6" x14ac:dyDescent="0.25">
      <c r="A6811" s="67" t="s">
        <v>2789</v>
      </c>
      <c r="B6811" s="67" t="s">
        <v>23113</v>
      </c>
      <c r="C6811" s="71" t="s">
        <v>23114</v>
      </c>
      <c r="D6811" s="71" t="s">
        <v>23115</v>
      </c>
      <c r="E6811" s="71" t="s">
        <v>23116</v>
      </c>
      <c r="F6811" s="71" t="s">
        <v>145</v>
      </c>
    </row>
    <row r="6812" spans="1:6" x14ac:dyDescent="0.25">
      <c r="A6812" s="67" t="s">
        <v>2789</v>
      </c>
      <c r="B6812" s="67" t="s">
        <v>7170</v>
      </c>
      <c r="C6812" s="71" t="s">
        <v>23117</v>
      </c>
      <c r="D6812" s="71" t="s">
        <v>23118</v>
      </c>
      <c r="E6812" s="71" t="s">
        <v>23119</v>
      </c>
      <c r="F6812" s="71" t="s">
        <v>145</v>
      </c>
    </row>
    <row r="6813" spans="1:6" x14ac:dyDescent="0.25">
      <c r="A6813" s="67" t="s">
        <v>2789</v>
      </c>
      <c r="B6813" s="67" t="s">
        <v>12708</v>
      </c>
      <c r="C6813" s="71" t="s">
        <v>23120</v>
      </c>
      <c r="D6813" s="71" t="s">
        <v>23121</v>
      </c>
      <c r="E6813" s="71" t="s">
        <v>23122</v>
      </c>
      <c r="F6813" s="71" t="s">
        <v>145</v>
      </c>
    </row>
    <row r="6814" spans="1:6" x14ac:dyDescent="0.25">
      <c r="A6814" s="67" t="s">
        <v>2789</v>
      </c>
      <c r="B6814" s="67" t="s">
        <v>7178</v>
      </c>
      <c r="C6814" s="71" t="s">
        <v>23123</v>
      </c>
      <c r="D6814" s="71" t="s">
        <v>23124</v>
      </c>
      <c r="E6814" s="71" t="s">
        <v>23125</v>
      </c>
      <c r="F6814" s="71" t="s">
        <v>145</v>
      </c>
    </row>
    <row r="6815" spans="1:6" x14ac:dyDescent="0.25">
      <c r="A6815" s="67" t="s">
        <v>2789</v>
      </c>
      <c r="B6815" s="67" t="s">
        <v>7182</v>
      </c>
      <c r="C6815" s="71" t="s">
        <v>23126</v>
      </c>
      <c r="D6815" s="71" t="s">
        <v>23127</v>
      </c>
      <c r="E6815" s="71" t="s">
        <v>23128</v>
      </c>
      <c r="F6815" s="71" t="s">
        <v>145</v>
      </c>
    </row>
    <row r="6816" spans="1:6" x14ac:dyDescent="0.25">
      <c r="A6816" s="67" t="s">
        <v>2789</v>
      </c>
      <c r="B6816" s="67" t="s">
        <v>7186</v>
      </c>
      <c r="C6816" s="71" t="s">
        <v>23129</v>
      </c>
      <c r="D6816" s="71" t="s">
        <v>23130</v>
      </c>
      <c r="E6816" s="71" t="s">
        <v>23131</v>
      </c>
      <c r="F6816" s="71" t="s">
        <v>145</v>
      </c>
    </row>
    <row r="6817" spans="1:6" x14ac:dyDescent="0.25">
      <c r="A6817" s="67" t="s">
        <v>2789</v>
      </c>
      <c r="B6817" s="67" t="s">
        <v>7190</v>
      </c>
      <c r="C6817" s="71" t="s">
        <v>23132</v>
      </c>
      <c r="D6817" s="71" t="s">
        <v>23133</v>
      </c>
      <c r="E6817" s="71" t="s">
        <v>23134</v>
      </c>
      <c r="F6817" s="71" t="s">
        <v>145</v>
      </c>
    </row>
    <row r="6818" spans="1:6" x14ac:dyDescent="0.25">
      <c r="A6818" s="67" t="s">
        <v>2789</v>
      </c>
      <c r="B6818" s="67" t="s">
        <v>7194</v>
      </c>
      <c r="C6818" s="71" t="s">
        <v>23135</v>
      </c>
      <c r="D6818" s="71" t="s">
        <v>23136</v>
      </c>
      <c r="E6818" s="71" t="s">
        <v>23137</v>
      </c>
      <c r="F6818" s="71" t="s">
        <v>145</v>
      </c>
    </row>
    <row r="6819" spans="1:6" x14ac:dyDescent="0.25">
      <c r="A6819" s="67" t="s">
        <v>2789</v>
      </c>
      <c r="B6819" s="67" t="s">
        <v>7198</v>
      </c>
      <c r="C6819" s="71" t="s">
        <v>23138</v>
      </c>
      <c r="D6819" s="71" t="s">
        <v>23139</v>
      </c>
      <c r="E6819" s="71" t="s">
        <v>23140</v>
      </c>
      <c r="F6819" s="71" t="s">
        <v>145</v>
      </c>
    </row>
    <row r="6820" spans="1:6" x14ac:dyDescent="0.25">
      <c r="A6820" s="67" t="s">
        <v>2789</v>
      </c>
      <c r="B6820" s="67" t="s">
        <v>7202</v>
      </c>
      <c r="C6820" s="71" t="s">
        <v>23141</v>
      </c>
      <c r="D6820" s="71" t="s">
        <v>23142</v>
      </c>
      <c r="E6820" s="71" t="s">
        <v>23143</v>
      </c>
      <c r="F6820" s="71" t="s">
        <v>145</v>
      </c>
    </row>
    <row r="6821" spans="1:6" x14ac:dyDescent="0.25">
      <c r="A6821" s="67" t="s">
        <v>2789</v>
      </c>
      <c r="B6821" s="67" t="s">
        <v>7206</v>
      </c>
      <c r="C6821" s="71" t="s">
        <v>23144</v>
      </c>
      <c r="D6821" s="71" t="s">
        <v>23145</v>
      </c>
      <c r="E6821" s="71" t="s">
        <v>23146</v>
      </c>
      <c r="F6821" s="71" t="s">
        <v>145</v>
      </c>
    </row>
    <row r="6822" spans="1:6" x14ac:dyDescent="0.25">
      <c r="A6822" s="67" t="s">
        <v>2789</v>
      </c>
      <c r="B6822" s="67" t="s">
        <v>7210</v>
      </c>
      <c r="C6822" s="71" t="s">
        <v>23147</v>
      </c>
      <c r="D6822" s="71" t="s">
        <v>23148</v>
      </c>
      <c r="E6822" s="71" t="s">
        <v>23149</v>
      </c>
      <c r="F6822" s="71" t="s">
        <v>145</v>
      </c>
    </row>
    <row r="6823" spans="1:6" x14ac:dyDescent="0.25">
      <c r="A6823" s="67" t="s">
        <v>2789</v>
      </c>
      <c r="B6823" s="67" t="s">
        <v>7214</v>
      </c>
      <c r="C6823" s="71" t="s">
        <v>23150</v>
      </c>
      <c r="D6823" s="71" t="s">
        <v>23151</v>
      </c>
      <c r="E6823" s="71" t="s">
        <v>23152</v>
      </c>
      <c r="F6823" s="71" t="s">
        <v>145</v>
      </c>
    </row>
    <row r="6824" spans="1:6" x14ac:dyDescent="0.25">
      <c r="A6824" s="67" t="s">
        <v>2789</v>
      </c>
      <c r="B6824" s="67" t="s">
        <v>7218</v>
      </c>
      <c r="C6824" s="71" t="s">
        <v>23153</v>
      </c>
      <c r="D6824" s="71" t="s">
        <v>23154</v>
      </c>
      <c r="E6824" s="71" t="s">
        <v>23155</v>
      </c>
      <c r="F6824" s="71" t="s">
        <v>145</v>
      </c>
    </row>
    <row r="6825" spans="1:6" x14ac:dyDescent="0.25">
      <c r="A6825" s="67" t="s">
        <v>2789</v>
      </c>
      <c r="B6825" s="67" t="s">
        <v>7222</v>
      </c>
      <c r="C6825" s="71" t="s">
        <v>23156</v>
      </c>
      <c r="D6825" s="71" t="s">
        <v>23157</v>
      </c>
      <c r="E6825" s="71" t="s">
        <v>23158</v>
      </c>
      <c r="F6825" s="71" t="s">
        <v>145</v>
      </c>
    </row>
    <row r="6826" spans="1:6" x14ac:dyDescent="0.25">
      <c r="A6826" s="67" t="s">
        <v>2789</v>
      </c>
      <c r="B6826" s="67" t="s">
        <v>7226</v>
      </c>
      <c r="C6826" s="71" t="s">
        <v>23159</v>
      </c>
      <c r="D6826" s="71" t="s">
        <v>23160</v>
      </c>
      <c r="E6826" s="71" t="s">
        <v>23161</v>
      </c>
      <c r="F6826" s="71" t="s">
        <v>145</v>
      </c>
    </row>
    <row r="6827" spans="1:6" x14ac:dyDescent="0.25">
      <c r="A6827" s="67" t="s">
        <v>2789</v>
      </c>
      <c r="B6827" s="67" t="s">
        <v>7230</v>
      </c>
      <c r="C6827" s="71" t="s">
        <v>23162</v>
      </c>
      <c r="D6827" s="71" t="s">
        <v>23163</v>
      </c>
      <c r="E6827" s="71" t="s">
        <v>23164</v>
      </c>
      <c r="F6827" s="71" t="s">
        <v>145</v>
      </c>
    </row>
    <row r="6828" spans="1:6" x14ac:dyDescent="0.25">
      <c r="A6828" s="67" t="s">
        <v>2789</v>
      </c>
      <c r="B6828" s="67" t="s">
        <v>7234</v>
      </c>
      <c r="C6828" s="71" t="s">
        <v>23165</v>
      </c>
      <c r="D6828" s="71" t="s">
        <v>23166</v>
      </c>
      <c r="E6828" s="71" t="s">
        <v>23167</v>
      </c>
      <c r="F6828" s="71" t="s">
        <v>145</v>
      </c>
    </row>
    <row r="6829" spans="1:6" x14ac:dyDescent="0.25">
      <c r="A6829" s="67" t="s">
        <v>2789</v>
      </c>
      <c r="B6829" s="67" t="s">
        <v>7238</v>
      </c>
      <c r="C6829" s="71" t="s">
        <v>23168</v>
      </c>
      <c r="D6829" s="71" t="s">
        <v>23169</v>
      </c>
      <c r="E6829" s="71" t="s">
        <v>23170</v>
      </c>
      <c r="F6829" s="71" t="s">
        <v>145</v>
      </c>
    </row>
    <row r="6830" spans="1:6" x14ac:dyDescent="0.25">
      <c r="A6830" s="67" t="s">
        <v>2789</v>
      </c>
      <c r="B6830" s="67" t="s">
        <v>7242</v>
      </c>
      <c r="C6830" s="71" t="s">
        <v>23171</v>
      </c>
      <c r="D6830" s="71" t="s">
        <v>23172</v>
      </c>
      <c r="E6830" s="71" t="s">
        <v>23173</v>
      </c>
      <c r="F6830" s="71" t="s">
        <v>145</v>
      </c>
    </row>
    <row r="6831" spans="1:6" x14ac:dyDescent="0.25">
      <c r="A6831" s="67" t="s">
        <v>2789</v>
      </c>
      <c r="B6831" s="67" t="s">
        <v>7246</v>
      </c>
      <c r="C6831" s="71" t="s">
        <v>23174</v>
      </c>
      <c r="D6831" s="71" t="s">
        <v>23175</v>
      </c>
      <c r="E6831" s="71" t="s">
        <v>23176</v>
      </c>
      <c r="F6831" s="71" t="s">
        <v>145</v>
      </c>
    </row>
    <row r="6832" spans="1:6" x14ac:dyDescent="0.25">
      <c r="A6832" s="67" t="s">
        <v>2789</v>
      </c>
      <c r="B6832" s="67" t="s">
        <v>7250</v>
      </c>
      <c r="C6832" s="71" t="s">
        <v>23177</v>
      </c>
      <c r="D6832" s="71" t="s">
        <v>23178</v>
      </c>
      <c r="E6832" s="71" t="s">
        <v>23179</v>
      </c>
      <c r="F6832" s="71" t="s">
        <v>145</v>
      </c>
    </row>
    <row r="6833" spans="1:6" x14ac:dyDescent="0.25">
      <c r="A6833" s="67" t="s">
        <v>2789</v>
      </c>
      <c r="B6833" s="67" t="s">
        <v>7254</v>
      </c>
      <c r="C6833" s="71" t="s">
        <v>23180</v>
      </c>
      <c r="D6833" s="71" t="s">
        <v>23181</v>
      </c>
      <c r="E6833" s="71" t="s">
        <v>23182</v>
      </c>
      <c r="F6833" s="71" t="s">
        <v>145</v>
      </c>
    </row>
    <row r="6834" spans="1:6" x14ac:dyDescent="0.25">
      <c r="A6834" s="67" t="s">
        <v>2789</v>
      </c>
      <c r="B6834" s="67" t="s">
        <v>7258</v>
      </c>
      <c r="C6834" s="71" t="s">
        <v>23183</v>
      </c>
      <c r="D6834" s="71" t="s">
        <v>23184</v>
      </c>
      <c r="E6834" s="71" t="s">
        <v>23185</v>
      </c>
      <c r="F6834" s="71" t="s">
        <v>145</v>
      </c>
    </row>
    <row r="6835" spans="1:6" x14ac:dyDescent="0.25">
      <c r="A6835" s="67" t="s">
        <v>2789</v>
      </c>
      <c r="B6835" s="67" t="s">
        <v>12757</v>
      </c>
      <c r="C6835" s="71" t="s">
        <v>23186</v>
      </c>
      <c r="D6835" s="71" t="s">
        <v>23187</v>
      </c>
      <c r="E6835" s="71" t="s">
        <v>23188</v>
      </c>
      <c r="F6835" s="71" t="s">
        <v>145</v>
      </c>
    </row>
    <row r="6836" spans="1:6" x14ac:dyDescent="0.25">
      <c r="A6836" s="67" t="s">
        <v>2789</v>
      </c>
      <c r="B6836" s="67" t="s">
        <v>7262</v>
      </c>
      <c r="C6836" s="71" t="s">
        <v>23189</v>
      </c>
      <c r="D6836" s="71" t="s">
        <v>23190</v>
      </c>
      <c r="E6836" s="71" t="s">
        <v>23191</v>
      </c>
      <c r="F6836" s="71" t="s">
        <v>145</v>
      </c>
    </row>
    <row r="6837" spans="1:6" x14ac:dyDescent="0.25">
      <c r="A6837" s="67" t="s">
        <v>2789</v>
      </c>
      <c r="B6837" s="67" t="s">
        <v>7266</v>
      </c>
      <c r="C6837" s="71" t="s">
        <v>23192</v>
      </c>
      <c r="D6837" s="71" t="s">
        <v>23193</v>
      </c>
      <c r="E6837" s="71" t="s">
        <v>23194</v>
      </c>
      <c r="F6837" s="71" t="s">
        <v>145</v>
      </c>
    </row>
    <row r="6838" spans="1:6" x14ac:dyDescent="0.25">
      <c r="A6838" s="67" t="s">
        <v>2789</v>
      </c>
      <c r="B6838" s="67" t="s">
        <v>12767</v>
      </c>
      <c r="C6838" s="71" t="s">
        <v>23195</v>
      </c>
      <c r="D6838" s="71" t="s">
        <v>23196</v>
      </c>
      <c r="E6838" s="71" t="s">
        <v>23197</v>
      </c>
      <c r="F6838" s="71" t="s">
        <v>145</v>
      </c>
    </row>
    <row r="6839" spans="1:6" x14ac:dyDescent="0.25">
      <c r="A6839" s="67" t="s">
        <v>2789</v>
      </c>
      <c r="B6839" s="67" t="s">
        <v>7270</v>
      </c>
      <c r="C6839" s="71" t="s">
        <v>23198</v>
      </c>
      <c r="D6839" s="71" t="s">
        <v>23199</v>
      </c>
      <c r="E6839" s="71" t="s">
        <v>23200</v>
      </c>
      <c r="F6839" s="71" t="s">
        <v>145</v>
      </c>
    </row>
    <row r="6840" spans="1:6" x14ac:dyDescent="0.25">
      <c r="A6840" s="67" t="s">
        <v>2789</v>
      </c>
      <c r="B6840" s="67" t="s">
        <v>12774</v>
      </c>
      <c r="C6840" s="71" t="s">
        <v>23201</v>
      </c>
      <c r="D6840" s="71" t="s">
        <v>23202</v>
      </c>
      <c r="E6840" s="71" t="s">
        <v>23203</v>
      </c>
      <c r="F6840" s="71" t="s">
        <v>145</v>
      </c>
    </row>
    <row r="6841" spans="1:6" x14ac:dyDescent="0.25">
      <c r="A6841" s="67" t="s">
        <v>2789</v>
      </c>
      <c r="B6841" s="67" t="s">
        <v>7274</v>
      </c>
      <c r="C6841" s="71" t="s">
        <v>23204</v>
      </c>
      <c r="D6841" s="71" t="s">
        <v>23205</v>
      </c>
      <c r="E6841" s="71" t="s">
        <v>23206</v>
      </c>
      <c r="F6841" s="71" t="s">
        <v>145</v>
      </c>
    </row>
    <row r="6842" spans="1:6" x14ac:dyDescent="0.25">
      <c r="A6842" s="67" t="s">
        <v>2789</v>
      </c>
      <c r="B6842" s="67" t="s">
        <v>7278</v>
      </c>
      <c r="C6842" s="71" t="s">
        <v>23207</v>
      </c>
      <c r="D6842" s="71" t="s">
        <v>23208</v>
      </c>
      <c r="E6842" s="71" t="s">
        <v>23209</v>
      </c>
      <c r="F6842" s="71" t="s">
        <v>145</v>
      </c>
    </row>
    <row r="6843" spans="1:6" x14ac:dyDescent="0.25">
      <c r="A6843" s="67" t="s">
        <v>2789</v>
      </c>
      <c r="B6843" s="67" t="s">
        <v>7282</v>
      </c>
      <c r="C6843" s="71" t="s">
        <v>23210</v>
      </c>
      <c r="D6843" s="71" t="s">
        <v>23211</v>
      </c>
      <c r="E6843" s="71" t="s">
        <v>23212</v>
      </c>
      <c r="F6843" s="71" t="s">
        <v>145</v>
      </c>
    </row>
    <row r="6844" spans="1:6" x14ac:dyDescent="0.25">
      <c r="A6844" s="67" t="s">
        <v>2789</v>
      </c>
      <c r="B6844" s="67" t="s">
        <v>7286</v>
      </c>
      <c r="C6844" s="71" t="s">
        <v>23213</v>
      </c>
      <c r="D6844" s="71" t="s">
        <v>23214</v>
      </c>
      <c r="E6844" s="71" t="s">
        <v>23215</v>
      </c>
      <c r="F6844" s="71" t="s">
        <v>145</v>
      </c>
    </row>
    <row r="6845" spans="1:6" x14ac:dyDescent="0.25">
      <c r="A6845" s="67" t="s">
        <v>2789</v>
      </c>
      <c r="B6845" s="67" t="s">
        <v>7290</v>
      </c>
      <c r="C6845" s="71" t="s">
        <v>23216</v>
      </c>
      <c r="D6845" s="71" t="s">
        <v>23217</v>
      </c>
      <c r="E6845" s="71" t="s">
        <v>23218</v>
      </c>
      <c r="F6845" s="71" t="s">
        <v>145</v>
      </c>
    </row>
    <row r="6846" spans="1:6" x14ac:dyDescent="0.25">
      <c r="A6846" s="67" t="s">
        <v>2789</v>
      </c>
      <c r="B6846" s="67" t="s">
        <v>7294</v>
      </c>
      <c r="C6846" s="71" t="s">
        <v>23219</v>
      </c>
      <c r="D6846" s="71" t="s">
        <v>23220</v>
      </c>
      <c r="E6846" s="71" t="s">
        <v>23221</v>
      </c>
      <c r="F6846" s="71" t="s">
        <v>145</v>
      </c>
    </row>
    <row r="6847" spans="1:6" x14ac:dyDescent="0.25">
      <c r="A6847" s="67" t="s">
        <v>2789</v>
      </c>
      <c r="B6847" s="67" t="s">
        <v>12787</v>
      </c>
      <c r="C6847" s="71" t="s">
        <v>23222</v>
      </c>
      <c r="D6847" s="71" t="s">
        <v>23223</v>
      </c>
      <c r="E6847" s="71" t="s">
        <v>23224</v>
      </c>
      <c r="F6847" s="71" t="s">
        <v>145</v>
      </c>
    </row>
    <row r="6848" spans="1:6" x14ac:dyDescent="0.25">
      <c r="A6848" s="67" t="s">
        <v>2789</v>
      </c>
      <c r="B6848" s="67" t="s">
        <v>7302</v>
      </c>
      <c r="C6848" s="71" t="s">
        <v>23225</v>
      </c>
      <c r="D6848" s="71" t="s">
        <v>23226</v>
      </c>
      <c r="E6848" s="71" t="s">
        <v>23227</v>
      </c>
      <c r="F6848" s="71" t="s">
        <v>145</v>
      </c>
    </row>
    <row r="6849" spans="1:6" x14ac:dyDescent="0.25">
      <c r="A6849" s="67" t="s">
        <v>2789</v>
      </c>
      <c r="B6849" s="67" t="s">
        <v>17804</v>
      </c>
      <c r="C6849" s="71" t="s">
        <v>23228</v>
      </c>
      <c r="D6849" s="71" t="s">
        <v>23229</v>
      </c>
      <c r="E6849" s="71" t="s">
        <v>23230</v>
      </c>
      <c r="F6849" s="71" t="s">
        <v>145</v>
      </c>
    </row>
    <row r="6850" spans="1:6" x14ac:dyDescent="0.25">
      <c r="A6850" s="67" t="s">
        <v>2789</v>
      </c>
      <c r="B6850" s="67" t="s">
        <v>7306</v>
      </c>
      <c r="C6850" s="71" t="s">
        <v>23231</v>
      </c>
      <c r="D6850" s="71" t="s">
        <v>23232</v>
      </c>
      <c r="E6850" s="71" t="s">
        <v>23233</v>
      </c>
      <c r="F6850" s="71" t="s">
        <v>145</v>
      </c>
    </row>
    <row r="6851" spans="1:6" x14ac:dyDescent="0.25">
      <c r="A6851" s="67" t="s">
        <v>2789</v>
      </c>
      <c r="B6851" s="67" t="s">
        <v>7310</v>
      </c>
      <c r="C6851" s="71" t="s">
        <v>23234</v>
      </c>
      <c r="D6851" s="71" t="s">
        <v>23235</v>
      </c>
      <c r="E6851" s="71" t="s">
        <v>23236</v>
      </c>
      <c r="F6851" s="71" t="s">
        <v>145</v>
      </c>
    </row>
    <row r="6852" spans="1:6" x14ac:dyDescent="0.25">
      <c r="A6852" s="67" t="s">
        <v>2789</v>
      </c>
      <c r="B6852" s="67" t="s">
        <v>7314</v>
      </c>
      <c r="C6852" s="71" t="s">
        <v>23237</v>
      </c>
      <c r="D6852" s="71" t="s">
        <v>23238</v>
      </c>
      <c r="E6852" s="71" t="s">
        <v>23239</v>
      </c>
      <c r="F6852" s="71" t="s">
        <v>145</v>
      </c>
    </row>
    <row r="6853" spans="1:6" x14ac:dyDescent="0.25">
      <c r="A6853" s="67" t="s">
        <v>2789</v>
      </c>
      <c r="B6853" s="67" t="s">
        <v>7318</v>
      </c>
      <c r="C6853" s="71" t="s">
        <v>23240</v>
      </c>
      <c r="D6853" s="71" t="s">
        <v>23241</v>
      </c>
      <c r="E6853" s="71" t="s">
        <v>23242</v>
      </c>
      <c r="F6853" s="71" t="s">
        <v>145</v>
      </c>
    </row>
    <row r="6854" spans="1:6" x14ac:dyDescent="0.25">
      <c r="A6854" s="67" t="s">
        <v>2789</v>
      </c>
      <c r="B6854" s="67" t="s">
        <v>17820</v>
      </c>
      <c r="C6854" s="71" t="s">
        <v>23243</v>
      </c>
      <c r="D6854" s="71" t="s">
        <v>23244</v>
      </c>
      <c r="E6854" s="71" t="s">
        <v>23245</v>
      </c>
      <c r="F6854" s="71" t="s">
        <v>145</v>
      </c>
    </row>
    <row r="6855" spans="1:6" x14ac:dyDescent="0.25">
      <c r="A6855" s="67" t="s">
        <v>2789</v>
      </c>
      <c r="B6855" s="67" t="s">
        <v>7322</v>
      </c>
      <c r="C6855" s="71" t="s">
        <v>23246</v>
      </c>
      <c r="D6855" s="71" t="s">
        <v>23247</v>
      </c>
      <c r="E6855" s="71" t="s">
        <v>23248</v>
      </c>
      <c r="F6855" s="71" t="s">
        <v>145</v>
      </c>
    </row>
    <row r="6856" spans="1:6" x14ac:dyDescent="0.25">
      <c r="A6856" s="67" t="s">
        <v>2789</v>
      </c>
      <c r="B6856" s="67" t="s">
        <v>7326</v>
      </c>
      <c r="C6856" s="71" t="s">
        <v>23249</v>
      </c>
      <c r="D6856" s="71" t="s">
        <v>23250</v>
      </c>
      <c r="E6856" s="71" t="s">
        <v>23251</v>
      </c>
      <c r="F6856" s="71" t="s">
        <v>145</v>
      </c>
    </row>
    <row r="6857" spans="1:6" x14ac:dyDescent="0.25">
      <c r="A6857" s="67" t="s">
        <v>2789</v>
      </c>
      <c r="B6857" s="67" t="s">
        <v>7330</v>
      </c>
      <c r="C6857" s="71" t="s">
        <v>23252</v>
      </c>
      <c r="D6857" s="71" t="s">
        <v>23253</v>
      </c>
      <c r="E6857" s="71" t="s">
        <v>23254</v>
      </c>
      <c r="F6857" s="71" t="s">
        <v>145</v>
      </c>
    </row>
    <row r="6858" spans="1:6" x14ac:dyDescent="0.25">
      <c r="A6858" s="67" t="s">
        <v>2789</v>
      </c>
      <c r="B6858" s="67" t="s">
        <v>7334</v>
      </c>
      <c r="C6858" s="71" t="s">
        <v>23255</v>
      </c>
      <c r="D6858" s="71" t="s">
        <v>23256</v>
      </c>
      <c r="E6858" s="71" t="s">
        <v>23257</v>
      </c>
      <c r="F6858" s="71" t="s">
        <v>145</v>
      </c>
    </row>
    <row r="6859" spans="1:6" x14ac:dyDescent="0.25">
      <c r="A6859" s="67" t="s">
        <v>2789</v>
      </c>
      <c r="B6859" s="67" t="s">
        <v>7338</v>
      </c>
      <c r="C6859" s="71" t="s">
        <v>23258</v>
      </c>
      <c r="D6859" s="71" t="s">
        <v>23259</v>
      </c>
      <c r="E6859" s="71" t="s">
        <v>23260</v>
      </c>
      <c r="F6859" s="71" t="s">
        <v>145</v>
      </c>
    </row>
    <row r="6860" spans="1:6" x14ac:dyDescent="0.25">
      <c r="A6860" s="67" t="s">
        <v>2789</v>
      </c>
      <c r="B6860" s="67" t="s">
        <v>7342</v>
      </c>
      <c r="C6860" s="71" t="s">
        <v>23261</v>
      </c>
      <c r="D6860" s="71" t="s">
        <v>23262</v>
      </c>
      <c r="E6860" s="71" t="s">
        <v>23263</v>
      </c>
      <c r="F6860" s="71" t="s">
        <v>145</v>
      </c>
    </row>
    <row r="6861" spans="1:6" x14ac:dyDescent="0.25">
      <c r="A6861" s="67" t="s">
        <v>2789</v>
      </c>
      <c r="B6861" s="67" t="s">
        <v>17842</v>
      </c>
      <c r="C6861" s="71" t="s">
        <v>23264</v>
      </c>
      <c r="D6861" s="71" t="s">
        <v>23265</v>
      </c>
      <c r="E6861" s="71" t="s">
        <v>23266</v>
      </c>
      <c r="F6861" s="71" t="s">
        <v>145</v>
      </c>
    </row>
    <row r="6862" spans="1:6" x14ac:dyDescent="0.25">
      <c r="A6862" s="67" t="s">
        <v>2789</v>
      </c>
      <c r="B6862" s="67" t="s">
        <v>7346</v>
      </c>
      <c r="C6862" s="71" t="s">
        <v>23267</v>
      </c>
      <c r="D6862" s="71" t="s">
        <v>23268</v>
      </c>
      <c r="E6862" s="71" t="s">
        <v>23269</v>
      </c>
      <c r="F6862" s="71" t="s">
        <v>145</v>
      </c>
    </row>
    <row r="6863" spans="1:6" x14ac:dyDescent="0.25">
      <c r="A6863" s="67" t="s">
        <v>2789</v>
      </c>
      <c r="B6863" s="67" t="s">
        <v>7350</v>
      </c>
      <c r="C6863" s="71" t="s">
        <v>23270</v>
      </c>
      <c r="D6863" s="71" t="s">
        <v>23271</v>
      </c>
      <c r="E6863" s="71" t="s">
        <v>23272</v>
      </c>
      <c r="F6863" s="71" t="s">
        <v>145</v>
      </c>
    </row>
    <row r="6864" spans="1:6" x14ac:dyDescent="0.25">
      <c r="A6864" s="67" t="s">
        <v>2789</v>
      </c>
      <c r="B6864" s="67" t="s">
        <v>7354</v>
      </c>
      <c r="C6864" s="71" t="s">
        <v>23273</v>
      </c>
      <c r="D6864" s="71" t="s">
        <v>23274</v>
      </c>
      <c r="E6864" s="71" t="s">
        <v>23275</v>
      </c>
      <c r="F6864" s="71" t="s">
        <v>145</v>
      </c>
    </row>
    <row r="6865" spans="1:6" x14ac:dyDescent="0.25">
      <c r="A6865" s="67" t="s">
        <v>2789</v>
      </c>
      <c r="B6865" s="67" t="s">
        <v>7358</v>
      </c>
      <c r="C6865" s="71" t="s">
        <v>23276</v>
      </c>
      <c r="D6865" s="71" t="s">
        <v>23277</v>
      </c>
      <c r="E6865" s="71" t="s">
        <v>23278</v>
      </c>
      <c r="F6865" s="71" t="s">
        <v>145</v>
      </c>
    </row>
    <row r="6866" spans="1:6" x14ac:dyDescent="0.25">
      <c r="A6866" s="67" t="s">
        <v>2789</v>
      </c>
      <c r="B6866" s="67" t="s">
        <v>23279</v>
      </c>
      <c r="C6866" s="71" t="s">
        <v>23280</v>
      </c>
      <c r="D6866" s="71" t="s">
        <v>23281</v>
      </c>
      <c r="E6866" s="71" t="s">
        <v>23282</v>
      </c>
      <c r="F6866" s="71" t="s">
        <v>145</v>
      </c>
    </row>
    <row r="6867" spans="1:6" x14ac:dyDescent="0.25">
      <c r="A6867" s="67" t="s">
        <v>2789</v>
      </c>
      <c r="B6867" s="67" t="s">
        <v>7362</v>
      </c>
      <c r="C6867" s="71" t="s">
        <v>23283</v>
      </c>
      <c r="D6867" s="71" t="s">
        <v>23284</v>
      </c>
      <c r="E6867" s="71" t="s">
        <v>23285</v>
      </c>
      <c r="F6867" s="71" t="s">
        <v>145</v>
      </c>
    </row>
    <row r="6868" spans="1:6" x14ac:dyDescent="0.25">
      <c r="A6868" s="67" t="s">
        <v>2789</v>
      </c>
      <c r="B6868" s="67" t="s">
        <v>7366</v>
      </c>
      <c r="C6868" s="71" t="s">
        <v>23286</v>
      </c>
      <c r="D6868" s="71" t="s">
        <v>23287</v>
      </c>
      <c r="E6868" s="71" t="s">
        <v>23288</v>
      </c>
      <c r="F6868" s="71" t="s">
        <v>145</v>
      </c>
    </row>
    <row r="6869" spans="1:6" x14ac:dyDescent="0.25">
      <c r="A6869" s="67" t="s">
        <v>2789</v>
      </c>
      <c r="B6869" s="67" t="s">
        <v>7370</v>
      </c>
      <c r="C6869" s="71" t="s">
        <v>23289</v>
      </c>
      <c r="D6869" s="71" t="s">
        <v>23290</v>
      </c>
      <c r="E6869" s="71" t="s">
        <v>23291</v>
      </c>
      <c r="F6869" s="71" t="s">
        <v>145</v>
      </c>
    </row>
    <row r="6870" spans="1:6" x14ac:dyDescent="0.25">
      <c r="A6870" s="67" t="s">
        <v>2789</v>
      </c>
      <c r="B6870" s="67" t="s">
        <v>7374</v>
      </c>
      <c r="C6870" s="71" t="s">
        <v>23292</v>
      </c>
      <c r="D6870" s="71" t="s">
        <v>23293</v>
      </c>
      <c r="E6870" s="71" t="s">
        <v>23294</v>
      </c>
      <c r="F6870" s="71" t="s">
        <v>145</v>
      </c>
    </row>
    <row r="6871" spans="1:6" x14ac:dyDescent="0.25">
      <c r="A6871" s="67" t="s">
        <v>2789</v>
      </c>
      <c r="B6871" s="67" t="s">
        <v>7378</v>
      </c>
      <c r="C6871" s="71" t="s">
        <v>23295</v>
      </c>
      <c r="D6871" s="71" t="s">
        <v>23296</v>
      </c>
      <c r="E6871" s="71" t="s">
        <v>23297</v>
      </c>
      <c r="F6871" s="71" t="s">
        <v>145</v>
      </c>
    </row>
    <row r="6872" spans="1:6" x14ac:dyDescent="0.25">
      <c r="A6872" s="67" t="s">
        <v>2789</v>
      </c>
      <c r="B6872" s="67" t="s">
        <v>7382</v>
      </c>
      <c r="C6872" s="71" t="s">
        <v>23298</v>
      </c>
      <c r="D6872" s="71" t="s">
        <v>23299</v>
      </c>
      <c r="E6872" s="71" t="s">
        <v>23300</v>
      </c>
      <c r="F6872" s="71" t="s">
        <v>145</v>
      </c>
    </row>
    <row r="6873" spans="1:6" x14ac:dyDescent="0.25">
      <c r="A6873" s="67" t="s">
        <v>2789</v>
      </c>
      <c r="B6873" s="67" t="s">
        <v>7386</v>
      </c>
      <c r="C6873" s="71" t="s">
        <v>23301</v>
      </c>
      <c r="D6873" s="71" t="s">
        <v>23302</v>
      </c>
      <c r="E6873" s="71" t="s">
        <v>23303</v>
      </c>
      <c r="F6873" s="71" t="s">
        <v>145</v>
      </c>
    </row>
    <row r="6874" spans="1:6" x14ac:dyDescent="0.25">
      <c r="A6874" s="67" t="s">
        <v>2789</v>
      </c>
      <c r="B6874" s="67" t="s">
        <v>7390</v>
      </c>
      <c r="C6874" s="71" t="s">
        <v>23304</v>
      </c>
      <c r="D6874" s="71" t="s">
        <v>23305</v>
      </c>
      <c r="E6874" s="71" t="s">
        <v>23306</v>
      </c>
      <c r="F6874" s="71" t="s">
        <v>145</v>
      </c>
    </row>
    <row r="6875" spans="1:6" x14ac:dyDescent="0.25">
      <c r="A6875" s="67" t="s">
        <v>2789</v>
      </c>
      <c r="B6875" s="67" t="s">
        <v>7394</v>
      </c>
      <c r="C6875" s="71" t="s">
        <v>23307</v>
      </c>
      <c r="D6875" s="71" t="s">
        <v>23308</v>
      </c>
      <c r="E6875" s="71" t="s">
        <v>23309</v>
      </c>
      <c r="F6875" s="71" t="s">
        <v>145</v>
      </c>
    </row>
    <row r="6876" spans="1:6" x14ac:dyDescent="0.25">
      <c r="A6876" s="67" t="s">
        <v>2789</v>
      </c>
      <c r="B6876" s="67" t="s">
        <v>12824</v>
      </c>
      <c r="C6876" s="71" t="s">
        <v>23310</v>
      </c>
      <c r="D6876" s="71" t="s">
        <v>23311</v>
      </c>
      <c r="E6876" s="71" t="s">
        <v>23312</v>
      </c>
      <c r="F6876" s="71" t="s">
        <v>145</v>
      </c>
    </row>
    <row r="6877" spans="1:6" x14ac:dyDescent="0.25">
      <c r="A6877" s="67" t="s">
        <v>2789</v>
      </c>
      <c r="B6877" s="67" t="s">
        <v>7398</v>
      </c>
      <c r="C6877" s="71" t="s">
        <v>23313</v>
      </c>
      <c r="D6877" s="71" t="s">
        <v>23314</v>
      </c>
      <c r="E6877" s="71" t="s">
        <v>23315</v>
      </c>
      <c r="F6877" s="71" t="s">
        <v>145</v>
      </c>
    </row>
    <row r="6878" spans="1:6" x14ac:dyDescent="0.25">
      <c r="A6878" s="67" t="s">
        <v>2789</v>
      </c>
      <c r="B6878" s="67" t="s">
        <v>7402</v>
      </c>
      <c r="C6878" s="71" t="s">
        <v>23316</v>
      </c>
      <c r="D6878" s="71" t="s">
        <v>23317</v>
      </c>
      <c r="E6878" s="71" t="s">
        <v>23318</v>
      </c>
      <c r="F6878" s="71" t="s">
        <v>145</v>
      </c>
    </row>
    <row r="6879" spans="1:6" x14ac:dyDescent="0.25">
      <c r="A6879" s="67" t="s">
        <v>2789</v>
      </c>
      <c r="B6879" s="67" t="s">
        <v>7406</v>
      </c>
      <c r="C6879" s="71" t="s">
        <v>23319</v>
      </c>
      <c r="D6879" s="71" t="s">
        <v>23320</v>
      </c>
      <c r="E6879" s="71" t="s">
        <v>23321</v>
      </c>
      <c r="F6879" s="71" t="s">
        <v>145</v>
      </c>
    </row>
    <row r="6880" spans="1:6" x14ac:dyDescent="0.25">
      <c r="A6880" s="67" t="s">
        <v>2789</v>
      </c>
      <c r="B6880" s="67" t="s">
        <v>7410</v>
      </c>
      <c r="C6880" s="71" t="s">
        <v>23322</v>
      </c>
      <c r="D6880" s="71" t="s">
        <v>23323</v>
      </c>
      <c r="E6880" s="71" t="s">
        <v>23324</v>
      </c>
      <c r="F6880" s="71" t="s">
        <v>145</v>
      </c>
    </row>
    <row r="6881" spans="1:6" x14ac:dyDescent="0.25">
      <c r="A6881" s="67" t="s">
        <v>2789</v>
      </c>
      <c r="B6881" s="67" t="s">
        <v>7414</v>
      </c>
      <c r="C6881" s="71" t="s">
        <v>23325</v>
      </c>
      <c r="D6881" s="71" t="s">
        <v>23326</v>
      </c>
      <c r="E6881" s="71" t="s">
        <v>23327</v>
      </c>
      <c r="F6881" s="71" t="s">
        <v>145</v>
      </c>
    </row>
    <row r="6882" spans="1:6" x14ac:dyDescent="0.25">
      <c r="A6882" s="67" t="s">
        <v>2789</v>
      </c>
      <c r="B6882" s="67" t="s">
        <v>7418</v>
      </c>
      <c r="C6882" s="71" t="s">
        <v>23328</v>
      </c>
      <c r="D6882" s="71" t="s">
        <v>23329</v>
      </c>
      <c r="E6882" s="71" t="s">
        <v>23330</v>
      </c>
      <c r="F6882" s="71" t="s">
        <v>145</v>
      </c>
    </row>
    <row r="6883" spans="1:6" x14ac:dyDescent="0.25">
      <c r="A6883" s="67" t="s">
        <v>2789</v>
      </c>
      <c r="B6883" s="67" t="s">
        <v>7422</v>
      </c>
      <c r="C6883" s="71" t="s">
        <v>23331</v>
      </c>
      <c r="D6883" s="71" t="s">
        <v>23332</v>
      </c>
      <c r="E6883" s="71" t="s">
        <v>23333</v>
      </c>
      <c r="F6883" s="71" t="s">
        <v>145</v>
      </c>
    </row>
    <row r="6884" spans="1:6" x14ac:dyDescent="0.25">
      <c r="A6884" s="67" t="s">
        <v>2789</v>
      </c>
      <c r="B6884" s="67" t="s">
        <v>7426</v>
      </c>
      <c r="C6884" s="71" t="s">
        <v>23334</v>
      </c>
      <c r="D6884" s="71" t="s">
        <v>23335</v>
      </c>
      <c r="E6884" s="71" t="s">
        <v>23336</v>
      </c>
      <c r="F6884" s="71" t="s">
        <v>145</v>
      </c>
    </row>
    <row r="6885" spans="1:6" x14ac:dyDescent="0.25">
      <c r="A6885" s="67" t="s">
        <v>2789</v>
      </c>
      <c r="B6885" s="67" t="s">
        <v>7430</v>
      </c>
      <c r="C6885" s="71" t="s">
        <v>23337</v>
      </c>
      <c r="D6885" s="71" t="s">
        <v>23338</v>
      </c>
      <c r="E6885" s="71" t="s">
        <v>23339</v>
      </c>
      <c r="F6885" s="71" t="s">
        <v>145</v>
      </c>
    </row>
    <row r="6886" spans="1:6" x14ac:dyDescent="0.25">
      <c r="A6886" s="67" t="s">
        <v>2789</v>
      </c>
      <c r="B6886" s="67" t="s">
        <v>7434</v>
      </c>
      <c r="C6886" s="71" t="s">
        <v>23340</v>
      </c>
      <c r="D6886" s="71" t="s">
        <v>23341</v>
      </c>
      <c r="E6886" s="71" t="s">
        <v>23342</v>
      </c>
      <c r="F6886" s="71" t="s">
        <v>145</v>
      </c>
    </row>
    <row r="6887" spans="1:6" x14ac:dyDescent="0.25">
      <c r="A6887" s="67" t="s">
        <v>2789</v>
      </c>
      <c r="B6887" s="67" t="s">
        <v>7438</v>
      </c>
      <c r="C6887" s="71" t="s">
        <v>23343</v>
      </c>
      <c r="D6887" s="71" t="s">
        <v>23344</v>
      </c>
      <c r="E6887" s="71" t="s">
        <v>23345</v>
      </c>
      <c r="F6887" s="71" t="s">
        <v>145</v>
      </c>
    </row>
    <row r="6888" spans="1:6" x14ac:dyDescent="0.25">
      <c r="A6888" s="67" t="s">
        <v>2789</v>
      </c>
      <c r="B6888" s="67" t="s">
        <v>7442</v>
      </c>
      <c r="C6888" s="71" t="s">
        <v>23346</v>
      </c>
      <c r="D6888" s="71" t="s">
        <v>23347</v>
      </c>
      <c r="E6888" s="71" t="s">
        <v>23348</v>
      </c>
      <c r="F6888" s="71" t="s">
        <v>145</v>
      </c>
    </row>
    <row r="6889" spans="1:6" x14ac:dyDescent="0.25">
      <c r="A6889" s="67" t="s">
        <v>2789</v>
      </c>
      <c r="B6889" s="67" t="s">
        <v>7446</v>
      </c>
      <c r="C6889" s="71" t="s">
        <v>23349</v>
      </c>
      <c r="D6889" s="71" t="s">
        <v>23350</v>
      </c>
      <c r="E6889" s="71" t="s">
        <v>23351</v>
      </c>
      <c r="F6889" s="71" t="s">
        <v>145</v>
      </c>
    </row>
    <row r="6890" spans="1:6" x14ac:dyDescent="0.25">
      <c r="A6890" s="67" t="s">
        <v>2789</v>
      </c>
      <c r="B6890" s="67" t="s">
        <v>7450</v>
      </c>
      <c r="C6890" s="71" t="s">
        <v>23352</v>
      </c>
      <c r="D6890" s="71" t="s">
        <v>23353</v>
      </c>
      <c r="E6890" s="71" t="s">
        <v>23354</v>
      </c>
      <c r="F6890" s="71" t="s">
        <v>145</v>
      </c>
    </row>
    <row r="6891" spans="1:6" x14ac:dyDescent="0.25">
      <c r="A6891" s="67" t="s">
        <v>2789</v>
      </c>
      <c r="B6891" s="67" t="s">
        <v>7454</v>
      </c>
      <c r="C6891" s="71" t="s">
        <v>23355</v>
      </c>
      <c r="D6891" s="71" t="s">
        <v>23356</v>
      </c>
      <c r="E6891" s="71" t="s">
        <v>23357</v>
      </c>
      <c r="F6891" s="71" t="s">
        <v>145</v>
      </c>
    </row>
    <row r="6892" spans="1:6" x14ac:dyDescent="0.25">
      <c r="A6892" s="67" t="s">
        <v>2789</v>
      </c>
      <c r="B6892" s="67" t="s">
        <v>7458</v>
      </c>
      <c r="C6892" s="71" t="s">
        <v>23358</v>
      </c>
      <c r="D6892" s="71" t="s">
        <v>23359</v>
      </c>
      <c r="E6892" s="71" t="s">
        <v>23360</v>
      </c>
      <c r="F6892" s="71" t="s">
        <v>145</v>
      </c>
    </row>
    <row r="6893" spans="1:6" x14ac:dyDescent="0.25">
      <c r="A6893" s="67" t="s">
        <v>2789</v>
      </c>
      <c r="B6893" s="67" t="s">
        <v>7462</v>
      </c>
      <c r="C6893" s="71" t="s">
        <v>23361</v>
      </c>
      <c r="D6893" s="71" t="s">
        <v>23362</v>
      </c>
      <c r="E6893" s="71" t="s">
        <v>23363</v>
      </c>
      <c r="F6893" s="71" t="s">
        <v>145</v>
      </c>
    </row>
    <row r="6894" spans="1:6" x14ac:dyDescent="0.25">
      <c r="A6894" s="67" t="s">
        <v>2789</v>
      </c>
      <c r="B6894" s="67" t="s">
        <v>7466</v>
      </c>
      <c r="C6894" s="71" t="s">
        <v>23364</v>
      </c>
      <c r="D6894" s="71" t="s">
        <v>23365</v>
      </c>
      <c r="E6894" s="71" t="s">
        <v>23366</v>
      </c>
      <c r="F6894" s="71" t="s">
        <v>145</v>
      </c>
    </row>
    <row r="6895" spans="1:6" x14ac:dyDescent="0.25">
      <c r="A6895" s="67" t="s">
        <v>2789</v>
      </c>
      <c r="B6895" s="67" t="s">
        <v>7470</v>
      </c>
      <c r="C6895" s="71" t="s">
        <v>23367</v>
      </c>
      <c r="D6895" s="71" t="s">
        <v>23368</v>
      </c>
      <c r="E6895" s="71" t="s">
        <v>23369</v>
      </c>
      <c r="F6895" s="71" t="s">
        <v>145</v>
      </c>
    </row>
    <row r="6896" spans="1:6" x14ac:dyDescent="0.25">
      <c r="A6896" s="67" t="s">
        <v>2789</v>
      </c>
      <c r="B6896" s="67" t="s">
        <v>7474</v>
      </c>
      <c r="C6896" s="71" t="s">
        <v>23370</v>
      </c>
      <c r="D6896" s="71" t="s">
        <v>23371</v>
      </c>
      <c r="E6896" s="71" t="s">
        <v>23372</v>
      </c>
      <c r="F6896" s="71" t="s">
        <v>145</v>
      </c>
    </row>
    <row r="6897" spans="1:6" x14ac:dyDescent="0.25">
      <c r="A6897" s="67" t="s">
        <v>2789</v>
      </c>
      <c r="B6897" s="67" t="s">
        <v>7478</v>
      </c>
      <c r="C6897" s="71" t="s">
        <v>23373</v>
      </c>
      <c r="D6897" s="71" t="s">
        <v>23374</v>
      </c>
      <c r="E6897" s="71" t="s">
        <v>23375</v>
      </c>
      <c r="F6897" s="71" t="s">
        <v>145</v>
      </c>
    </row>
    <row r="6898" spans="1:6" x14ac:dyDescent="0.25">
      <c r="A6898" s="67" t="s">
        <v>2789</v>
      </c>
      <c r="B6898" s="67" t="s">
        <v>7482</v>
      </c>
      <c r="C6898" s="71" t="s">
        <v>23376</v>
      </c>
      <c r="D6898" s="71" t="s">
        <v>23377</v>
      </c>
      <c r="E6898" s="71" t="s">
        <v>23378</v>
      </c>
      <c r="F6898" s="71" t="s">
        <v>145</v>
      </c>
    </row>
    <row r="6899" spans="1:6" x14ac:dyDescent="0.25">
      <c r="A6899" s="67" t="s">
        <v>2789</v>
      </c>
      <c r="B6899" s="67" t="s">
        <v>7486</v>
      </c>
      <c r="C6899" s="71" t="s">
        <v>23379</v>
      </c>
      <c r="D6899" s="71" t="s">
        <v>23380</v>
      </c>
      <c r="E6899" s="71" t="s">
        <v>23381</v>
      </c>
      <c r="F6899" s="71" t="s">
        <v>145</v>
      </c>
    </row>
    <row r="6900" spans="1:6" x14ac:dyDescent="0.25">
      <c r="A6900" s="67" t="s">
        <v>2789</v>
      </c>
      <c r="B6900" s="67" t="s">
        <v>7490</v>
      </c>
      <c r="C6900" s="71" t="s">
        <v>23382</v>
      </c>
      <c r="D6900" s="71" t="s">
        <v>23383</v>
      </c>
      <c r="E6900" s="71" t="s">
        <v>23384</v>
      </c>
      <c r="F6900" s="71" t="s">
        <v>145</v>
      </c>
    </row>
    <row r="6901" spans="1:6" x14ac:dyDescent="0.25">
      <c r="A6901" s="67" t="s">
        <v>2789</v>
      </c>
      <c r="B6901" s="67" t="s">
        <v>7494</v>
      </c>
      <c r="C6901" s="71" t="s">
        <v>23385</v>
      </c>
      <c r="D6901" s="71" t="s">
        <v>23386</v>
      </c>
      <c r="E6901" s="71" t="s">
        <v>23387</v>
      </c>
      <c r="F6901" s="71" t="s">
        <v>145</v>
      </c>
    </row>
    <row r="6902" spans="1:6" x14ac:dyDescent="0.25">
      <c r="A6902" s="67" t="s">
        <v>2789</v>
      </c>
      <c r="B6902" s="67" t="s">
        <v>7498</v>
      </c>
      <c r="C6902" s="71" t="s">
        <v>23388</v>
      </c>
      <c r="D6902" s="71" t="s">
        <v>23389</v>
      </c>
      <c r="E6902" s="71" t="s">
        <v>23390</v>
      </c>
      <c r="F6902" s="71" t="s">
        <v>145</v>
      </c>
    </row>
    <row r="6903" spans="1:6" x14ac:dyDescent="0.25">
      <c r="A6903" s="67" t="s">
        <v>2789</v>
      </c>
      <c r="B6903" s="67" t="s">
        <v>7502</v>
      </c>
      <c r="C6903" s="71" t="s">
        <v>23391</v>
      </c>
      <c r="D6903" s="71" t="s">
        <v>23392</v>
      </c>
      <c r="E6903" s="71" t="s">
        <v>23393</v>
      </c>
      <c r="F6903" s="71" t="s">
        <v>145</v>
      </c>
    </row>
    <row r="6904" spans="1:6" x14ac:dyDescent="0.25">
      <c r="A6904" s="67" t="s">
        <v>2789</v>
      </c>
      <c r="B6904" s="67" t="s">
        <v>7506</v>
      </c>
      <c r="C6904" s="71" t="s">
        <v>23394</v>
      </c>
      <c r="D6904" s="71" t="s">
        <v>23395</v>
      </c>
      <c r="E6904" s="71" t="s">
        <v>23396</v>
      </c>
      <c r="F6904" s="71" t="s">
        <v>145</v>
      </c>
    </row>
    <row r="6905" spans="1:6" x14ac:dyDescent="0.25">
      <c r="A6905" s="67" t="s">
        <v>2789</v>
      </c>
      <c r="B6905" s="67" t="s">
        <v>7510</v>
      </c>
      <c r="C6905" s="71" t="s">
        <v>12269</v>
      </c>
      <c r="D6905" s="71" t="s">
        <v>12270</v>
      </c>
      <c r="E6905" s="71" t="s">
        <v>12271</v>
      </c>
      <c r="F6905" s="71" t="s">
        <v>145</v>
      </c>
    </row>
    <row r="6906" spans="1:6" x14ac:dyDescent="0.25">
      <c r="A6906" s="67" t="s">
        <v>2789</v>
      </c>
      <c r="B6906" s="67" t="s">
        <v>7518</v>
      </c>
      <c r="C6906" s="71" t="s">
        <v>23397</v>
      </c>
      <c r="D6906" s="71" t="s">
        <v>23398</v>
      </c>
      <c r="E6906" s="71" t="s">
        <v>23399</v>
      </c>
      <c r="F6906" s="71" t="s">
        <v>145</v>
      </c>
    </row>
    <row r="6907" spans="1:6" x14ac:dyDescent="0.25">
      <c r="A6907" s="67" t="s">
        <v>2789</v>
      </c>
      <c r="B6907" s="67" t="s">
        <v>7522</v>
      </c>
      <c r="C6907" s="71" t="s">
        <v>23400</v>
      </c>
      <c r="D6907" s="71" t="s">
        <v>23401</v>
      </c>
      <c r="E6907" s="71" t="s">
        <v>23402</v>
      </c>
      <c r="F6907" s="71" t="s">
        <v>145</v>
      </c>
    </row>
    <row r="6908" spans="1:6" x14ac:dyDescent="0.25">
      <c r="A6908" s="67" t="s">
        <v>2789</v>
      </c>
      <c r="B6908" s="67" t="s">
        <v>7526</v>
      </c>
      <c r="C6908" s="71" t="s">
        <v>23403</v>
      </c>
      <c r="D6908" s="71" t="s">
        <v>23404</v>
      </c>
      <c r="E6908" s="71" t="s">
        <v>23405</v>
      </c>
      <c r="F6908" s="71" t="s">
        <v>145</v>
      </c>
    </row>
    <row r="6909" spans="1:6" x14ac:dyDescent="0.25">
      <c r="A6909" s="67" t="s">
        <v>2789</v>
      </c>
      <c r="B6909" s="67" t="s">
        <v>7530</v>
      </c>
      <c r="C6909" s="71" t="s">
        <v>23406</v>
      </c>
      <c r="D6909" s="71" t="s">
        <v>23407</v>
      </c>
      <c r="E6909" s="71" t="s">
        <v>23408</v>
      </c>
      <c r="F6909" s="71" t="s">
        <v>145</v>
      </c>
    </row>
    <row r="6910" spans="1:6" x14ac:dyDescent="0.25">
      <c r="A6910" s="67" t="s">
        <v>2789</v>
      </c>
      <c r="B6910" s="67" t="s">
        <v>7534</v>
      </c>
      <c r="C6910" s="71" t="s">
        <v>23409</v>
      </c>
      <c r="D6910" s="71" t="s">
        <v>23410</v>
      </c>
      <c r="E6910" s="71" t="s">
        <v>23411</v>
      </c>
      <c r="F6910" s="71" t="s">
        <v>145</v>
      </c>
    </row>
    <row r="6911" spans="1:6" x14ac:dyDescent="0.25">
      <c r="A6911" s="67" t="s">
        <v>2789</v>
      </c>
      <c r="B6911" s="67" t="s">
        <v>7538</v>
      </c>
      <c r="C6911" s="71" t="s">
        <v>23412</v>
      </c>
      <c r="D6911" s="71" t="s">
        <v>23413</v>
      </c>
      <c r="E6911" s="71" t="s">
        <v>23414</v>
      </c>
      <c r="F6911" s="71" t="s">
        <v>145</v>
      </c>
    </row>
    <row r="6912" spans="1:6" x14ac:dyDescent="0.25">
      <c r="A6912" s="67" t="s">
        <v>2789</v>
      </c>
      <c r="B6912" s="67" t="s">
        <v>7542</v>
      </c>
      <c r="C6912" s="71" t="s">
        <v>23415</v>
      </c>
      <c r="D6912" s="71" t="s">
        <v>23416</v>
      </c>
      <c r="E6912" s="71" t="s">
        <v>23417</v>
      </c>
      <c r="F6912" s="71" t="s">
        <v>145</v>
      </c>
    </row>
    <row r="6913" spans="1:6" x14ac:dyDescent="0.25">
      <c r="A6913" s="67" t="s">
        <v>2789</v>
      </c>
      <c r="B6913" s="67" t="s">
        <v>7554</v>
      </c>
      <c r="C6913" s="71" t="s">
        <v>23418</v>
      </c>
      <c r="D6913" s="71" t="s">
        <v>23419</v>
      </c>
      <c r="E6913" s="71" t="s">
        <v>23420</v>
      </c>
      <c r="F6913" s="71" t="s">
        <v>145</v>
      </c>
    </row>
    <row r="6914" spans="1:6" x14ac:dyDescent="0.25">
      <c r="A6914" s="67" t="s">
        <v>2789</v>
      </c>
      <c r="B6914" s="67" t="s">
        <v>7562</v>
      </c>
      <c r="C6914" s="71" t="s">
        <v>23421</v>
      </c>
      <c r="D6914" s="71" t="s">
        <v>23422</v>
      </c>
      <c r="E6914" s="71" t="s">
        <v>23423</v>
      </c>
      <c r="F6914" s="71" t="s">
        <v>145</v>
      </c>
    </row>
    <row r="6915" spans="1:6" x14ac:dyDescent="0.25">
      <c r="A6915" s="67" t="s">
        <v>2789</v>
      </c>
      <c r="B6915" s="67" t="s">
        <v>7582</v>
      </c>
      <c r="C6915" s="71" t="s">
        <v>23424</v>
      </c>
      <c r="D6915" s="71" t="s">
        <v>23425</v>
      </c>
      <c r="E6915" s="71" t="s">
        <v>23426</v>
      </c>
      <c r="F6915" s="71" t="s">
        <v>145</v>
      </c>
    </row>
    <row r="6916" spans="1:6" x14ac:dyDescent="0.25">
      <c r="A6916" s="67" t="s">
        <v>2789</v>
      </c>
      <c r="B6916" s="67" t="s">
        <v>7594</v>
      </c>
      <c r="C6916" s="71" t="s">
        <v>23427</v>
      </c>
      <c r="D6916" s="71" t="s">
        <v>23428</v>
      </c>
      <c r="E6916" s="71" t="s">
        <v>23429</v>
      </c>
      <c r="F6916" s="71" t="s">
        <v>145</v>
      </c>
    </row>
    <row r="6917" spans="1:6" x14ac:dyDescent="0.25">
      <c r="A6917" s="67" t="s">
        <v>2789</v>
      </c>
      <c r="B6917" s="67" t="s">
        <v>7598</v>
      </c>
      <c r="C6917" s="71" t="s">
        <v>23430</v>
      </c>
      <c r="D6917" s="71" t="s">
        <v>23431</v>
      </c>
      <c r="E6917" s="71" t="s">
        <v>23432</v>
      </c>
      <c r="F6917" s="71" t="s">
        <v>145</v>
      </c>
    </row>
    <row r="6918" spans="1:6" x14ac:dyDescent="0.25">
      <c r="A6918" s="67" t="s">
        <v>2789</v>
      </c>
      <c r="B6918" s="67" t="s">
        <v>7606</v>
      </c>
      <c r="C6918" s="71" t="s">
        <v>23433</v>
      </c>
      <c r="D6918" s="71" t="s">
        <v>23434</v>
      </c>
      <c r="E6918" s="71" t="s">
        <v>23435</v>
      </c>
      <c r="F6918" s="71" t="s">
        <v>145</v>
      </c>
    </row>
    <row r="6919" spans="1:6" x14ac:dyDescent="0.25">
      <c r="A6919" s="67" t="s">
        <v>2789</v>
      </c>
      <c r="B6919" s="67" t="s">
        <v>7610</v>
      </c>
      <c r="C6919" s="71" t="s">
        <v>23436</v>
      </c>
      <c r="D6919" s="71" t="s">
        <v>23437</v>
      </c>
      <c r="E6919" s="71" t="s">
        <v>23438</v>
      </c>
      <c r="F6919" s="71" t="s">
        <v>145</v>
      </c>
    </row>
    <row r="6920" spans="1:6" x14ac:dyDescent="0.25">
      <c r="A6920" s="67" t="s">
        <v>2789</v>
      </c>
      <c r="B6920" s="67" t="s">
        <v>7618</v>
      </c>
      <c r="C6920" s="71" t="s">
        <v>23439</v>
      </c>
      <c r="D6920" s="71" t="s">
        <v>23440</v>
      </c>
      <c r="E6920" s="71" t="s">
        <v>23441</v>
      </c>
      <c r="F6920" s="71" t="s">
        <v>145</v>
      </c>
    </row>
    <row r="6921" spans="1:6" x14ac:dyDescent="0.25">
      <c r="A6921" s="67" t="s">
        <v>2789</v>
      </c>
      <c r="B6921" s="67" t="s">
        <v>7686</v>
      </c>
      <c r="C6921" s="71" t="s">
        <v>23442</v>
      </c>
      <c r="D6921" s="71" t="s">
        <v>23443</v>
      </c>
      <c r="E6921" s="71" t="s">
        <v>23444</v>
      </c>
      <c r="F6921" s="71" t="s">
        <v>145</v>
      </c>
    </row>
    <row r="6922" spans="1:6" x14ac:dyDescent="0.25">
      <c r="A6922" s="67" t="s">
        <v>2789</v>
      </c>
      <c r="B6922" s="67" t="s">
        <v>7690</v>
      </c>
      <c r="C6922" s="71" t="s">
        <v>23445</v>
      </c>
      <c r="D6922" s="71" t="s">
        <v>23446</v>
      </c>
      <c r="E6922" s="71" t="s">
        <v>23447</v>
      </c>
      <c r="F6922" s="71" t="s">
        <v>145</v>
      </c>
    </row>
    <row r="6923" spans="1:6" x14ac:dyDescent="0.25">
      <c r="A6923" s="67" t="s">
        <v>2789</v>
      </c>
      <c r="B6923" s="67" t="s">
        <v>7694</v>
      </c>
      <c r="C6923" s="71" t="s">
        <v>23448</v>
      </c>
      <c r="D6923" s="71" t="s">
        <v>23449</v>
      </c>
      <c r="E6923" s="71" t="s">
        <v>23450</v>
      </c>
      <c r="F6923" s="71" t="s">
        <v>145</v>
      </c>
    </row>
    <row r="6924" spans="1:6" x14ac:dyDescent="0.25">
      <c r="A6924" s="67" t="s">
        <v>2789</v>
      </c>
      <c r="B6924" s="67" t="s">
        <v>7698</v>
      </c>
      <c r="C6924" s="71" t="s">
        <v>23451</v>
      </c>
      <c r="D6924" s="71" t="s">
        <v>23452</v>
      </c>
      <c r="E6924" s="71" t="s">
        <v>23453</v>
      </c>
      <c r="F6924" s="71" t="s">
        <v>145</v>
      </c>
    </row>
    <row r="6925" spans="1:6" x14ac:dyDescent="0.25">
      <c r="A6925" s="67" t="s">
        <v>2789</v>
      </c>
      <c r="B6925" s="67" t="s">
        <v>7702</v>
      </c>
      <c r="C6925" s="71" t="s">
        <v>23454</v>
      </c>
      <c r="D6925" s="71" t="s">
        <v>23455</v>
      </c>
      <c r="E6925" s="71" t="s">
        <v>23456</v>
      </c>
      <c r="F6925" s="71" t="s">
        <v>145</v>
      </c>
    </row>
    <row r="6926" spans="1:6" x14ac:dyDescent="0.25">
      <c r="A6926" s="67" t="s">
        <v>2789</v>
      </c>
      <c r="B6926" s="67" t="s">
        <v>7706</v>
      </c>
      <c r="C6926" s="71" t="s">
        <v>23457</v>
      </c>
      <c r="D6926" s="71" t="s">
        <v>23458</v>
      </c>
      <c r="E6926" s="71" t="s">
        <v>23459</v>
      </c>
      <c r="F6926" s="71" t="s">
        <v>145</v>
      </c>
    </row>
    <row r="6927" spans="1:6" x14ac:dyDescent="0.25">
      <c r="A6927" s="67" t="s">
        <v>2789</v>
      </c>
      <c r="B6927" s="67" t="s">
        <v>7710</v>
      </c>
      <c r="C6927" s="71" t="s">
        <v>23460</v>
      </c>
      <c r="D6927" s="71" t="s">
        <v>23461</v>
      </c>
      <c r="E6927" s="71" t="s">
        <v>23462</v>
      </c>
      <c r="F6927" s="71" t="s">
        <v>145</v>
      </c>
    </row>
    <row r="6928" spans="1:6" x14ac:dyDescent="0.25">
      <c r="A6928" s="67" t="s">
        <v>2789</v>
      </c>
      <c r="B6928" s="67" t="s">
        <v>7714</v>
      </c>
      <c r="C6928" s="71" t="s">
        <v>23463</v>
      </c>
      <c r="D6928" s="71" t="s">
        <v>23464</v>
      </c>
      <c r="E6928" s="71" t="s">
        <v>23465</v>
      </c>
      <c r="F6928" s="71" t="s">
        <v>145</v>
      </c>
    </row>
    <row r="6929" spans="1:6" x14ac:dyDescent="0.25">
      <c r="A6929" s="67" t="s">
        <v>2789</v>
      </c>
      <c r="B6929" s="67" t="s">
        <v>7718</v>
      </c>
      <c r="C6929" s="71" t="s">
        <v>23466</v>
      </c>
      <c r="D6929" s="71" t="s">
        <v>23467</v>
      </c>
      <c r="E6929" s="71" t="s">
        <v>23468</v>
      </c>
      <c r="F6929" s="71" t="s">
        <v>145</v>
      </c>
    </row>
    <row r="6930" spans="1:6" x14ac:dyDescent="0.25">
      <c r="A6930" s="67" t="s">
        <v>2789</v>
      </c>
      <c r="B6930" s="67" t="s">
        <v>7722</v>
      </c>
      <c r="C6930" s="71" t="s">
        <v>23469</v>
      </c>
      <c r="D6930" s="71" t="s">
        <v>23470</v>
      </c>
      <c r="E6930" s="71" t="s">
        <v>23471</v>
      </c>
      <c r="F6930" s="71" t="s">
        <v>145</v>
      </c>
    </row>
    <row r="6931" spans="1:6" x14ac:dyDescent="0.25">
      <c r="A6931" s="67" t="s">
        <v>2789</v>
      </c>
      <c r="B6931" s="67" t="s">
        <v>7726</v>
      </c>
      <c r="C6931" s="71" t="s">
        <v>23472</v>
      </c>
      <c r="D6931" s="71" t="s">
        <v>23473</v>
      </c>
      <c r="E6931" s="71" t="s">
        <v>23474</v>
      </c>
      <c r="F6931" s="71" t="s">
        <v>145</v>
      </c>
    </row>
    <row r="6932" spans="1:6" x14ac:dyDescent="0.25">
      <c r="A6932" s="67" t="s">
        <v>2789</v>
      </c>
      <c r="B6932" s="67" t="s">
        <v>3060</v>
      </c>
      <c r="C6932" s="71" t="s">
        <v>3061</v>
      </c>
      <c r="D6932" s="71" t="s">
        <v>3062</v>
      </c>
      <c r="E6932" s="71" t="s">
        <v>3063</v>
      </c>
      <c r="F6932" s="71" t="s">
        <v>145</v>
      </c>
    </row>
    <row r="6933" spans="1:6" x14ac:dyDescent="0.25">
      <c r="A6933" s="67" t="s">
        <v>2789</v>
      </c>
      <c r="B6933" s="67" t="s">
        <v>7733</v>
      </c>
      <c r="C6933" s="71" t="s">
        <v>23475</v>
      </c>
      <c r="D6933" s="71" t="s">
        <v>23476</v>
      </c>
      <c r="E6933" s="71" t="s">
        <v>23477</v>
      </c>
      <c r="F6933" s="71" t="s">
        <v>145</v>
      </c>
    </row>
    <row r="6934" spans="1:6" x14ac:dyDescent="0.25">
      <c r="A6934" s="67" t="s">
        <v>2789</v>
      </c>
      <c r="B6934" s="67" t="s">
        <v>7737</v>
      </c>
      <c r="C6934" s="71" t="s">
        <v>23478</v>
      </c>
      <c r="D6934" s="71" t="s">
        <v>23479</v>
      </c>
      <c r="E6934" s="71" t="s">
        <v>23480</v>
      </c>
      <c r="F6934" s="71" t="s">
        <v>145</v>
      </c>
    </row>
    <row r="6935" spans="1:6" x14ac:dyDescent="0.25">
      <c r="A6935" s="67" t="s">
        <v>2789</v>
      </c>
      <c r="B6935" s="67" t="s">
        <v>7741</v>
      </c>
      <c r="C6935" s="71" t="s">
        <v>23481</v>
      </c>
      <c r="D6935" s="71" t="s">
        <v>23482</v>
      </c>
      <c r="E6935" s="71" t="s">
        <v>23483</v>
      </c>
      <c r="F6935" s="71" t="s">
        <v>145</v>
      </c>
    </row>
    <row r="6936" spans="1:6" x14ac:dyDescent="0.25">
      <c r="A6936" s="67" t="s">
        <v>2789</v>
      </c>
      <c r="B6936" s="67" t="s">
        <v>7745</v>
      </c>
      <c r="C6936" s="71" t="s">
        <v>23484</v>
      </c>
      <c r="D6936" s="71" t="s">
        <v>23485</v>
      </c>
      <c r="E6936" s="71" t="s">
        <v>23486</v>
      </c>
      <c r="F6936" s="71" t="s">
        <v>145</v>
      </c>
    </row>
    <row r="6937" spans="1:6" x14ac:dyDescent="0.25">
      <c r="A6937" s="67" t="s">
        <v>2789</v>
      </c>
      <c r="B6937" s="67" t="s">
        <v>7749</v>
      </c>
      <c r="C6937" s="71" t="s">
        <v>23487</v>
      </c>
      <c r="D6937" s="71" t="s">
        <v>23488</v>
      </c>
      <c r="E6937" s="71" t="s">
        <v>23489</v>
      </c>
      <c r="F6937" s="71" t="s">
        <v>145</v>
      </c>
    </row>
    <row r="6938" spans="1:6" x14ac:dyDescent="0.25">
      <c r="A6938" s="67" t="s">
        <v>2789</v>
      </c>
      <c r="B6938" s="67" t="s">
        <v>7753</v>
      </c>
      <c r="C6938" s="71" t="s">
        <v>23490</v>
      </c>
      <c r="D6938" s="71" t="s">
        <v>23491</v>
      </c>
      <c r="E6938" s="71" t="s">
        <v>23492</v>
      </c>
      <c r="F6938" s="71" t="s">
        <v>145</v>
      </c>
    </row>
    <row r="6939" spans="1:6" x14ac:dyDescent="0.25">
      <c r="A6939" s="67" t="s">
        <v>2789</v>
      </c>
      <c r="B6939" s="67" t="s">
        <v>7757</v>
      </c>
      <c r="C6939" s="71" t="s">
        <v>23493</v>
      </c>
      <c r="D6939" s="71" t="s">
        <v>23494</v>
      </c>
      <c r="E6939" s="71" t="s">
        <v>23495</v>
      </c>
      <c r="F6939" s="71" t="s">
        <v>145</v>
      </c>
    </row>
    <row r="6940" spans="1:6" x14ac:dyDescent="0.25">
      <c r="A6940" s="67" t="s">
        <v>2789</v>
      </c>
      <c r="B6940" s="67" t="s">
        <v>7761</v>
      </c>
      <c r="C6940" s="71" t="s">
        <v>23496</v>
      </c>
      <c r="D6940" s="71" t="s">
        <v>23497</v>
      </c>
      <c r="E6940" s="71" t="s">
        <v>23498</v>
      </c>
      <c r="F6940" s="71" t="s">
        <v>145</v>
      </c>
    </row>
    <row r="6941" spans="1:6" x14ac:dyDescent="0.25">
      <c r="A6941" s="67" t="s">
        <v>2789</v>
      </c>
      <c r="B6941" s="67" t="s">
        <v>7765</v>
      </c>
      <c r="C6941" s="71" t="s">
        <v>23499</v>
      </c>
      <c r="D6941" s="71" t="s">
        <v>23500</v>
      </c>
      <c r="E6941" s="71" t="s">
        <v>23501</v>
      </c>
      <c r="F6941" s="71" t="s">
        <v>145</v>
      </c>
    </row>
    <row r="6942" spans="1:6" x14ac:dyDescent="0.25">
      <c r="A6942" s="67" t="s">
        <v>2789</v>
      </c>
      <c r="B6942" s="67" t="s">
        <v>7769</v>
      </c>
      <c r="C6942" s="71" t="s">
        <v>23502</v>
      </c>
      <c r="D6942" s="71" t="s">
        <v>23503</v>
      </c>
      <c r="E6942" s="71" t="s">
        <v>23504</v>
      </c>
      <c r="F6942" s="71" t="s">
        <v>145</v>
      </c>
    </row>
    <row r="6943" spans="1:6" x14ac:dyDescent="0.25">
      <c r="A6943" s="67" t="s">
        <v>2789</v>
      </c>
      <c r="B6943" s="67" t="s">
        <v>7773</v>
      </c>
      <c r="C6943" s="71" t="s">
        <v>23505</v>
      </c>
      <c r="D6943" s="71" t="s">
        <v>23506</v>
      </c>
      <c r="E6943" s="71" t="s">
        <v>23507</v>
      </c>
      <c r="F6943" s="71" t="s">
        <v>145</v>
      </c>
    </row>
    <row r="6944" spans="1:6" x14ac:dyDescent="0.25">
      <c r="A6944" s="67" t="s">
        <v>2789</v>
      </c>
      <c r="B6944" s="67" t="s">
        <v>7777</v>
      </c>
      <c r="C6944" s="71" t="s">
        <v>23508</v>
      </c>
      <c r="D6944" s="71" t="s">
        <v>23509</v>
      </c>
      <c r="E6944" s="71" t="s">
        <v>23510</v>
      </c>
      <c r="F6944" s="71" t="s">
        <v>145</v>
      </c>
    </row>
    <row r="6945" spans="1:6" x14ac:dyDescent="0.25">
      <c r="A6945" s="67" t="s">
        <v>2789</v>
      </c>
      <c r="B6945" s="67" t="s">
        <v>7781</v>
      </c>
      <c r="C6945" s="71" t="s">
        <v>23511</v>
      </c>
      <c r="D6945" s="71" t="s">
        <v>23512</v>
      </c>
      <c r="E6945" s="71" t="s">
        <v>23513</v>
      </c>
      <c r="F6945" s="71" t="s">
        <v>145</v>
      </c>
    </row>
    <row r="6946" spans="1:6" x14ac:dyDescent="0.25">
      <c r="A6946" s="67" t="s">
        <v>2789</v>
      </c>
      <c r="B6946" s="67" t="s">
        <v>7785</v>
      </c>
      <c r="C6946" s="71" t="s">
        <v>23514</v>
      </c>
      <c r="D6946" s="71" t="s">
        <v>23515</v>
      </c>
      <c r="E6946" s="71" t="s">
        <v>23516</v>
      </c>
      <c r="F6946" s="71" t="s">
        <v>145</v>
      </c>
    </row>
    <row r="6947" spans="1:6" x14ac:dyDescent="0.25">
      <c r="A6947" s="67" t="s">
        <v>2789</v>
      </c>
      <c r="B6947" s="67" t="s">
        <v>7789</v>
      </c>
      <c r="C6947" s="71" t="s">
        <v>23517</v>
      </c>
      <c r="D6947" s="71" t="s">
        <v>23518</v>
      </c>
      <c r="E6947" s="71" t="s">
        <v>23519</v>
      </c>
      <c r="F6947" s="71" t="s">
        <v>145</v>
      </c>
    </row>
    <row r="6948" spans="1:6" x14ac:dyDescent="0.25">
      <c r="A6948" s="67" t="s">
        <v>2789</v>
      </c>
      <c r="B6948" s="67" t="s">
        <v>7793</v>
      </c>
      <c r="C6948" s="71" t="s">
        <v>23520</v>
      </c>
      <c r="D6948" s="71" t="s">
        <v>23521</v>
      </c>
      <c r="E6948" s="71" t="s">
        <v>23522</v>
      </c>
      <c r="F6948" s="71" t="s">
        <v>145</v>
      </c>
    </row>
    <row r="6949" spans="1:6" x14ac:dyDescent="0.25">
      <c r="A6949" s="67" t="s">
        <v>2789</v>
      </c>
      <c r="B6949" s="67" t="s">
        <v>7797</v>
      </c>
      <c r="C6949" s="71" t="s">
        <v>23523</v>
      </c>
      <c r="D6949" s="71" t="s">
        <v>23524</v>
      </c>
      <c r="E6949" s="71" t="s">
        <v>23525</v>
      </c>
      <c r="F6949" s="71" t="s">
        <v>145</v>
      </c>
    </row>
    <row r="6950" spans="1:6" x14ac:dyDescent="0.25">
      <c r="A6950" s="67" t="s">
        <v>2789</v>
      </c>
      <c r="B6950" s="67" t="s">
        <v>7801</v>
      </c>
      <c r="C6950" s="71" t="s">
        <v>23526</v>
      </c>
      <c r="D6950" s="71" t="s">
        <v>23527</v>
      </c>
      <c r="E6950" s="71" t="s">
        <v>23528</v>
      </c>
      <c r="F6950" s="71" t="s">
        <v>145</v>
      </c>
    </row>
    <row r="6951" spans="1:6" x14ac:dyDescent="0.25">
      <c r="A6951" s="67" t="s">
        <v>2789</v>
      </c>
      <c r="B6951" s="67" t="s">
        <v>7805</v>
      </c>
      <c r="C6951" s="71" t="s">
        <v>23529</v>
      </c>
      <c r="D6951" s="71" t="s">
        <v>23530</v>
      </c>
      <c r="E6951" s="71" t="s">
        <v>23531</v>
      </c>
      <c r="F6951" s="71" t="s">
        <v>145</v>
      </c>
    </row>
    <row r="6952" spans="1:6" x14ac:dyDescent="0.25">
      <c r="A6952" s="67" t="s">
        <v>2789</v>
      </c>
      <c r="B6952" s="67" t="s">
        <v>7809</v>
      </c>
      <c r="C6952" s="71" t="s">
        <v>23532</v>
      </c>
      <c r="D6952" s="71" t="s">
        <v>23533</v>
      </c>
      <c r="E6952" s="71" t="s">
        <v>23534</v>
      </c>
      <c r="F6952" s="71" t="s">
        <v>145</v>
      </c>
    </row>
    <row r="6953" spans="1:6" x14ac:dyDescent="0.25">
      <c r="A6953" s="67" t="s">
        <v>2789</v>
      </c>
      <c r="B6953" s="67" t="s">
        <v>7813</v>
      </c>
      <c r="C6953" s="71" t="s">
        <v>23535</v>
      </c>
      <c r="D6953" s="71" t="s">
        <v>23536</v>
      </c>
      <c r="E6953" s="71" t="s">
        <v>23537</v>
      </c>
      <c r="F6953" s="71" t="s">
        <v>145</v>
      </c>
    </row>
    <row r="6954" spans="1:6" x14ac:dyDescent="0.25">
      <c r="A6954" s="67" t="s">
        <v>2789</v>
      </c>
      <c r="B6954" s="67" t="s">
        <v>7817</v>
      </c>
      <c r="C6954" s="71" t="s">
        <v>23538</v>
      </c>
      <c r="D6954" s="71" t="s">
        <v>23539</v>
      </c>
      <c r="E6954" s="71" t="s">
        <v>23540</v>
      </c>
      <c r="F6954" s="71" t="s">
        <v>145</v>
      </c>
    </row>
    <row r="6955" spans="1:6" x14ac:dyDescent="0.25">
      <c r="A6955" s="67" t="s">
        <v>2789</v>
      </c>
      <c r="B6955" s="67" t="s">
        <v>2790</v>
      </c>
      <c r="C6955" s="71" t="s">
        <v>2791</v>
      </c>
      <c r="D6955" s="71" t="s">
        <v>2792</v>
      </c>
      <c r="E6955" s="71" t="s">
        <v>2793</v>
      </c>
      <c r="F6955" s="71" t="s">
        <v>145</v>
      </c>
    </row>
    <row r="6956" spans="1:6" x14ac:dyDescent="0.25">
      <c r="A6956" s="67" t="s">
        <v>2789</v>
      </c>
      <c r="B6956" s="67" t="s">
        <v>7824</v>
      </c>
      <c r="C6956" s="71" t="s">
        <v>23541</v>
      </c>
      <c r="D6956" s="71" t="s">
        <v>23542</v>
      </c>
      <c r="E6956" s="71" t="s">
        <v>23543</v>
      </c>
      <c r="F6956" s="71" t="s">
        <v>145</v>
      </c>
    </row>
    <row r="6957" spans="1:6" x14ac:dyDescent="0.25">
      <c r="A6957" s="67" t="s">
        <v>2789</v>
      </c>
      <c r="B6957" s="67" t="s">
        <v>7828</v>
      </c>
      <c r="C6957" s="71" t="s">
        <v>23544</v>
      </c>
      <c r="D6957" s="71" t="s">
        <v>23545</v>
      </c>
      <c r="E6957" s="71" t="s">
        <v>23546</v>
      </c>
      <c r="F6957" s="71" t="s">
        <v>145</v>
      </c>
    </row>
    <row r="6958" spans="1:6" x14ac:dyDescent="0.25">
      <c r="A6958" s="67" t="s">
        <v>2789</v>
      </c>
      <c r="B6958" s="67" t="s">
        <v>7832</v>
      </c>
      <c r="C6958" s="71" t="s">
        <v>23547</v>
      </c>
      <c r="D6958" s="71" t="s">
        <v>23548</v>
      </c>
      <c r="E6958" s="71" t="s">
        <v>23549</v>
      </c>
      <c r="F6958" s="71" t="s">
        <v>145</v>
      </c>
    </row>
    <row r="6959" spans="1:6" x14ac:dyDescent="0.25">
      <c r="A6959" s="67" t="s">
        <v>2789</v>
      </c>
      <c r="B6959" s="67" t="s">
        <v>7836</v>
      </c>
      <c r="C6959" s="71" t="s">
        <v>23550</v>
      </c>
      <c r="D6959" s="71" t="s">
        <v>23551</v>
      </c>
      <c r="E6959" s="71" t="s">
        <v>23552</v>
      </c>
      <c r="F6959" s="71" t="s">
        <v>145</v>
      </c>
    </row>
    <row r="6960" spans="1:6" x14ac:dyDescent="0.25">
      <c r="A6960" s="67" t="s">
        <v>2789</v>
      </c>
      <c r="B6960" s="67" t="s">
        <v>7840</v>
      </c>
      <c r="C6960" s="71" t="s">
        <v>23553</v>
      </c>
      <c r="D6960" s="71" t="s">
        <v>23554</v>
      </c>
      <c r="E6960" s="71" t="s">
        <v>23555</v>
      </c>
      <c r="F6960" s="71" t="s">
        <v>145</v>
      </c>
    </row>
    <row r="6961" spans="1:6" x14ac:dyDescent="0.25">
      <c r="A6961" s="67" t="s">
        <v>2789</v>
      </c>
      <c r="B6961" s="67" t="s">
        <v>7844</v>
      </c>
      <c r="C6961" s="71" t="s">
        <v>23556</v>
      </c>
      <c r="D6961" s="71" t="s">
        <v>23557</v>
      </c>
      <c r="E6961" s="71" t="s">
        <v>23558</v>
      </c>
      <c r="F6961" s="71" t="s">
        <v>145</v>
      </c>
    </row>
    <row r="6962" spans="1:6" x14ac:dyDescent="0.25">
      <c r="A6962" s="67" t="s">
        <v>2789</v>
      </c>
      <c r="B6962" s="67" t="s">
        <v>7848</v>
      </c>
      <c r="C6962" s="71" t="s">
        <v>23559</v>
      </c>
      <c r="D6962" s="71" t="s">
        <v>23560</v>
      </c>
      <c r="E6962" s="71" t="s">
        <v>23561</v>
      </c>
      <c r="F6962" s="71" t="s">
        <v>145</v>
      </c>
    </row>
    <row r="6963" spans="1:6" x14ac:dyDescent="0.25">
      <c r="A6963" s="67" t="s">
        <v>2789</v>
      </c>
      <c r="B6963" s="67" t="s">
        <v>7852</v>
      </c>
      <c r="C6963" s="71" t="s">
        <v>23562</v>
      </c>
      <c r="D6963" s="71" t="s">
        <v>23563</v>
      </c>
      <c r="E6963" s="71" t="s">
        <v>23564</v>
      </c>
      <c r="F6963" s="71" t="s">
        <v>145</v>
      </c>
    </row>
    <row r="6964" spans="1:6" x14ac:dyDescent="0.25">
      <c r="A6964" s="67" t="s">
        <v>2789</v>
      </c>
      <c r="B6964" s="67" t="s">
        <v>7856</v>
      </c>
      <c r="C6964" s="71" t="s">
        <v>23565</v>
      </c>
      <c r="D6964" s="71" t="s">
        <v>23566</v>
      </c>
      <c r="E6964" s="71" t="s">
        <v>23567</v>
      </c>
      <c r="F6964" s="71" t="s">
        <v>145</v>
      </c>
    </row>
    <row r="6965" spans="1:6" x14ac:dyDescent="0.25">
      <c r="A6965" s="67" t="s">
        <v>2789</v>
      </c>
      <c r="B6965" s="67" t="s">
        <v>7860</v>
      </c>
      <c r="C6965" s="71" t="s">
        <v>23568</v>
      </c>
      <c r="D6965" s="71" t="s">
        <v>23569</v>
      </c>
      <c r="E6965" s="71" t="s">
        <v>23570</v>
      </c>
      <c r="F6965" s="71" t="s">
        <v>145</v>
      </c>
    </row>
    <row r="6966" spans="1:6" x14ac:dyDescent="0.25">
      <c r="A6966" s="67" t="s">
        <v>2789</v>
      </c>
      <c r="B6966" s="67" t="s">
        <v>7864</v>
      </c>
      <c r="C6966" s="71" t="s">
        <v>23571</v>
      </c>
      <c r="D6966" s="71" t="s">
        <v>23572</v>
      </c>
      <c r="E6966" s="71" t="s">
        <v>23573</v>
      </c>
      <c r="F6966" s="71" t="s">
        <v>145</v>
      </c>
    </row>
    <row r="6967" spans="1:6" x14ac:dyDescent="0.25">
      <c r="A6967" s="67" t="s">
        <v>2789</v>
      </c>
      <c r="B6967" s="67" t="s">
        <v>7868</v>
      </c>
      <c r="C6967" s="71" t="s">
        <v>23574</v>
      </c>
      <c r="D6967" s="71" t="s">
        <v>23575</v>
      </c>
      <c r="E6967" s="71" t="s">
        <v>23576</v>
      </c>
      <c r="F6967" s="71" t="s">
        <v>145</v>
      </c>
    </row>
    <row r="6968" spans="1:6" x14ac:dyDescent="0.25">
      <c r="A6968" s="67" t="s">
        <v>2789</v>
      </c>
      <c r="B6968" s="67" t="s">
        <v>7872</v>
      </c>
      <c r="C6968" s="71" t="s">
        <v>23577</v>
      </c>
      <c r="D6968" s="71" t="s">
        <v>23578</v>
      </c>
      <c r="E6968" s="71" t="s">
        <v>23579</v>
      </c>
      <c r="F6968" s="71" t="s">
        <v>145</v>
      </c>
    </row>
    <row r="6969" spans="1:6" x14ac:dyDescent="0.25">
      <c r="A6969" s="67" t="s">
        <v>2789</v>
      </c>
      <c r="B6969" s="67" t="s">
        <v>7876</v>
      </c>
      <c r="C6969" s="71" t="s">
        <v>23580</v>
      </c>
      <c r="D6969" s="71" t="s">
        <v>23581</v>
      </c>
      <c r="E6969" s="71" t="s">
        <v>23582</v>
      </c>
      <c r="F6969" s="71" t="s">
        <v>145</v>
      </c>
    </row>
    <row r="6970" spans="1:6" x14ac:dyDescent="0.25">
      <c r="A6970" s="67" t="s">
        <v>2789</v>
      </c>
      <c r="B6970" s="67" t="s">
        <v>7880</v>
      </c>
      <c r="C6970" s="71" t="s">
        <v>23583</v>
      </c>
      <c r="D6970" s="71" t="s">
        <v>23584</v>
      </c>
      <c r="E6970" s="71" t="s">
        <v>23585</v>
      </c>
      <c r="F6970" s="71" t="s">
        <v>145</v>
      </c>
    </row>
    <row r="6971" spans="1:6" x14ac:dyDescent="0.25">
      <c r="A6971" s="67" t="s">
        <v>2789</v>
      </c>
      <c r="B6971" s="67" t="s">
        <v>7884</v>
      </c>
      <c r="C6971" s="71" t="s">
        <v>23586</v>
      </c>
      <c r="D6971" s="71" t="s">
        <v>23587</v>
      </c>
      <c r="E6971" s="71" t="s">
        <v>23588</v>
      </c>
      <c r="F6971" s="71" t="s">
        <v>145</v>
      </c>
    </row>
    <row r="6972" spans="1:6" x14ac:dyDescent="0.25">
      <c r="A6972" s="67" t="s">
        <v>2789</v>
      </c>
      <c r="B6972" s="67" t="s">
        <v>7888</v>
      </c>
      <c r="C6972" s="71" t="s">
        <v>23589</v>
      </c>
      <c r="D6972" s="71" t="s">
        <v>23590</v>
      </c>
      <c r="E6972" s="71" t="s">
        <v>23591</v>
      </c>
      <c r="F6972" s="71" t="s">
        <v>145</v>
      </c>
    </row>
    <row r="6973" spans="1:6" x14ac:dyDescent="0.25">
      <c r="A6973" s="67" t="s">
        <v>2789</v>
      </c>
      <c r="B6973" s="67" t="s">
        <v>7892</v>
      </c>
      <c r="C6973" s="71" t="s">
        <v>23592</v>
      </c>
      <c r="D6973" s="71" t="s">
        <v>23593</v>
      </c>
      <c r="E6973" s="71" t="s">
        <v>23594</v>
      </c>
      <c r="F6973" s="71" t="s">
        <v>145</v>
      </c>
    </row>
    <row r="6974" spans="1:6" x14ac:dyDescent="0.25">
      <c r="A6974" s="67" t="s">
        <v>2789</v>
      </c>
      <c r="B6974" s="67" t="s">
        <v>7896</v>
      </c>
      <c r="C6974" s="71" t="s">
        <v>23595</v>
      </c>
      <c r="D6974" s="71" t="s">
        <v>23596</v>
      </c>
      <c r="E6974" s="71" t="s">
        <v>23597</v>
      </c>
      <c r="F6974" s="71" t="s">
        <v>145</v>
      </c>
    </row>
    <row r="6975" spans="1:6" x14ac:dyDescent="0.25">
      <c r="A6975" s="67" t="s">
        <v>2789</v>
      </c>
      <c r="B6975" s="67" t="s">
        <v>7900</v>
      </c>
      <c r="C6975" s="71" t="s">
        <v>23598</v>
      </c>
      <c r="D6975" s="71" t="s">
        <v>23599</v>
      </c>
      <c r="E6975" s="71" t="s">
        <v>23600</v>
      </c>
      <c r="F6975" s="71" t="s">
        <v>145</v>
      </c>
    </row>
    <row r="6976" spans="1:6" x14ac:dyDescent="0.25">
      <c r="A6976" s="67" t="s">
        <v>2789</v>
      </c>
      <c r="B6976" s="67" t="s">
        <v>7904</v>
      </c>
      <c r="C6976" s="71" t="s">
        <v>23601</v>
      </c>
      <c r="D6976" s="71" t="s">
        <v>23602</v>
      </c>
      <c r="E6976" s="71" t="s">
        <v>23603</v>
      </c>
      <c r="F6976" s="71" t="s">
        <v>145</v>
      </c>
    </row>
    <row r="6977" spans="1:6" x14ac:dyDescent="0.25">
      <c r="A6977" s="67" t="s">
        <v>2789</v>
      </c>
      <c r="B6977" s="67" t="s">
        <v>7908</v>
      </c>
      <c r="C6977" s="71" t="s">
        <v>23604</v>
      </c>
      <c r="D6977" s="71" t="s">
        <v>23605</v>
      </c>
      <c r="E6977" s="71" t="s">
        <v>23606</v>
      </c>
      <c r="F6977" s="71" t="s">
        <v>145</v>
      </c>
    </row>
    <row r="6978" spans="1:6" x14ac:dyDescent="0.25">
      <c r="A6978" s="67" t="s">
        <v>2789</v>
      </c>
      <c r="B6978" s="67" t="s">
        <v>7912</v>
      </c>
      <c r="C6978" s="71" t="s">
        <v>23607</v>
      </c>
      <c r="D6978" s="71" t="s">
        <v>23608</v>
      </c>
      <c r="E6978" s="71" t="s">
        <v>23609</v>
      </c>
      <c r="F6978" s="71" t="s">
        <v>145</v>
      </c>
    </row>
    <row r="6979" spans="1:6" x14ac:dyDescent="0.25">
      <c r="A6979" s="67" t="s">
        <v>2789</v>
      </c>
      <c r="B6979" s="67" t="s">
        <v>7916</v>
      </c>
      <c r="C6979" s="71" t="s">
        <v>23610</v>
      </c>
      <c r="D6979" s="71" t="s">
        <v>23611</v>
      </c>
      <c r="E6979" s="71" t="s">
        <v>23612</v>
      </c>
      <c r="F6979" s="71" t="s">
        <v>145</v>
      </c>
    </row>
    <row r="6980" spans="1:6" x14ac:dyDescent="0.25">
      <c r="A6980" s="67" t="s">
        <v>2789</v>
      </c>
      <c r="B6980" s="67" t="s">
        <v>7920</v>
      </c>
      <c r="C6980" s="71" t="s">
        <v>23613</v>
      </c>
      <c r="D6980" s="71" t="s">
        <v>23614</v>
      </c>
      <c r="E6980" s="71" t="s">
        <v>23615</v>
      </c>
      <c r="F6980" s="71" t="s">
        <v>145</v>
      </c>
    </row>
    <row r="6981" spans="1:6" x14ac:dyDescent="0.25">
      <c r="A6981" s="67" t="s">
        <v>2789</v>
      </c>
      <c r="B6981" s="67" t="s">
        <v>7956</v>
      </c>
      <c r="C6981" s="71" t="s">
        <v>23616</v>
      </c>
      <c r="D6981" s="71" t="s">
        <v>23617</v>
      </c>
      <c r="E6981" s="71" t="s">
        <v>23618</v>
      </c>
      <c r="F6981" s="71" t="s">
        <v>145</v>
      </c>
    </row>
    <row r="6982" spans="1:6" x14ac:dyDescent="0.25">
      <c r="A6982" s="67" t="s">
        <v>2789</v>
      </c>
      <c r="B6982" s="67" t="s">
        <v>7960</v>
      </c>
      <c r="C6982" s="71" t="s">
        <v>23619</v>
      </c>
      <c r="D6982" s="71" t="s">
        <v>23620</v>
      </c>
      <c r="E6982" s="71" t="s">
        <v>23621</v>
      </c>
      <c r="F6982" s="71" t="s">
        <v>145</v>
      </c>
    </row>
    <row r="6983" spans="1:6" x14ac:dyDescent="0.25">
      <c r="A6983" s="67" t="s">
        <v>2789</v>
      </c>
      <c r="B6983" s="67" t="s">
        <v>7964</v>
      </c>
      <c r="C6983" s="71" t="s">
        <v>23622</v>
      </c>
      <c r="D6983" s="71" t="s">
        <v>23623</v>
      </c>
      <c r="E6983" s="71" t="s">
        <v>23624</v>
      </c>
      <c r="F6983" s="71" t="s">
        <v>145</v>
      </c>
    </row>
    <row r="6984" spans="1:6" x14ac:dyDescent="0.25">
      <c r="A6984" s="67" t="s">
        <v>2789</v>
      </c>
      <c r="B6984" s="67" t="s">
        <v>7968</v>
      </c>
      <c r="C6984" s="71" t="s">
        <v>23625</v>
      </c>
      <c r="D6984" s="71" t="s">
        <v>23626</v>
      </c>
      <c r="E6984" s="71" t="s">
        <v>23627</v>
      </c>
      <c r="F6984" s="71" t="s">
        <v>145</v>
      </c>
    </row>
    <row r="6985" spans="1:6" x14ac:dyDescent="0.25">
      <c r="A6985" s="67" t="s">
        <v>2789</v>
      </c>
      <c r="B6985" s="67" t="s">
        <v>7972</v>
      </c>
      <c r="C6985" s="71" t="s">
        <v>23628</v>
      </c>
      <c r="D6985" s="71" t="s">
        <v>23629</v>
      </c>
      <c r="E6985" s="71" t="s">
        <v>23630</v>
      </c>
      <c r="F6985" s="71" t="s">
        <v>145</v>
      </c>
    </row>
    <row r="6986" spans="1:6" x14ac:dyDescent="0.25">
      <c r="A6986" s="67" t="s">
        <v>2789</v>
      </c>
      <c r="B6986" s="67" t="s">
        <v>7976</v>
      </c>
      <c r="C6986" s="71" t="s">
        <v>23631</v>
      </c>
      <c r="D6986" s="71" t="s">
        <v>23632</v>
      </c>
      <c r="E6986" s="71" t="s">
        <v>23633</v>
      </c>
      <c r="F6986" s="71" t="s">
        <v>145</v>
      </c>
    </row>
    <row r="6987" spans="1:6" x14ac:dyDescent="0.25">
      <c r="A6987" s="67" t="s">
        <v>2789</v>
      </c>
      <c r="B6987" s="67" t="s">
        <v>7980</v>
      </c>
      <c r="C6987" s="71" t="s">
        <v>23634</v>
      </c>
      <c r="D6987" s="71" t="s">
        <v>23635</v>
      </c>
      <c r="E6987" s="71" t="s">
        <v>23636</v>
      </c>
      <c r="F6987" s="71" t="s">
        <v>145</v>
      </c>
    </row>
    <row r="6988" spans="1:6" x14ac:dyDescent="0.25">
      <c r="A6988" s="67" t="s">
        <v>2789</v>
      </c>
      <c r="B6988" s="67" t="s">
        <v>7984</v>
      </c>
      <c r="C6988" s="71" t="s">
        <v>23637</v>
      </c>
      <c r="D6988" s="71" t="s">
        <v>23638</v>
      </c>
      <c r="E6988" s="71" t="s">
        <v>23639</v>
      </c>
      <c r="F6988" s="71" t="s">
        <v>145</v>
      </c>
    </row>
    <row r="6989" spans="1:6" x14ac:dyDescent="0.25">
      <c r="A6989" s="67" t="s">
        <v>2789</v>
      </c>
      <c r="B6989" s="67" t="s">
        <v>7988</v>
      </c>
      <c r="C6989" s="71" t="s">
        <v>23640</v>
      </c>
      <c r="D6989" s="71" t="s">
        <v>23641</v>
      </c>
      <c r="E6989" s="71" t="s">
        <v>23642</v>
      </c>
      <c r="F6989" s="71" t="s">
        <v>145</v>
      </c>
    </row>
    <row r="6990" spans="1:6" x14ac:dyDescent="0.25">
      <c r="A6990" s="67" t="s">
        <v>2789</v>
      </c>
      <c r="B6990" s="67" t="s">
        <v>7992</v>
      </c>
      <c r="C6990" s="71" t="s">
        <v>23643</v>
      </c>
      <c r="D6990" s="71" t="s">
        <v>23644</v>
      </c>
      <c r="E6990" s="71" t="s">
        <v>23645</v>
      </c>
      <c r="F6990" s="71" t="s">
        <v>145</v>
      </c>
    </row>
    <row r="6991" spans="1:6" x14ac:dyDescent="0.25">
      <c r="A6991" s="67" t="s">
        <v>2789</v>
      </c>
      <c r="B6991" s="67" t="s">
        <v>7996</v>
      </c>
      <c r="C6991" s="71" t="s">
        <v>23646</v>
      </c>
      <c r="D6991" s="71" t="s">
        <v>23647</v>
      </c>
      <c r="E6991" s="71" t="s">
        <v>23648</v>
      </c>
      <c r="F6991" s="71" t="s">
        <v>145</v>
      </c>
    </row>
    <row r="6992" spans="1:6" x14ac:dyDescent="0.25">
      <c r="A6992" s="67" t="s">
        <v>2789</v>
      </c>
      <c r="B6992" s="67" t="s">
        <v>8000</v>
      </c>
      <c r="C6992" s="71" t="s">
        <v>23649</v>
      </c>
      <c r="D6992" s="71" t="s">
        <v>23650</v>
      </c>
      <c r="E6992" s="71" t="s">
        <v>23651</v>
      </c>
      <c r="F6992" s="71" t="s">
        <v>145</v>
      </c>
    </row>
    <row r="6993" spans="1:6" x14ac:dyDescent="0.25">
      <c r="A6993" s="67" t="s">
        <v>2789</v>
      </c>
      <c r="B6993" s="67" t="s">
        <v>23652</v>
      </c>
      <c r="C6993" s="71" t="s">
        <v>23653</v>
      </c>
      <c r="D6993" s="71" t="s">
        <v>23654</v>
      </c>
      <c r="E6993" s="71" t="s">
        <v>23655</v>
      </c>
      <c r="F6993" s="71" t="s">
        <v>145</v>
      </c>
    </row>
    <row r="6994" spans="1:6" x14ac:dyDescent="0.25">
      <c r="A6994" s="67" t="s">
        <v>2789</v>
      </c>
      <c r="B6994" s="67" t="s">
        <v>23656</v>
      </c>
      <c r="C6994" s="71" t="s">
        <v>23657</v>
      </c>
      <c r="D6994" s="71" t="s">
        <v>23658</v>
      </c>
      <c r="E6994" s="71" t="s">
        <v>23659</v>
      </c>
      <c r="F6994" s="71" t="s">
        <v>145</v>
      </c>
    </row>
    <row r="6995" spans="1:6" x14ac:dyDescent="0.25">
      <c r="A6995" s="67" t="s">
        <v>2789</v>
      </c>
      <c r="B6995" s="67" t="s">
        <v>23660</v>
      </c>
      <c r="C6995" s="71" t="s">
        <v>23661</v>
      </c>
      <c r="D6995" s="71" t="s">
        <v>23662</v>
      </c>
      <c r="E6995" s="71" t="s">
        <v>23663</v>
      </c>
      <c r="F6995" s="71" t="s">
        <v>145</v>
      </c>
    </row>
    <row r="6996" spans="1:6" x14ac:dyDescent="0.25">
      <c r="A6996" s="67" t="s">
        <v>2789</v>
      </c>
      <c r="B6996" s="67" t="s">
        <v>23664</v>
      </c>
      <c r="C6996" s="71" t="s">
        <v>23665</v>
      </c>
      <c r="D6996" s="71" t="s">
        <v>23666</v>
      </c>
      <c r="E6996" s="71" t="s">
        <v>23667</v>
      </c>
      <c r="F6996" s="71" t="s">
        <v>145</v>
      </c>
    </row>
    <row r="6997" spans="1:6" x14ac:dyDescent="0.25">
      <c r="A6997" s="67" t="s">
        <v>2789</v>
      </c>
      <c r="B6997" s="67" t="s">
        <v>23668</v>
      </c>
      <c r="C6997" s="71" t="s">
        <v>23669</v>
      </c>
      <c r="D6997" s="71" t="s">
        <v>23670</v>
      </c>
      <c r="E6997" s="71" t="s">
        <v>23671</v>
      </c>
      <c r="F6997" s="71" t="s">
        <v>145</v>
      </c>
    </row>
    <row r="6998" spans="1:6" x14ac:dyDescent="0.25">
      <c r="A6998" s="67" t="s">
        <v>2789</v>
      </c>
      <c r="B6998" s="67" t="s">
        <v>8008</v>
      </c>
      <c r="C6998" s="71" t="s">
        <v>23672</v>
      </c>
      <c r="D6998" s="71" t="s">
        <v>23673</v>
      </c>
      <c r="E6998" s="71" t="s">
        <v>23674</v>
      </c>
      <c r="F6998" s="71" t="s">
        <v>145</v>
      </c>
    </row>
    <row r="6999" spans="1:6" x14ac:dyDescent="0.25">
      <c r="A6999" s="67" t="s">
        <v>2789</v>
      </c>
      <c r="B6999" s="67" t="s">
        <v>8012</v>
      </c>
      <c r="C6999" s="71" t="s">
        <v>23675</v>
      </c>
      <c r="D6999" s="71" t="s">
        <v>23676</v>
      </c>
      <c r="E6999" s="71" t="s">
        <v>23677</v>
      </c>
      <c r="F6999" s="71" t="s">
        <v>145</v>
      </c>
    </row>
    <row r="7000" spans="1:6" x14ac:dyDescent="0.25">
      <c r="A7000" s="67" t="s">
        <v>2789</v>
      </c>
      <c r="B7000" s="67" t="s">
        <v>8036</v>
      </c>
      <c r="C7000" s="71" t="s">
        <v>23678</v>
      </c>
      <c r="D7000" s="71" t="s">
        <v>23679</v>
      </c>
      <c r="E7000" s="71" t="s">
        <v>23680</v>
      </c>
      <c r="F7000" s="71" t="s">
        <v>145</v>
      </c>
    </row>
    <row r="7001" spans="1:6" x14ac:dyDescent="0.25">
      <c r="A7001" s="67" t="s">
        <v>2789</v>
      </c>
      <c r="B7001" s="67" t="s">
        <v>8060</v>
      </c>
      <c r="C7001" s="71" t="s">
        <v>23681</v>
      </c>
      <c r="D7001" s="71" t="s">
        <v>23682</v>
      </c>
      <c r="E7001" s="71" t="s">
        <v>23683</v>
      </c>
      <c r="F7001" s="71" t="s">
        <v>145</v>
      </c>
    </row>
    <row r="7002" spans="1:6" x14ac:dyDescent="0.25">
      <c r="A7002" s="67" t="s">
        <v>2789</v>
      </c>
      <c r="B7002" s="67" t="s">
        <v>8064</v>
      </c>
      <c r="C7002" s="71" t="s">
        <v>23684</v>
      </c>
      <c r="D7002" s="71" t="s">
        <v>23685</v>
      </c>
      <c r="E7002" s="71" t="s">
        <v>23686</v>
      </c>
      <c r="F7002" s="71" t="s">
        <v>145</v>
      </c>
    </row>
    <row r="7003" spans="1:6" x14ac:dyDescent="0.25">
      <c r="A7003" s="67" t="s">
        <v>2789</v>
      </c>
      <c r="B7003" s="67" t="s">
        <v>8068</v>
      </c>
      <c r="C7003" s="71" t="s">
        <v>23687</v>
      </c>
      <c r="D7003" s="71" t="s">
        <v>23688</v>
      </c>
      <c r="E7003" s="71" t="s">
        <v>23689</v>
      </c>
      <c r="F7003" s="71" t="s">
        <v>145</v>
      </c>
    </row>
    <row r="7004" spans="1:6" x14ac:dyDescent="0.25">
      <c r="A7004" s="67" t="s">
        <v>2789</v>
      </c>
      <c r="B7004" s="67" t="s">
        <v>8072</v>
      </c>
      <c r="C7004" s="71" t="s">
        <v>23690</v>
      </c>
      <c r="D7004" s="71" t="s">
        <v>23691</v>
      </c>
      <c r="E7004" s="71" t="s">
        <v>23692</v>
      </c>
      <c r="F7004" s="71" t="s">
        <v>145</v>
      </c>
    </row>
    <row r="7005" spans="1:6" x14ac:dyDescent="0.25">
      <c r="A7005" s="67" t="s">
        <v>2789</v>
      </c>
      <c r="B7005" s="67" t="s">
        <v>8076</v>
      </c>
      <c r="C7005" s="71" t="s">
        <v>23693</v>
      </c>
      <c r="D7005" s="71" t="s">
        <v>23694</v>
      </c>
      <c r="E7005" s="71" t="s">
        <v>23695</v>
      </c>
      <c r="F7005" s="71" t="s">
        <v>145</v>
      </c>
    </row>
    <row r="7006" spans="1:6" x14ac:dyDescent="0.25">
      <c r="A7006" s="67" t="s">
        <v>2789</v>
      </c>
      <c r="B7006" s="67" t="s">
        <v>12973</v>
      </c>
      <c r="C7006" s="71" t="s">
        <v>23696</v>
      </c>
      <c r="D7006" s="71" t="s">
        <v>23697</v>
      </c>
      <c r="E7006" s="71" t="s">
        <v>23698</v>
      </c>
      <c r="F7006" s="71" t="s">
        <v>145</v>
      </c>
    </row>
    <row r="7007" spans="1:6" x14ac:dyDescent="0.25">
      <c r="A7007" s="67" t="s">
        <v>2789</v>
      </c>
      <c r="B7007" s="67" t="s">
        <v>8144</v>
      </c>
      <c r="C7007" s="71" t="s">
        <v>23699</v>
      </c>
      <c r="D7007" s="71" t="s">
        <v>23700</v>
      </c>
      <c r="E7007" s="71" t="s">
        <v>23701</v>
      </c>
      <c r="F7007" s="71" t="s">
        <v>145</v>
      </c>
    </row>
    <row r="7008" spans="1:6" x14ac:dyDescent="0.25">
      <c r="A7008" s="67" t="s">
        <v>2789</v>
      </c>
      <c r="B7008" s="67" t="s">
        <v>8284</v>
      </c>
      <c r="C7008" s="71" t="s">
        <v>23702</v>
      </c>
      <c r="D7008" s="71" t="s">
        <v>23703</v>
      </c>
      <c r="E7008" s="71" t="s">
        <v>23704</v>
      </c>
      <c r="F7008" s="71" t="s">
        <v>145</v>
      </c>
    </row>
    <row r="7009" spans="1:6" x14ac:dyDescent="0.25">
      <c r="A7009" s="67" t="s">
        <v>2789</v>
      </c>
      <c r="B7009" s="67" t="s">
        <v>8344</v>
      </c>
      <c r="C7009" s="71" t="s">
        <v>23705</v>
      </c>
      <c r="D7009" s="71" t="s">
        <v>23706</v>
      </c>
      <c r="E7009" s="71" t="s">
        <v>23707</v>
      </c>
      <c r="F7009" s="71" t="s">
        <v>145</v>
      </c>
    </row>
    <row r="7010" spans="1:6" x14ac:dyDescent="0.25">
      <c r="A7010" s="67" t="s">
        <v>2789</v>
      </c>
      <c r="B7010" s="67" t="s">
        <v>8348</v>
      </c>
      <c r="C7010" s="71" t="s">
        <v>23708</v>
      </c>
      <c r="D7010" s="71" t="s">
        <v>23709</v>
      </c>
      <c r="E7010" s="71" t="s">
        <v>23710</v>
      </c>
      <c r="F7010" s="71" t="s">
        <v>145</v>
      </c>
    </row>
    <row r="7011" spans="1:6" x14ac:dyDescent="0.25">
      <c r="A7011" s="67" t="s">
        <v>2789</v>
      </c>
      <c r="B7011" s="67" t="s">
        <v>8352</v>
      </c>
      <c r="C7011" s="71" t="s">
        <v>23711</v>
      </c>
      <c r="D7011" s="71" t="s">
        <v>23712</v>
      </c>
      <c r="E7011" s="71" t="s">
        <v>23713</v>
      </c>
      <c r="F7011" s="71" t="s">
        <v>145</v>
      </c>
    </row>
    <row r="7012" spans="1:6" x14ac:dyDescent="0.25">
      <c r="A7012" s="67" t="s">
        <v>2789</v>
      </c>
      <c r="B7012" s="67" t="s">
        <v>8451</v>
      </c>
      <c r="C7012" s="71" t="s">
        <v>23714</v>
      </c>
      <c r="D7012" s="71" t="s">
        <v>23715</v>
      </c>
      <c r="E7012" s="71" t="s">
        <v>23716</v>
      </c>
      <c r="F7012" s="71" t="s">
        <v>145</v>
      </c>
    </row>
    <row r="7013" spans="1:6" x14ac:dyDescent="0.25">
      <c r="A7013" s="67" t="s">
        <v>2789</v>
      </c>
      <c r="B7013" s="67" t="s">
        <v>8455</v>
      </c>
      <c r="C7013" s="71" t="s">
        <v>23717</v>
      </c>
      <c r="D7013" s="71" t="s">
        <v>23718</v>
      </c>
      <c r="E7013" s="71" t="s">
        <v>23719</v>
      </c>
      <c r="F7013" s="71" t="s">
        <v>145</v>
      </c>
    </row>
    <row r="7014" spans="1:6" x14ac:dyDescent="0.25">
      <c r="A7014" s="67" t="s">
        <v>2789</v>
      </c>
      <c r="B7014" s="67" t="s">
        <v>8459</v>
      </c>
      <c r="C7014" s="71" t="s">
        <v>23720</v>
      </c>
      <c r="D7014" s="71" t="s">
        <v>23721</v>
      </c>
      <c r="E7014" s="71" t="s">
        <v>23722</v>
      </c>
      <c r="F7014" s="71" t="s">
        <v>145</v>
      </c>
    </row>
    <row r="7015" spans="1:6" x14ac:dyDescent="0.25">
      <c r="A7015" s="67" t="s">
        <v>2789</v>
      </c>
      <c r="B7015" s="67" t="s">
        <v>8463</v>
      </c>
      <c r="C7015" s="71" t="s">
        <v>23723</v>
      </c>
      <c r="D7015" s="71" t="s">
        <v>23724</v>
      </c>
      <c r="E7015" s="71" t="s">
        <v>23725</v>
      </c>
      <c r="F7015" s="71" t="s">
        <v>145</v>
      </c>
    </row>
    <row r="7016" spans="1:6" x14ac:dyDescent="0.25">
      <c r="A7016" s="67" t="s">
        <v>2789</v>
      </c>
      <c r="B7016" s="67" t="s">
        <v>8498</v>
      </c>
      <c r="C7016" s="71" t="s">
        <v>23726</v>
      </c>
      <c r="D7016" s="71" t="s">
        <v>23727</v>
      </c>
      <c r="E7016" s="71" t="s">
        <v>23728</v>
      </c>
      <c r="F7016" s="71" t="s">
        <v>145</v>
      </c>
    </row>
    <row r="7017" spans="1:6" x14ac:dyDescent="0.25">
      <c r="A7017" s="67" t="s">
        <v>2789</v>
      </c>
      <c r="B7017" s="67" t="s">
        <v>8510</v>
      </c>
      <c r="C7017" s="71" t="s">
        <v>23729</v>
      </c>
      <c r="D7017" s="71" t="s">
        <v>23730</v>
      </c>
      <c r="E7017" s="71" t="s">
        <v>23731</v>
      </c>
      <c r="F7017" s="71" t="s">
        <v>145</v>
      </c>
    </row>
    <row r="7018" spans="1:6" x14ac:dyDescent="0.25">
      <c r="A7018" s="67" t="s">
        <v>2789</v>
      </c>
      <c r="B7018" s="67" t="s">
        <v>8534</v>
      </c>
      <c r="C7018" s="71" t="s">
        <v>23732</v>
      </c>
      <c r="D7018" s="71" t="s">
        <v>23733</v>
      </c>
      <c r="E7018" s="71" t="s">
        <v>23734</v>
      </c>
      <c r="F7018" s="71" t="s">
        <v>145</v>
      </c>
    </row>
    <row r="7019" spans="1:6" x14ac:dyDescent="0.25">
      <c r="A7019" s="67" t="s">
        <v>2789</v>
      </c>
      <c r="B7019" s="67" t="s">
        <v>8554</v>
      </c>
      <c r="C7019" s="71" t="s">
        <v>23735</v>
      </c>
      <c r="D7019" s="71" t="s">
        <v>23736</v>
      </c>
      <c r="E7019" s="71" t="s">
        <v>23737</v>
      </c>
      <c r="F7019" s="71" t="s">
        <v>145</v>
      </c>
    </row>
    <row r="7020" spans="1:6" x14ac:dyDescent="0.25">
      <c r="A7020" s="67" t="s">
        <v>2789</v>
      </c>
      <c r="B7020" s="67" t="s">
        <v>8558</v>
      </c>
      <c r="C7020" s="71" t="s">
        <v>23738</v>
      </c>
      <c r="D7020" s="71" t="s">
        <v>23739</v>
      </c>
      <c r="E7020" s="71" t="s">
        <v>23740</v>
      </c>
      <c r="F7020" s="71" t="s">
        <v>145</v>
      </c>
    </row>
    <row r="7021" spans="1:6" x14ac:dyDescent="0.25">
      <c r="A7021" s="67" t="s">
        <v>2789</v>
      </c>
      <c r="B7021" s="67" t="s">
        <v>8562</v>
      </c>
      <c r="C7021" s="71" t="s">
        <v>23741</v>
      </c>
      <c r="D7021" s="71" t="s">
        <v>23742</v>
      </c>
      <c r="E7021" s="71" t="s">
        <v>23743</v>
      </c>
      <c r="F7021" s="71" t="s">
        <v>145</v>
      </c>
    </row>
    <row r="7022" spans="1:6" x14ac:dyDescent="0.25">
      <c r="A7022" s="67" t="s">
        <v>2789</v>
      </c>
      <c r="B7022" s="67" t="s">
        <v>8566</v>
      </c>
      <c r="C7022" s="71" t="s">
        <v>23744</v>
      </c>
      <c r="D7022" s="71" t="s">
        <v>23745</v>
      </c>
      <c r="E7022" s="71" t="s">
        <v>23746</v>
      </c>
      <c r="F7022" s="71" t="s">
        <v>145</v>
      </c>
    </row>
    <row r="7023" spans="1:6" x14ac:dyDescent="0.25">
      <c r="A7023" s="67" t="s">
        <v>2789</v>
      </c>
      <c r="B7023" s="67" t="s">
        <v>8570</v>
      </c>
      <c r="C7023" s="71" t="s">
        <v>23747</v>
      </c>
      <c r="D7023" s="71" t="s">
        <v>23748</v>
      </c>
      <c r="E7023" s="71" t="s">
        <v>23749</v>
      </c>
      <c r="F7023" s="71" t="s">
        <v>145</v>
      </c>
    </row>
    <row r="7024" spans="1:6" x14ac:dyDescent="0.25">
      <c r="A7024" s="67" t="s">
        <v>2789</v>
      </c>
      <c r="B7024" s="67" t="s">
        <v>8574</v>
      </c>
      <c r="C7024" s="71" t="s">
        <v>23750</v>
      </c>
      <c r="D7024" s="71" t="s">
        <v>23751</v>
      </c>
      <c r="E7024" s="71" t="s">
        <v>23752</v>
      </c>
      <c r="F7024" s="71" t="s">
        <v>145</v>
      </c>
    </row>
    <row r="7025" spans="1:6" x14ac:dyDescent="0.25">
      <c r="A7025" s="67" t="s">
        <v>2789</v>
      </c>
      <c r="B7025" s="67" t="s">
        <v>8578</v>
      </c>
      <c r="C7025" s="71" t="s">
        <v>23753</v>
      </c>
      <c r="D7025" s="71" t="s">
        <v>23754</v>
      </c>
      <c r="E7025" s="71" t="s">
        <v>23755</v>
      </c>
      <c r="F7025" s="71" t="s">
        <v>145</v>
      </c>
    </row>
    <row r="7026" spans="1:6" x14ac:dyDescent="0.25">
      <c r="A7026" s="67" t="s">
        <v>2789</v>
      </c>
      <c r="B7026" s="67" t="s">
        <v>18308</v>
      </c>
      <c r="C7026" s="71" t="s">
        <v>23756</v>
      </c>
      <c r="D7026" s="71" t="s">
        <v>23757</v>
      </c>
      <c r="E7026" s="71" t="s">
        <v>23758</v>
      </c>
      <c r="F7026" s="71" t="s">
        <v>145</v>
      </c>
    </row>
    <row r="7027" spans="1:6" x14ac:dyDescent="0.25">
      <c r="A7027" s="67" t="s">
        <v>2789</v>
      </c>
      <c r="B7027" s="67" t="s">
        <v>18312</v>
      </c>
      <c r="C7027" s="71" t="s">
        <v>23759</v>
      </c>
      <c r="D7027" s="71" t="s">
        <v>23760</v>
      </c>
      <c r="E7027" s="71" t="s">
        <v>23761</v>
      </c>
      <c r="F7027" s="71" t="s">
        <v>145</v>
      </c>
    </row>
    <row r="7028" spans="1:6" x14ac:dyDescent="0.25">
      <c r="A7028" s="67" t="s">
        <v>2789</v>
      </c>
      <c r="B7028" s="67" t="s">
        <v>8618</v>
      </c>
      <c r="C7028" s="71" t="s">
        <v>23762</v>
      </c>
      <c r="D7028" s="71" t="s">
        <v>23763</v>
      </c>
      <c r="E7028" s="71" t="s">
        <v>23764</v>
      </c>
      <c r="F7028" s="71" t="s">
        <v>145</v>
      </c>
    </row>
    <row r="7029" spans="1:6" x14ac:dyDescent="0.25">
      <c r="A7029" s="67" t="s">
        <v>2789</v>
      </c>
      <c r="B7029" s="67" t="s">
        <v>18386</v>
      </c>
      <c r="C7029" s="71" t="s">
        <v>23765</v>
      </c>
      <c r="D7029" s="71" t="s">
        <v>23766</v>
      </c>
      <c r="E7029" s="71" t="s">
        <v>23767</v>
      </c>
      <c r="F7029" s="71" t="s">
        <v>145</v>
      </c>
    </row>
    <row r="7030" spans="1:6" x14ac:dyDescent="0.25">
      <c r="A7030" s="67" t="s">
        <v>2789</v>
      </c>
      <c r="B7030" s="67" t="s">
        <v>2799</v>
      </c>
      <c r="C7030" s="71" t="s">
        <v>23768</v>
      </c>
      <c r="D7030" s="71" t="s">
        <v>23769</v>
      </c>
      <c r="E7030" s="71" t="s">
        <v>23770</v>
      </c>
      <c r="F7030" s="71" t="s">
        <v>145</v>
      </c>
    </row>
    <row r="7031" spans="1:6" x14ac:dyDescent="0.25">
      <c r="A7031" s="67" t="s">
        <v>2789</v>
      </c>
      <c r="B7031" s="67" t="s">
        <v>2911</v>
      </c>
      <c r="C7031" s="71" t="s">
        <v>23771</v>
      </c>
      <c r="D7031" s="71" t="s">
        <v>23772</v>
      </c>
      <c r="E7031" s="71" t="s">
        <v>23773</v>
      </c>
      <c r="F7031" s="71" t="s">
        <v>145</v>
      </c>
    </row>
    <row r="7032" spans="1:6" x14ac:dyDescent="0.25">
      <c r="A7032" s="67" t="s">
        <v>2789</v>
      </c>
      <c r="B7032" s="67" t="s">
        <v>2987</v>
      </c>
      <c r="C7032" s="71" t="s">
        <v>23774</v>
      </c>
      <c r="D7032" s="71" t="s">
        <v>23775</v>
      </c>
      <c r="E7032" s="71" t="s">
        <v>23776</v>
      </c>
      <c r="F7032" s="71" t="s">
        <v>145</v>
      </c>
    </row>
    <row r="7033" spans="1:6" x14ac:dyDescent="0.25">
      <c r="A7033" s="67" t="s">
        <v>2789</v>
      </c>
      <c r="B7033" s="67" t="s">
        <v>2995</v>
      </c>
      <c r="C7033" s="71" t="s">
        <v>23777</v>
      </c>
      <c r="D7033" s="71" t="s">
        <v>23778</v>
      </c>
      <c r="E7033" s="71" t="s">
        <v>23779</v>
      </c>
      <c r="F7033" s="71" t="s">
        <v>145</v>
      </c>
    </row>
    <row r="7034" spans="1:6" x14ac:dyDescent="0.25">
      <c r="A7034" s="67" t="s">
        <v>3055</v>
      </c>
      <c r="B7034" s="67" t="s">
        <v>1028</v>
      </c>
      <c r="C7034" s="71" t="s">
        <v>16392</v>
      </c>
      <c r="D7034" s="71" t="s">
        <v>16393</v>
      </c>
      <c r="E7034" s="71" t="s">
        <v>16394</v>
      </c>
      <c r="F7034" s="71" t="s">
        <v>125</v>
      </c>
    </row>
    <row r="7035" spans="1:6" x14ac:dyDescent="0.25">
      <c r="A7035" s="67" t="s">
        <v>3055</v>
      </c>
      <c r="B7035" s="67" t="s">
        <v>6238</v>
      </c>
      <c r="C7035" s="71" t="s">
        <v>20588</v>
      </c>
      <c r="D7035" s="71" t="s">
        <v>20589</v>
      </c>
      <c r="E7035" s="71" t="s">
        <v>20590</v>
      </c>
      <c r="F7035" s="71" t="s">
        <v>125</v>
      </c>
    </row>
    <row r="7036" spans="1:6" x14ac:dyDescent="0.25">
      <c r="A7036" s="67" t="s">
        <v>3055</v>
      </c>
      <c r="B7036" s="67" t="s">
        <v>9980</v>
      </c>
      <c r="C7036" s="71" t="s">
        <v>23780</v>
      </c>
      <c r="D7036" s="71" t="s">
        <v>23781</v>
      </c>
      <c r="E7036" s="71" t="s">
        <v>23782</v>
      </c>
      <c r="F7036" s="71" t="s">
        <v>145</v>
      </c>
    </row>
    <row r="7037" spans="1:6" x14ac:dyDescent="0.25">
      <c r="A7037" s="67" t="s">
        <v>3055</v>
      </c>
      <c r="B7037" s="67" t="s">
        <v>4774</v>
      </c>
      <c r="C7037" s="71" t="s">
        <v>20899</v>
      </c>
      <c r="D7037" s="71" t="s">
        <v>20900</v>
      </c>
      <c r="E7037" s="71" t="s">
        <v>20901</v>
      </c>
      <c r="F7037" s="71" t="s">
        <v>145</v>
      </c>
    </row>
    <row r="7038" spans="1:6" x14ac:dyDescent="0.25">
      <c r="A7038" s="67" t="s">
        <v>5219</v>
      </c>
      <c r="B7038" s="67" t="s">
        <v>1028</v>
      </c>
      <c r="C7038" s="71" t="s">
        <v>23783</v>
      </c>
      <c r="D7038" s="71" t="s">
        <v>23784</v>
      </c>
      <c r="E7038" s="71" t="s">
        <v>23785</v>
      </c>
      <c r="F7038" s="71" t="s">
        <v>150</v>
      </c>
    </row>
    <row r="7039" spans="1:6" x14ac:dyDescent="0.25">
      <c r="A7039" s="67" t="s">
        <v>5219</v>
      </c>
      <c r="B7039" s="67" t="s">
        <v>10028</v>
      </c>
      <c r="C7039" s="71" t="s">
        <v>23786</v>
      </c>
      <c r="D7039" s="71" t="s">
        <v>23787</v>
      </c>
      <c r="E7039" s="71" t="s">
        <v>23788</v>
      </c>
      <c r="F7039" s="71" t="s">
        <v>150</v>
      </c>
    </row>
    <row r="7040" spans="1:6" x14ac:dyDescent="0.25">
      <c r="A7040" s="67" t="s">
        <v>5219</v>
      </c>
      <c r="B7040" s="67" t="s">
        <v>4810</v>
      </c>
      <c r="C7040" s="71" t="s">
        <v>23789</v>
      </c>
      <c r="D7040" s="71" t="s">
        <v>23790</v>
      </c>
      <c r="E7040" s="71" t="s">
        <v>23791</v>
      </c>
      <c r="F7040" s="71" t="s">
        <v>150</v>
      </c>
    </row>
    <row r="7041" spans="1:6" x14ac:dyDescent="0.25">
      <c r="A7041" s="67" t="s">
        <v>5219</v>
      </c>
      <c r="B7041" s="67" t="s">
        <v>4814</v>
      </c>
      <c r="C7041" s="71" t="s">
        <v>23792</v>
      </c>
      <c r="D7041" s="71" t="s">
        <v>23793</v>
      </c>
      <c r="E7041" s="71" t="s">
        <v>23794</v>
      </c>
      <c r="F7041" s="71" t="s">
        <v>150</v>
      </c>
    </row>
    <row r="7042" spans="1:6" x14ac:dyDescent="0.25">
      <c r="A7042" s="67" t="s">
        <v>5219</v>
      </c>
      <c r="B7042" s="67" t="s">
        <v>4818</v>
      </c>
      <c r="C7042" s="71" t="s">
        <v>23795</v>
      </c>
      <c r="D7042" s="71" t="s">
        <v>23796</v>
      </c>
      <c r="E7042" s="71" t="s">
        <v>23797</v>
      </c>
      <c r="F7042" s="71" t="s">
        <v>150</v>
      </c>
    </row>
    <row r="7043" spans="1:6" x14ac:dyDescent="0.25">
      <c r="A7043" s="67" t="s">
        <v>5219</v>
      </c>
      <c r="B7043" s="67" t="s">
        <v>4822</v>
      </c>
      <c r="C7043" s="71" t="s">
        <v>23798</v>
      </c>
      <c r="D7043" s="71" t="s">
        <v>23799</v>
      </c>
      <c r="E7043" s="71" t="s">
        <v>23800</v>
      </c>
      <c r="F7043" s="71" t="s">
        <v>150</v>
      </c>
    </row>
    <row r="7044" spans="1:6" x14ac:dyDescent="0.25">
      <c r="A7044" s="67" t="s">
        <v>5219</v>
      </c>
      <c r="B7044" s="67" t="s">
        <v>4826</v>
      </c>
      <c r="C7044" s="71" t="s">
        <v>23801</v>
      </c>
      <c r="D7044" s="71" t="s">
        <v>23802</v>
      </c>
      <c r="E7044" s="71" t="s">
        <v>23803</v>
      </c>
      <c r="F7044" s="71" t="s">
        <v>150</v>
      </c>
    </row>
    <row r="7045" spans="1:6" x14ac:dyDescent="0.25">
      <c r="A7045" s="67" t="s">
        <v>5219</v>
      </c>
      <c r="B7045" s="67" t="s">
        <v>4830</v>
      </c>
      <c r="C7045" s="71" t="s">
        <v>23804</v>
      </c>
      <c r="D7045" s="71" t="s">
        <v>23805</v>
      </c>
      <c r="E7045" s="71" t="s">
        <v>23806</v>
      </c>
      <c r="F7045" s="71" t="s">
        <v>150</v>
      </c>
    </row>
    <row r="7046" spans="1:6" x14ac:dyDescent="0.25">
      <c r="A7046" s="67" t="s">
        <v>5219</v>
      </c>
      <c r="B7046" s="67" t="s">
        <v>4834</v>
      </c>
      <c r="C7046" s="71" t="s">
        <v>23807</v>
      </c>
      <c r="D7046" s="71" t="s">
        <v>23808</v>
      </c>
      <c r="E7046" s="71" t="s">
        <v>23809</v>
      </c>
      <c r="F7046" s="71" t="s">
        <v>150</v>
      </c>
    </row>
    <row r="7047" spans="1:6" x14ac:dyDescent="0.25">
      <c r="A7047" s="67" t="s">
        <v>5219</v>
      </c>
      <c r="B7047" s="67" t="s">
        <v>4838</v>
      </c>
      <c r="C7047" s="71" t="s">
        <v>23810</v>
      </c>
      <c r="D7047" s="71" t="s">
        <v>23811</v>
      </c>
      <c r="E7047" s="71" t="s">
        <v>23812</v>
      </c>
      <c r="F7047" s="71" t="s">
        <v>150</v>
      </c>
    </row>
    <row r="7048" spans="1:6" x14ac:dyDescent="0.25">
      <c r="A7048" s="67" t="s">
        <v>5219</v>
      </c>
      <c r="B7048" s="67" t="s">
        <v>4842</v>
      </c>
      <c r="C7048" s="71" t="s">
        <v>23813</v>
      </c>
      <c r="D7048" s="71" t="s">
        <v>23814</v>
      </c>
      <c r="E7048" s="71" t="s">
        <v>23815</v>
      </c>
      <c r="F7048" s="71" t="s">
        <v>150</v>
      </c>
    </row>
    <row r="7049" spans="1:6" x14ac:dyDescent="0.25">
      <c r="A7049" s="67" t="s">
        <v>5219</v>
      </c>
      <c r="B7049" s="67" t="s">
        <v>4846</v>
      </c>
      <c r="C7049" s="71" t="s">
        <v>23816</v>
      </c>
      <c r="D7049" s="71" t="s">
        <v>23817</v>
      </c>
      <c r="E7049" s="71" t="s">
        <v>23818</v>
      </c>
      <c r="F7049" s="71" t="s">
        <v>150</v>
      </c>
    </row>
    <row r="7050" spans="1:6" x14ac:dyDescent="0.25">
      <c r="A7050" s="67" t="s">
        <v>5219</v>
      </c>
      <c r="B7050" s="67" t="s">
        <v>4850</v>
      </c>
      <c r="C7050" s="71" t="s">
        <v>23819</v>
      </c>
      <c r="D7050" s="71" t="s">
        <v>23820</v>
      </c>
      <c r="E7050" s="71" t="s">
        <v>23821</v>
      </c>
      <c r="F7050" s="71" t="s">
        <v>150</v>
      </c>
    </row>
    <row r="7051" spans="1:6" x14ac:dyDescent="0.25">
      <c r="A7051" s="67" t="s">
        <v>5219</v>
      </c>
      <c r="B7051" s="67" t="s">
        <v>4854</v>
      </c>
      <c r="C7051" s="71" t="s">
        <v>23822</v>
      </c>
      <c r="D7051" s="71" t="s">
        <v>23823</v>
      </c>
      <c r="E7051" s="71" t="s">
        <v>23824</v>
      </c>
      <c r="F7051" s="71" t="s">
        <v>150</v>
      </c>
    </row>
    <row r="7052" spans="1:6" x14ac:dyDescent="0.25">
      <c r="A7052" s="67" t="s">
        <v>5219</v>
      </c>
      <c r="B7052" s="67" t="s">
        <v>4858</v>
      </c>
      <c r="C7052" s="71" t="s">
        <v>23825</v>
      </c>
      <c r="D7052" s="71" t="s">
        <v>23826</v>
      </c>
      <c r="E7052" s="71" t="s">
        <v>23827</v>
      </c>
      <c r="F7052" s="71" t="s">
        <v>150</v>
      </c>
    </row>
    <row r="7053" spans="1:6" x14ac:dyDescent="0.25">
      <c r="A7053" s="67" t="s">
        <v>5219</v>
      </c>
      <c r="B7053" s="67" t="s">
        <v>4862</v>
      </c>
      <c r="C7053" s="71" t="s">
        <v>23828</v>
      </c>
      <c r="D7053" s="71" t="s">
        <v>23829</v>
      </c>
      <c r="E7053" s="71" t="s">
        <v>23830</v>
      </c>
      <c r="F7053" s="71" t="s">
        <v>150</v>
      </c>
    </row>
    <row r="7054" spans="1:6" x14ac:dyDescent="0.25">
      <c r="A7054" s="67" t="s">
        <v>5219</v>
      </c>
      <c r="B7054" s="67" t="s">
        <v>4866</v>
      </c>
      <c r="C7054" s="71" t="s">
        <v>23831</v>
      </c>
      <c r="D7054" s="71" t="s">
        <v>23832</v>
      </c>
      <c r="E7054" s="71" t="s">
        <v>23833</v>
      </c>
      <c r="F7054" s="71" t="s">
        <v>150</v>
      </c>
    </row>
    <row r="7055" spans="1:6" x14ac:dyDescent="0.25">
      <c r="A7055" s="67" t="s">
        <v>5219</v>
      </c>
      <c r="B7055" s="67" t="s">
        <v>4870</v>
      </c>
      <c r="C7055" s="71" t="s">
        <v>23834</v>
      </c>
      <c r="D7055" s="71" t="s">
        <v>23835</v>
      </c>
      <c r="E7055" s="71" t="s">
        <v>23836</v>
      </c>
      <c r="F7055" s="71" t="s">
        <v>150</v>
      </c>
    </row>
    <row r="7056" spans="1:6" x14ac:dyDescent="0.25">
      <c r="A7056" s="67" t="s">
        <v>5219</v>
      </c>
      <c r="B7056" s="67" t="s">
        <v>4874</v>
      </c>
      <c r="C7056" s="71" t="s">
        <v>23837</v>
      </c>
      <c r="D7056" s="71" t="s">
        <v>23838</v>
      </c>
      <c r="E7056" s="71" t="s">
        <v>23839</v>
      </c>
      <c r="F7056" s="71" t="s">
        <v>150</v>
      </c>
    </row>
    <row r="7057" spans="1:6" x14ac:dyDescent="0.25">
      <c r="A7057" s="67" t="s">
        <v>5219</v>
      </c>
      <c r="B7057" s="67" t="s">
        <v>4878</v>
      </c>
      <c r="C7057" s="71" t="s">
        <v>23840</v>
      </c>
      <c r="D7057" s="71" t="s">
        <v>23841</v>
      </c>
      <c r="E7057" s="71" t="s">
        <v>23842</v>
      </c>
      <c r="F7057" s="71" t="s">
        <v>150</v>
      </c>
    </row>
    <row r="7058" spans="1:6" x14ac:dyDescent="0.25">
      <c r="A7058" s="67" t="s">
        <v>5219</v>
      </c>
      <c r="B7058" s="67" t="s">
        <v>4882</v>
      </c>
      <c r="C7058" s="71" t="s">
        <v>23843</v>
      </c>
      <c r="D7058" s="71" t="s">
        <v>23844</v>
      </c>
      <c r="E7058" s="71" t="s">
        <v>23845</v>
      </c>
      <c r="F7058" s="71" t="s">
        <v>150</v>
      </c>
    </row>
    <row r="7059" spans="1:6" x14ac:dyDescent="0.25">
      <c r="A7059" s="67" t="s">
        <v>5219</v>
      </c>
      <c r="B7059" s="67" t="s">
        <v>4886</v>
      </c>
      <c r="C7059" s="71" t="s">
        <v>23846</v>
      </c>
      <c r="D7059" s="71" t="s">
        <v>23847</v>
      </c>
      <c r="E7059" s="71" t="s">
        <v>23848</v>
      </c>
      <c r="F7059" s="71" t="s">
        <v>150</v>
      </c>
    </row>
    <row r="7060" spans="1:6" x14ac:dyDescent="0.25">
      <c r="A7060" s="67" t="s">
        <v>5219</v>
      </c>
      <c r="B7060" s="67" t="s">
        <v>4890</v>
      </c>
      <c r="C7060" s="71" t="s">
        <v>23849</v>
      </c>
      <c r="D7060" s="71" t="s">
        <v>23850</v>
      </c>
      <c r="E7060" s="71" t="s">
        <v>23851</v>
      </c>
      <c r="F7060" s="71" t="s">
        <v>150</v>
      </c>
    </row>
    <row r="7061" spans="1:6" x14ac:dyDescent="0.25">
      <c r="A7061" s="67" t="s">
        <v>5219</v>
      </c>
      <c r="B7061" s="67" t="s">
        <v>4894</v>
      </c>
      <c r="C7061" s="71" t="s">
        <v>23852</v>
      </c>
      <c r="D7061" s="71" t="s">
        <v>23853</v>
      </c>
      <c r="E7061" s="71" t="s">
        <v>23854</v>
      </c>
      <c r="F7061" s="71" t="s">
        <v>150</v>
      </c>
    </row>
    <row r="7062" spans="1:6" x14ac:dyDescent="0.25">
      <c r="A7062" s="67" t="s">
        <v>5219</v>
      </c>
      <c r="B7062" s="67" t="s">
        <v>4898</v>
      </c>
      <c r="C7062" s="71" t="s">
        <v>23855</v>
      </c>
      <c r="D7062" s="71" t="s">
        <v>23856</v>
      </c>
      <c r="E7062" s="71" t="s">
        <v>23857</v>
      </c>
      <c r="F7062" s="71" t="s">
        <v>150</v>
      </c>
    </row>
    <row r="7063" spans="1:6" x14ac:dyDescent="0.25">
      <c r="A7063" s="67" t="s">
        <v>5219</v>
      </c>
      <c r="B7063" s="67" t="s">
        <v>4902</v>
      </c>
      <c r="C7063" s="71" t="s">
        <v>23858</v>
      </c>
      <c r="D7063" s="71" t="s">
        <v>23859</v>
      </c>
      <c r="E7063" s="71" t="s">
        <v>23860</v>
      </c>
      <c r="F7063" s="71" t="s">
        <v>150</v>
      </c>
    </row>
    <row r="7064" spans="1:6" x14ac:dyDescent="0.25">
      <c r="A7064" s="67" t="s">
        <v>5219</v>
      </c>
      <c r="B7064" s="67" t="s">
        <v>23861</v>
      </c>
      <c r="C7064" s="71" t="s">
        <v>23862</v>
      </c>
      <c r="D7064" s="71" t="s">
        <v>23863</v>
      </c>
      <c r="E7064" s="71" t="s">
        <v>23864</v>
      </c>
      <c r="F7064" s="71" t="s">
        <v>150</v>
      </c>
    </row>
    <row r="7065" spans="1:6" x14ac:dyDescent="0.25">
      <c r="A7065" s="67" t="s">
        <v>5219</v>
      </c>
      <c r="B7065" s="67" t="s">
        <v>4910</v>
      </c>
      <c r="C7065" s="71" t="s">
        <v>23865</v>
      </c>
      <c r="D7065" s="71" t="s">
        <v>23866</v>
      </c>
      <c r="E7065" s="71" t="s">
        <v>23867</v>
      </c>
      <c r="F7065" s="71" t="s">
        <v>150</v>
      </c>
    </row>
    <row r="7066" spans="1:6" x14ac:dyDescent="0.25">
      <c r="A7066" s="67" t="s">
        <v>5219</v>
      </c>
      <c r="B7066" s="67" t="s">
        <v>4914</v>
      </c>
      <c r="C7066" s="71" t="s">
        <v>23868</v>
      </c>
      <c r="D7066" s="71" t="s">
        <v>23869</v>
      </c>
      <c r="E7066" s="71" t="s">
        <v>23870</v>
      </c>
      <c r="F7066" s="71" t="s">
        <v>150</v>
      </c>
    </row>
    <row r="7067" spans="1:6" x14ac:dyDescent="0.25">
      <c r="A7067" s="67" t="s">
        <v>5219</v>
      </c>
      <c r="B7067" s="67" t="s">
        <v>4918</v>
      </c>
      <c r="C7067" s="71" t="s">
        <v>23871</v>
      </c>
      <c r="D7067" s="71" t="s">
        <v>23872</v>
      </c>
      <c r="E7067" s="71" t="s">
        <v>23873</v>
      </c>
      <c r="F7067" s="71" t="s">
        <v>150</v>
      </c>
    </row>
    <row r="7068" spans="1:6" x14ac:dyDescent="0.25">
      <c r="A7068" s="67" t="s">
        <v>5219</v>
      </c>
      <c r="B7068" s="67" t="s">
        <v>4922</v>
      </c>
      <c r="C7068" s="71" t="s">
        <v>23874</v>
      </c>
      <c r="D7068" s="71" t="s">
        <v>23875</v>
      </c>
      <c r="E7068" s="71" t="s">
        <v>23876</v>
      </c>
      <c r="F7068" s="71" t="s">
        <v>150</v>
      </c>
    </row>
    <row r="7069" spans="1:6" x14ac:dyDescent="0.25">
      <c r="A7069" s="67" t="s">
        <v>5219</v>
      </c>
      <c r="B7069" s="67" t="s">
        <v>4926</v>
      </c>
      <c r="C7069" s="71" t="s">
        <v>23877</v>
      </c>
      <c r="D7069" s="71" t="s">
        <v>23878</v>
      </c>
      <c r="E7069" s="71" t="s">
        <v>23879</v>
      </c>
      <c r="F7069" s="71" t="s">
        <v>150</v>
      </c>
    </row>
    <row r="7070" spans="1:6" x14ac:dyDescent="0.25">
      <c r="A7070" s="67" t="s">
        <v>5219</v>
      </c>
      <c r="B7070" s="67" t="s">
        <v>4930</v>
      </c>
      <c r="C7070" s="71" t="s">
        <v>23880</v>
      </c>
      <c r="D7070" s="71" t="s">
        <v>23881</v>
      </c>
      <c r="E7070" s="71" t="s">
        <v>23882</v>
      </c>
      <c r="F7070" s="71" t="s">
        <v>150</v>
      </c>
    </row>
    <row r="7071" spans="1:6" x14ac:dyDescent="0.25">
      <c r="A7071" s="67" t="s">
        <v>5219</v>
      </c>
      <c r="B7071" s="67" t="s">
        <v>23883</v>
      </c>
      <c r="C7071" s="71" t="s">
        <v>23884</v>
      </c>
      <c r="D7071" s="71" t="s">
        <v>23885</v>
      </c>
      <c r="E7071" s="71" t="s">
        <v>23886</v>
      </c>
      <c r="F7071" s="71" t="s">
        <v>150</v>
      </c>
    </row>
    <row r="7072" spans="1:6" x14ac:dyDescent="0.25">
      <c r="A7072" s="67" t="s">
        <v>5219</v>
      </c>
      <c r="B7072" s="67" t="s">
        <v>4938</v>
      </c>
      <c r="C7072" s="71" t="s">
        <v>23887</v>
      </c>
      <c r="D7072" s="71" t="s">
        <v>23888</v>
      </c>
      <c r="E7072" s="71" t="s">
        <v>23889</v>
      </c>
      <c r="F7072" s="71" t="s">
        <v>150</v>
      </c>
    </row>
    <row r="7073" spans="1:6" x14ac:dyDescent="0.25">
      <c r="A7073" s="67" t="s">
        <v>5219</v>
      </c>
      <c r="B7073" s="67" t="s">
        <v>4942</v>
      </c>
      <c r="C7073" s="71" t="s">
        <v>23890</v>
      </c>
      <c r="D7073" s="71" t="s">
        <v>23891</v>
      </c>
      <c r="E7073" s="71" t="s">
        <v>23892</v>
      </c>
      <c r="F7073" s="71" t="s">
        <v>150</v>
      </c>
    </row>
    <row r="7074" spans="1:6" x14ac:dyDescent="0.25">
      <c r="A7074" s="67" t="s">
        <v>5219</v>
      </c>
      <c r="B7074" s="67" t="s">
        <v>23893</v>
      </c>
      <c r="C7074" s="71" t="s">
        <v>23894</v>
      </c>
      <c r="D7074" s="71" t="s">
        <v>23895</v>
      </c>
      <c r="E7074" s="71" t="s">
        <v>23896</v>
      </c>
      <c r="F7074" s="71" t="s">
        <v>150</v>
      </c>
    </row>
    <row r="7075" spans="1:6" x14ac:dyDescent="0.25">
      <c r="A7075" s="67" t="s">
        <v>5219</v>
      </c>
      <c r="B7075" s="67" t="s">
        <v>23897</v>
      </c>
      <c r="C7075" s="71" t="s">
        <v>23898</v>
      </c>
      <c r="D7075" s="71" t="s">
        <v>23899</v>
      </c>
      <c r="E7075" s="71" t="s">
        <v>23900</v>
      </c>
      <c r="F7075" s="71" t="s">
        <v>150</v>
      </c>
    </row>
    <row r="7076" spans="1:6" x14ac:dyDescent="0.25">
      <c r="A7076" s="67" t="s">
        <v>5219</v>
      </c>
      <c r="B7076" s="67" t="s">
        <v>23901</v>
      </c>
      <c r="C7076" s="71" t="s">
        <v>23902</v>
      </c>
      <c r="D7076" s="71" t="s">
        <v>23903</v>
      </c>
      <c r="E7076" s="71" t="s">
        <v>23904</v>
      </c>
      <c r="F7076" s="71" t="s">
        <v>150</v>
      </c>
    </row>
    <row r="7077" spans="1:6" x14ac:dyDescent="0.25">
      <c r="A7077" s="67" t="s">
        <v>5219</v>
      </c>
      <c r="B7077" s="67" t="s">
        <v>4946</v>
      </c>
      <c r="C7077" s="71" t="s">
        <v>23905</v>
      </c>
      <c r="D7077" s="71" t="s">
        <v>23906</v>
      </c>
      <c r="E7077" s="71" t="s">
        <v>23907</v>
      </c>
      <c r="F7077" s="71" t="s">
        <v>150</v>
      </c>
    </row>
    <row r="7078" spans="1:6" x14ac:dyDescent="0.25">
      <c r="A7078" s="67" t="s">
        <v>5219</v>
      </c>
      <c r="B7078" s="67" t="s">
        <v>4950</v>
      </c>
      <c r="C7078" s="71" t="s">
        <v>23908</v>
      </c>
      <c r="D7078" s="71" t="s">
        <v>23909</v>
      </c>
      <c r="E7078" s="71" t="s">
        <v>23910</v>
      </c>
      <c r="F7078" s="71" t="s">
        <v>150</v>
      </c>
    </row>
    <row r="7079" spans="1:6" x14ac:dyDescent="0.25">
      <c r="A7079" s="67" t="s">
        <v>5219</v>
      </c>
      <c r="B7079" s="67" t="s">
        <v>4954</v>
      </c>
      <c r="C7079" s="71" t="s">
        <v>23911</v>
      </c>
      <c r="D7079" s="71" t="s">
        <v>23912</v>
      </c>
      <c r="E7079" s="71" t="s">
        <v>23913</v>
      </c>
      <c r="F7079" s="71" t="s">
        <v>150</v>
      </c>
    </row>
    <row r="7080" spans="1:6" x14ac:dyDescent="0.25">
      <c r="A7080" s="67" t="s">
        <v>5219</v>
      </c>
      <c r="B7080" s="67" t="s">
        <v>4958</v>
      </c>
      <c r="C7080" s="71" t="s">
        <v>23914</v>
      </c>
      <c r="D7080" s="71" t="s">
        <v>23915</v>
      </c>
      <c r="E7080" s="71" t="s">
        <v>23916</v>
      </c>
      <c r="F7080" s="71" t="s">
        <v>150</v>
      </c>
    </row>
    <row r="7081" spans="1:6" x14ac:dyDescent="0.25">
      <c r="A7081" s="67" t="s">
        <v>5219</v>
      </c>
      <c r="B7081" s="67" t="s">
        <v>4962</v>
      </c>
      <c r="C7081" s="71" t="s">
        <v>23917</v>
      </c>
      <c r="D7081" s="71" t="s">
        <v>23918</v>
      </c>
      <c r="E7081" s="71" t="s">
        <v>23919</v>
      </c>
      <c r="F7081" s="71" t="s">
        <v>150</v>
      </c>
    </row>
    <row r="7082" spans="1:6" x14ac:dyDescent="0.25">
      <c r="A7082" s="67" t="s">
        <v>5219</v>
      </c>
      <c r="B7082" s="67" t="s">
        <v>4966</v>
      </c>
      <c r="C7082" s="71" t="s">
        <v>23920</v>
      </c>
      <c r="D7082" s="71" t="s">
        <v>23921</v>
      </c>
      <c r="E7082" s="71" t="s">
        <v>23922</v>
      </c>
      <c r="F7082" s="71" t="s">
        <v>150</v>
      </c>
    </row>
    <row r="7083" spans="1:6" x14ac:dyDescent="0.25">
      <c r="A7083" s="67" t="s">
        <v>5219</v>
      </c>
      <c r="B7083" s="67" t="s">
        <v>4970</v>
      </c>
      <c r="C7083" s="71" t="s">
        <v>23923</v>
      </c>
      <c r="D7083" s="71" t="s">
        <v>23924</v>
      </c>
      <c r="E7083" s="71" t="s">
        <v>23925</v>
      </c>
      <c r="F7083" s="71" t="s">
        <v>150</v>
      </c>
    </row>
    <row r="7084" spans="1:6" x14ac:dyDescent="0.25">
      <c r="A7084" s="67" t="s">
        <v>5219</v>
      </c>
      <c r="B7084" s="67" t="s">
        <v>4974</v>
      </c>
      <c r="C7084" s="71" t="s">
        <v>23926</v>
      </c>
      <c r="D7084" s="71" t="s">
        <v>23927</v>
      </c>
      <c r="E7084" s="71" t="s">
        <v>23928</v>
      </c>
      <c r="F7084" s="71" t="s">
        <v>150</v>
      </c>
    </row>
    <row r="7085" spans="1:6" x14ac:dyDescent="0.25">
      <c r="A7085" s="67" t="s">
        <v>5219</v>
      </c>
      <c r="B7085" s="67" t="s">
        <v>4978</v>
      </c>
      <c r="C7085" s="71" t="s">
        <v>23929</v>
      </c>
      <c r="D7085" s="71" t="s">
        <v>23930</v>
      </c>
      <c r="E7085" s="71" t="s">
        <v>23931</v>
      </c>
      <c r="F7085" s="71" t="s">
        <v>150</v>
      </c>
    </row>
    <row r="7086" spans="1:6" x14ac:dyDescent="0.25">
      <c r="A7086" s="67" t="s">
        <v>5219</v>
      </c>
      <c r="B7086" s="67" t="s">
        <v>4982</v>
      </c>
      <c r="C7086" s="71" t="s">
        <v>23932</v>
      </c>
      <c r="D7086" s="71" t="s">
        <v>23933</v>
      </c>
      <c r="E7086" s="71" t="s">
        <v>23934</v>
      </c>
      <c r="F7086" s="71" t="s">
        <v>150</v>
      </c>
    </row>
    <row r="7087" spans="1:6" x14ac:dyDescent="0.25">
      <c r="A7087" s="67" t="s">
        <v>5219</v>
      </c>
      <c r="B7087" s="67" t="s">
        <v>4986</v>
      </c>
      <c r="C7087" s="71" t="s">
        <v>23935</v>
      </c>
      <c r="D7087" s="71" t="s">
        <v>23936</v>
      </c>
      <c r="E7087" s="71" t="s">
        <v>23937</v>
      </c>
      <c r="F7087" s="71" t="s">
        <v>150</v>
      </c>
    </row>
    <row r="7088" spans="1:6" x14ac:dyDescent="0.25">
      <c r="A7088" s="67" t="s">
        <v>5219</v>
      </c>
      <c r="B7088" s="67" t="s">
        <v>4990</v>
      </c>
      <c r="C7088" s="71" t="s">
        <v>23938</v>
      </c>
      <c r="D7088" s="71" t="s">
        <v>23939</v>
      </c>
      <c r="E7088" s="71" t="s">
        <v>23940</v>
      </c>
      <c r="F7088" s="71" t="s">
        <v>150</v>
      </c>
    </row>
    <row r="7089" spans="1:6" x14ac:dyDescent="0.25">
      <c r="A7089" s="67" t="s">
        <v>5219</v>
      </c>
      <c r="B7089" s="67" t="s">
        <v>4994</v>
      </c>
      <c r="C7089" s="71" t="s">
        <v>23941</v>
      </c>
      <c r="D7089" s="71" t="s">
        <v>23942</v>
      </c>
      <c r="E7089" s="71" t="s">
        <v>23943</v>
      </c>
      <c r="F7089" s="71" t="s">
        <v>150</v>
      </c>
    </row>
    <row r="7090" spans="1:6" x14ac:dyDescent="0.25">
      <c r="A7090" s="67" t="s">
        <v>5219</v>
      </c>
      <c r="B7090" s="67" t="s">
        <v>4998</v>
      </c>
      <c r="C7090" s="71" t="s">
        <v>23944</v>
      </c>
      <c r="D7090" s="71" t="s">
        <v>23945</v>
      </c>
      <c r="E7090" s="71" t="s">
        <v>23946</v>
      </c>
      <c r="F7090" s="71" t="s">
        <v>150</v>
      </c>
    </row>
    <row r="7091" spans="1:6" x14ac:dyDescent="0.25">
      <c r="A7091" s="67" t="s">
        <v>5219</v>
      </c>
      <c r="B7091" s="67" t="s">
        <v>5002</v>
      </c>
      <c r="C7091" s="71" t="s">
        <v>23947</v>
      </c>
      <c r="D7091" s="71" t="s">
        <v>23948</v>
      </c>
      <c r="E7091" s="71" t="s">
        <v>23949</v>
      </c>
      <c r="F7091" s="71" t="s">
        <v>150</v>
      </c>
    </row>
    <row r="7092" spans="1:6" x14ac:dyDescent="0.25">
      <c r="A7092" s="67" t="s">
        <v>5219</v>
      </c>
      <c r="B7092" s="67" t="s">
        <v>5006</v>
      </c>
      <c r="C7092" s="71" t="s">
        <v>23950</v>
      </c>
      <c r="D7092" s="71" t="s">
        <v>23951</v>
      </c>
      <c r="E7092" s="71" t="s">
        <v>23952</v>
      </c>
      <c r="F7092" s="71" t="s">
        <v>150</v>
      </c>
    </row>
    <row r="7093" spans="1:6" x14ac:dyDescent="0.25">
      <c r="A7093" s="67" t="s">
        <v>5219</v>
      </c>
      <c r="B7093" s="67" t="s">
        <v>5010</v>
      </c>
      <c r="C7093" s="71" t="s">
        <v>23953</v>
      </c>
      <c r="D7093" s="71" t="s">
        <v>23954</v>
      </c>
      <c r="E7093" s="71" t="s">
        <v>23955</v>
      </c>
      <c r="F7093" s="71" t="s">
        <v>150</v>
      </c>
    </row>
    <row r="7094" spans="1:6" x14ac:dyDescent="0.25">
      <c r="A7094" s="67" t="s">
        <v>5219</v>
      </c>
      <c r="B7094" s="67" t="s">
        <v>5014</v>
      </c>
      <c r="C7094" s="71" t="s">
        <v>23956</v>
      </c>
      <c r="D7094" s="71" t="s">
        <v>23957</v>
      </c>
      <c r="E7094" s="71" t="s">
        <v>23958</v>
      </c>
      <c r="F7094" s="71" t="s">
        <v>150</v>
      </c>
    </row>
    <row r="7095" spans="1:6" x14ac:dyDescent="0.25">
      <c r="A7095" s="67" t="s">
        <v>5219</v>
      </c>
      <c r="B7095" s="67" t="s">
        <v>5018</v>
      </c>
      <c r="C7095" s="71" t="s">
        <v>23959</v>
      </c>
      <c r="D7095" s="71" t="s">
        <v>23960</v>
      </c>
      <c r="E7095" s="71" t="s">
        <v>23961</v>
      </c>
      <c r="F7095" s="71" t="s">
        <v>150</v>
      </c>
    </row>
    <row r="7096" spans="1:6" x14ac:dyDescent="0.25">
      <c r="A7096" s="67" t="s">
        <v>5219</v>
      </c>
      <c r="B7096" s="67" t="s">
        <v>5022</v>
      </c>
      <c r="C7096" s="71" t="s">
        <v>23962</v>
      </c>
      <c r="D7096" s="71" t="s">
        <v>23963</v>
      </c>
      <c r="E7096" s="71" t="s">
        <v>23964</v>
      </c>
      <c r="F7096" s="71" t="s">
        <v>150</v>
      </c>
    </row>
    <row r="7097" spans="1:6" x14ac:dyDescent="0.25">
      <c r="A7097" s="67" t="s">
        <v>5219</v>
      </c>
      <c r="B7097" s="67" t="s">
        <v>5026</v>
      </c>
      <c r="C7097" s="71" t="s">
        <v>23965</v>
      </c>
      <c r="D7097" s="71" t="s">
        <v>23966</v>
      </c>
      <c r="E7097" s="71" t="s">
        <v>23967</v>
      </c>
      <c r="F7097" s="71" t="s">
        <v>150</v>
      </c>
    </row>
    <row r="7098" spans="1:6" x14ac:dyDescent="0.25">
      <c r="A7098" s="67" t="s">
        <v>5219</v>
      </c>
      <c r="B7098" s="67" t="s">
        <v>23968</v>
      </c>
      <c r="C7098" s="71" t="s">
        <v>23969</v>
      </c>
      <c r="D7098" s="71" t="s">
        <v>23970</v>
      </c>
      <c r="E7098" s="71" t="s">
        <v>23971</v>
      </c>
      <c r="F7098" s="71" t="s">
        <v>150</v>
      </c>
    </row>
    <row r="7099" spans="1:6" x14ac:dyDescent="0.25">
      <c r="A7099" s="67" t="s">
        <v>5219</v>
      </c>
      <c r="B7099" s="67" t="s">
        <v>5030</v>
      </c>
      <c r="C7099" s="71" t="s">
        <v>23972</v>
      </c>
      <c r="D7099" s="71" t="s">
        <v>23973</v>
      </c>
      <c r="E7099" s="71" t="s">
        <v>23974</v>
      </c>
      <c r="F7099" s="71" t="s">
        <v>150</v>
      </c>
    </row>
    <row r="7100" spans="1:6" x14ac:dyDescent="0.25">
      <c r="A7100" s="67" t="s">
        <v>5219</v>
      </c>
      <c r="B7100" s="67" t="s">
        <v>5034</v>
      </c>
      <c r="C7100" s="71" t="s">
        <v>23975</v>
      </c>
      <c r="D7100" s="71" t="s">
        <v>23976</v>
      </c>
      <c r="E7100" s="71" t="s">
        <v>23977</v>
      </c>
      <c r="F7100" s="71" t="s">
        <v>150</v>
      </c>
    </row>
    <row r="7101" spans="1:6" x14ac:dyDescent="0.25">
      <c r="A7101" s="67" t="s">
        <v>5219</v>
      </c>
      <c r="B7101" s="67" t="s">
        <v>5038</v>
      </c>
      <c r="C7101" s="71" t="s">
        <v>23978</v>
      </c>
      <c r="D7101" s="71" t="s">
        <v>23979</v>
      </c>
      <c r="E7101" s="71" t="s">
        <v>23980</v>
      </c>
      <c r="F7101" s="71" t="s">
        <v>150</v>
      </c>
    </row>
    <row r="7102" spans="1:6" x14ac:dyDescent="0.25">
      <c r="A7102" s="67" t="s">
        <v>5219</v>
      </c>
      <c r="B7102" s="67" t="s">
        <v>5042</v>
      </c>
      <c r="C7102" s="71" t="s">
        <v>23981</v>
      </c>
      <c r="D7102" s="71" t="s">
        <v>23982</v>
      </c>
      <c r="E7102" s="71" t="s">
        <v>23983</v>
      </c>
      <c r="F7102" s="71" t="s">
        <v>150</v>
      </c>
    </row>
    <row r="7103" spans="1:6" x14ac:dyDescent="0.25">
      <c r="A7103" s="67" t="s">
        <v>5219</v>
      </c>
      <c r="B7103" s="67" t="s">
        <v>5050</v>
      </c>
      <c r="C7103" s="71" t="s">
        <v>23984</v>
      </c>
      <c r="D7103" s="71" t="s">
        <v>23985</v>
      </c>
      <c r="E7103" s="71" t="s">
        <v>23986</v>
      </c>
      <c r="F7103" s="71" t="s">
        <v>150</v>
      </c>
    </row>
    <row r="7104" spans="1:6" x14ac:dyDescent="0.25">
      <c r="A7104" s="67" t="s">
        <v>5219</v>
      </c>
      <c r="B7104" s="67" t="s">
        <v>5054</v>
      </c>
      <c r="C7104" s="71" t="s">
        <v>23987</v>
      </c>
      <c r="D7104" s="71" t="s">
        <v>23988</v>
      </c>
      <c r="E7104" s="71" t="s">
        <v>23989</v>
      </c>
      <c r="F7104" s="71" t="s">
        <v>150</v>
      </c>
    </row>
    <row r="7105" spans="1:6" x14ac:dyDescent="0.25">
      <c r="A7105" s="67" t="s">
        <v>5219</v>
      </c>
      <c r="B7105" s="67" t="s">
        <v>23990</v>
      </c>
      <c r="C7105" s="71" t="s">
        <v>23991</v>
      </c>
      <c r="D7105" s="71" t="s">
        <v>23992</v>
      </c>
      <c r="E7105" s="71" t="s">
        <v>23993</v>
      </c>
      <c r="F7105" s="71" t="s">
        <v>150</v>
      </c>
    </row>
    <row r="7106" spans="1:6" x14ac:dyDescent="0.25">
      <c r="A7106" s="67" t="s">
        <v>5219</v>
      </c>
      <c r="B7106" s="67" t="s">
        <v>23994</v>
      </c>
      <c r="C7106" s="71" t="s">
        <v>23995</v>
      </c>
      <c r="D7106" s="71" t="s">
        <v>23996</v>
      </c>
      <c r="E7106" s="71" t="s">
        <v>23997</v>
      </c>
      <c r="F7106" s="71" t="s">
        <v>150</v>
      </c>
    </row>
    <row r="7107" spans="1:6" x14ac:dyDescent="0.25">
      <c r="A7107" s="67" t="s">
        <v>5219</v>
      </c>
      <c r="B7107" s="67" t="s">
        <v>23998</v>
      </c>
      <c r="C7107" s="71" t="s">
        <v>23999</v>
      </c>
      <c r="D7107" s="71" t="s">
        <v>24000</v>
      </c>
      <c r="E7107" s="71" t="s">
        <v>24001</v>
      </c>
      <c r="F7107" s="71" t="s">
        <v>150</v>
      </c>
    </row>
    <row r="7108" spans="1:6" x14ac:dyDescent="0.25">
      <c r="A7108" s="67" t="s">
        <v>5219</v>
      </c>
      <c r="B7108" s="67" t="s">
        <v>24002</v>
      </c>
      <c r="C7108" s="71" t="s">
        <v>24003</v>
      </c>
      <c r="D7108" s="71" t="s">
        <v>24004</v>
      </c>
      <c r="E7108" s="71" t="s">
        <v>24005</v>
      </c>
      <c r="F7108" s="71" t="s">
        <v>150</v>
      </c>
    </row>
    <row r="7109" spans="1:6" x14ac:dyDescent="0.25">
      <c r="A7109" s="67" t="s">
        <v>5219</v>
      </c>
      <c r="B7109" s="67" t="s">
        <v>24006</v>
      </c>
      <c r="C7109" s="71" t="s">
        <v>24007</v>
      </c>
      <c r="D7109" s="71" t="s">
        <v>24008</v>
      </c>
      <c r="E7109" s="71" t="s">
        <v>24009</v>
      </c>
      <c r="F7109" s="71" t="s">
        <v>150</v>
      </c>
    </row>
    <row r="7110" spans="1:6" x14ac:dyDescent="0.25">
      <c r="A7110" s="67" t="s">
        <v>5219</v>
      </c>
      <c r="B7110" s="67" t="s">
        <v>24010</v>
      </c>
      <c r="C7110" s="71" t="s">
        <v>24011</v>
      </c>
      <c r="D7110" s="71" t="s">
        <v>24012</v>
      </c>
      <c r="E7110" s="71" t="s">
        <v>24013</v>
      </c>
      <c r="F7110" s="71" t="s">
        <v>150</v>
      </c>
    </row>
    <row r="7111" spans="1:6" x14ac:dyDescent="0.25">
      <c r="A7111" s="67" t="s">
        <v>5219</v>
      </c>
      <c r="B7111" s="67" t="s">
        <v>24014</v>
      </c>
      <c r="C7111" s="71" t="s">
        <v>24015</v>
      </c>
      <c r="D7111" s="71" t="s">
        <v>24016</v>
      </c>
      <c r="E7111" s="71" t="s">
        <v>24017</v>
      </c>
      <c r="F7111" s="71" t="s">
        <v>150</v>
      </c>
    </row>
    <row r="7112" spans="1:6" x14ac:dyDescent="0.25">
      <c r="A7112" s="67" t="s">
        <v>5219</v>
      </c>
      <c r="B7112" s="67" t="s">
        <v>24018</v>
      </c>
      <c r="C7112" s="71" t="s">
        <v>24019</v>
      </c>
      <c r="D7112" s="71" t="s">
        <v>24020</v>
      </c>
      <c r="E7112" s="71" t="s">
        <v>24021</v>
      </c>
      <c r="F7112" s="71" t="s">
        <v>150</v>
      </c>
    </row>
    <row r="7113" spans="1:6" x14ac:dyDescent="0.25">
      <c r="A7113" s="67" t="s">
        <v>5219</v>
      </c>
      <c r="B7113" s="67" t="s">
        <v>24022</v>
      </c>
      <c r="C7113" s="71" t="s">
        <v>24023</v>
      </c>
      <c r="D7113" s="71" t="s">
        <v>24024</v>
      </c>
      <c r="E7113" s="71" t="s">
        <v>24025</v>
      </c>
      <c r="F7113" s="71" t="s">
        <v>150</v>
      </c>
    </row>
    <row r="7114" spans="1:6" x14ac:dyDescent="0.25">
      <c r="A7114" s="67" t="s">
        <v>5219</v>
      </c>
      <c r="B7114" s="67" t="s">
        <v>24026</v>
      </c>
      <c r="C7114" s="71" t="s">
        <v>24027</v>
      </c>
      <c r="D7114" s="71" t="s">
        <v>24028</v>
      </c>
      <c r="E7114" s="71" t="s">
        <v>24029</v>
      </c>
      <c r="F7114" s="71" t="s">
        <v>150</v>
      </c>
    </row>
    <row r="7115" spans="1:6" x14ac:dyDescent="0.25">
      <c r="A7115" s="67" t="s">
        <v>5219</v>
      </c>
      <c r="B7115" s="67" t="s">
        <v>24030</v>
      </c>
      <c r="C7115" s="71" t="s">
        <v>24031</v>
      </c>
      <c r="D7115" s="71" t="s">
        <v>24032</v>
      </c>
      <c r="E7115" s="71" t="s">
        <v>24033</v>
      </c>
      <c r="F7115" s="71" t="s">
        <v>150</v>
      </c>
    </row>
    <row r="7116" spans="1:6" x14ac:dyDescent="0.25">
      <c r="A7116" s="67" t="s">
        <v>5219</v>
      </c>
      <c r="B7116" s="67" t="s">
        <v>24034</v>
      </c>
      <c r="C7116" s="71" t="s">
        <v>24035</v>
      </c>
      <c r="D7116" s="71" t="s">
        <v>24036</v>
      </c>
      <c r="E7116" s="71" t="s">
        <v>24037</v>
      </c>
      <c r="F7116" s="71" t="s">
        <v>150</v>
      </c>
    </row>
    <row r="7117" spans="1:6" x14ac:dyDescent="0.25">
      <c r="A7117" s="67" t="s">
        <v>5219</v>
      </c>
      <c r="B7117" s="67" t="s">
        <v>24038</v>
      </c>
      <c r="C7117" s="71" t="s">
        <v>24039</v>
      </c>
      <c r="D7117" s="71" t="s">
        <v>24040</v>
      </c>
      <c r="E7117" s="71" t="s">
        <v>24041</v>
      </c>
      <c r="F7117" s="71" t="s">
        <v>150</v>
      </c>
    </row>
    <row r="7118" spans="1:6" x14ac:dyDescent="0.25">
      <c r="A7118" s="67" t="s">
        <v>5219</v>
      </c>
      <c r="B7118" s="67" t="s">
        <v>24042</v>
      </c>
      <c r="C7118" s="71" t="s">
        <v>24043</v>
      </c>
      <c r="D7118" s="71" t="s">
        <v>24044</v>
      </c>
      <c r="E7118" s="71" t="s">
        <v>24045</v>
      </c>
      <c r="F7118" s="71" t="s">
        <v>150</v>
      </c>
    </row>
    <row r="7119" spans="1:6" x14ac:dyDescent="0.25">
      <c r="A7119" s="67" t="s">
        <v>5219</v>
      </c>
      <c r="B7119" s="67" t="s">
        <v>24046</v>
      </c>
      <c r="C7119" s="71" t="s">
        <v>24047</v>
      </c>
      <c r="D7119" s="71" t="s">
        <v>24048</v>
      </c>
      <c r="E7119" s="71" t="s">
        <v>24049</v>
      </c>
      <c r="F7119" s="71" t="s">
        <v>150</v>
      </c>
    </row>
    <row r="7120" spans="1:6" x14ac:dyDescent="0.25">
      <c r="A7120" s="67" t="s">
        <v>5219</v>
      </c>
      <c r="B7120" s="67" t="s">
        <v>24050</v>
      </c>
      <c r="C7120" s="71" t="s">
        <v>24051</v>
      </c>
      <c r="D7120" s="71" t="s">
        <v>24052</v>
      </c>
      <c r="E7120" s="71" t="s">
        <v>24053</v>
      </c>
      <c r="F7120" s="71" t="s">
        <v>150</v>
      </c>
    </row>
    <row r="7121" spans="1:6" x14ac:dyDescent="0.25">
      <c r="A7121" s="67" t="s">
        <v>5219</v>
      </c>
      <c r="B7121" s="67" t="s">
        <v>24054</v>
      </c>
      <c r="C7121" s="71" t="s">
        <v>24055</v>
      </c>
      <c r="D7121" s="71" t="s">
        <v>24056</v>
      </c>
      <c r="E7121" s="71" t="s">
        <v>24057</v>
      </c>
      <c r="F7121" s="71" t="s">
        <v>150</v>
      </c>
    </row>
    <row r="7122" spans="1:6" x14ac:dyDescent="0.25">
      <c r="A7122" s="67" t="s">
        <v>5219</v>
      </c>
      <c r="B7122" s="67" t="s">
        <v>24058</v>
      </c>
      <c r="C7122" s="71" t="s">
        <v>24059</v>
      </c>
      <c r="D7122" s="71" t="s">
        <v>24060</v>
      </c>
      <c r="E7122" s="71" t="s">
        <v>24061</v>
      </c>
      <c r="F7122" s="71" t="s">
        <v>150</v>
      </c>
    </row>
    <row r="7123" spans="1:6" x14ac:dyDescent="0.25">
      <c r="A7123" s="67" t="s">
        <v>5219</v>
      </c>
      <c r="B7123" s="67" t="s">
        <v>24062</v>
      </c>
      <c r="C7123" s="71" t="s">
        <v>24063</v>
      </c>
      <c r="D7123" s="71" t="s">
        <v>24064</v>
      </c>
      <c r="E7123" s="71" t="s">
        <v>24065</v>
      </c>
      <c r="F7123" s="71" t="s">
        <v>150</v>
      </c>
    </row>
    <row r="7124" spans="1:6" x14ac:dyDescent="0.25">
      <c r="A7124" s="67" t="s">
        <v>5219</v>
      </c>
      <c r="B7124" s="67" t="s">
        <v>24066</v>
      </c>
      <c r="C7124" s="71" t="s">
        <v>24067</v>
      </c>
      <c r="D7124" s="71" t="s">
        <v>24068</v>
      </c>
      <c r="E7124" s="71" t="s">
        <v>24069</v>
      </c>
      <c r="F7124" s="71" t="s">
        <v>150</v>
      </c>
    </row>
    <row r="7125" spans="1:6" x14ac:dyDescent="0.25">
      <c r="A7125" s="67" t="s">
        <v>5219</v>
      </c>
      <c r="B7125" s="67" t="s">
        <v>24070</v>
      </c>
      <c r="C7125" s="71" t="s">
        <v>24071</v>
      </c>
      <c r="D7125" s="71" t="s">
        <v>24072</v>
      </c>
      <c r="E7125" s="71" t="s">
        <v>24073</v>
      </c>
      <c r="F7125" s="71" t="s">
        <v>150</v>
      </c>
    </row>
    <row r="7126" spans="1:6" x14ac:dyDescent="0.25">
      <c r="A7126" s="67" t="s">
        <v>5219</v>
      </c>
      <c r="B7126" s="67" t="s">
        <v>24074</v>
      </c>
      <c r="C7126" s="71" t="s">
        <v>24075</v>
      </c>
      <c r="D7126" s="71" t="s">
        <v>24076</v>
      </c>
      <c r="E7126" s="71" t="s">
        <v>24077</v>
      </c>
      <c r="F7126" s="71" t="s">
        <v>150</v>
      </c>
    </row>
    <row r="7127" spans="1:6" x14ac:dyDescent="0.25">
      <c r="A7127" s="67" t="s">
        <v>5219</v>
      </c>
      <c r="B7127" s="67" t="s">
        <v>24078</v>
      </c>
      <c r="C7127" s="71" t="s">
        <v>24079</v>
      </c>
      <c r="D7127" s="71" t="s">
        <v>24080</v>
      </c>
      <c r="E7127" s="71" t="s">
        <v>24081</v>
      </c>
      <c r="F7127" s="71" t="s">
        <v>150</v>
      </c>
    </row>
    <row r="7128" spans="1:6" x14ac:dyDescent="0.25">
      <c r="A7128" s="67" t="s">
        <v>5219</v>
      </c>
      <c r="B7128" s="67" t="s">
        <v>24082</v>
      </c>
      <c r="C7128" s="71" t="s">
        <v>24083</v>
      </c>
      <c r="D7128" s="71" t="s">
        <v>24084</v>
      </c>
      <c r="E7128" s="71" t="s">
        <v>24085</v>
      </c>
      <c r="F7128" s="71" t="s">
        <v>150</v>
      </c>
    </row>
    <row r="7129" spans="1:6" x14ac:dyDescent="0.25">
      <c r="A7129" s="67" t="s">
        <v>5219</v>
      </c>
      <c r="B7129" s="67" t="s">
        <v>24086</v>
      </c>
      <c r="C7129" s="71" t="s">
        <v>24087</v>
      </c>
      <c r="D7129" s="71" t="s">
        <v>24088</v>
      </c>
      <c r="E7129" s="71" t="s">
        <v>24089</v>
      </c>
      <c r="F7129" s="71" t="s">
        <v>150</v>
      </c>
    </row>
    <row r="7130" spans="1:6" x14ac:dyDescent="0.25">
      <c r="A7130" s="67" t="s">
        <v>5219</v>
      </c>
      <c r="B7130" s="67" t="s">
        <v>24090</v>
      </c>
      <c r="C7130" s="71" t="s">
        <v>24091</v>
      </c>
      <c r="D7130" s="71" t="s">
        <v>24092</v>
      </c>
      <c r="E7130" s="71" t="s">
        <v>24093</v>
      </c>
      <c r="F7130" s="71" t="s">
        <v>150</v>
      </c>
    </row>
    <row r="7131" spans="1:6" x14ac:dyDescent="0.25">
      <c r="A7131" s="67" t="s">
        <v>5219</v>
      </c>
      <c r="B7131" s="67" t="s">
        <v>24094</v>
      </c>
      <c r="C7131" s="71" t="s">
        <v>24095</v>
      </c>
      <c r="D7131" s="71" t="s">
        <v>24096</v>
      </c>
      <c r="E7131" s="71" t="s">
        <v>24097</v>
      </c>
      <c r="F7131" s="71" t="s">
        <v>150</v>
      </c>
    </row>
    <row r="7132" spans="1:6" x14ac:dyDescent="0.25">
      <c r="A7132" s="67" t="s">
        <v>5219</v>
      </c>
      <c r="B7132" s="67" t="s">
        <v>24098</v>
      </c>
      <c r="C7132" s="71" t="s">
        <v>24099</v>
      </c>
      <c r="D7132" s="71" t="s">
        <v>24100</v>
      </c>
      <c r="E7132" s="71" t="s">
        <v>24101</v>
      </c>
      <c r="F7132" s="71" t="s">
        <v>150</v>
      </c>
    </row>
    <row r="7133" spans="1:6" x14ac:dyDescent="0.25">
      <c r="A7133" s="67" t="s">
        <v>5219</v>
      </c>
      <c r="B7133" s="67" t="s">
        <v>24102</v>
      </c>
      <c r="C7133" s="71" t="s">
        <v>24103</v>
      </c>
      <c r="D7133" s="71" t="s">
        <v>24104</v>
      </c>
      <c r="E7133" s="71" t="s">
        <v>24105</v>
      </c>
      <c r="F7133" s="71" t="s">
        <v>150</v>
      </c>
    </row>
    <row r="7134" spans="1:6" x14ac:dyDescent="0.25">
      <c r="A7134" s="67" t="s">
        <v>5219</v>
      </c>
      <c r="B7134" s="67" t="s">
        <v>24106</v>
      </c>
      <c r="C7134" s="71" t="s">
        <v>24107</v>
      </c>
      <c r="D7134" s="71" t="s">
        <v>24108</v>
      </c>
      <c r="E7134" s="71" t="s">
        <v>24109</v>
      </c>
      <c r="F7134" s="71" t="s">
        <v>150</v>
      </c>
    </row>
    <row r="7135" spans="1:6" x14ac:dyDescent="0.25">
      <c r="A7135" s="67" t="s">
        <v>5219</v>
      </c>
      <c r="B7135" s="67" t="s">
        <v>24110</v>
      </c>
      <c r="C7135" s="71" t="s">
        <v>24111</v>
      </c>
      <c r="D7135" s="71" t="s">
        <v>24112</v>
      </c>
      <c r="E7135" s="71" t="s">
        <v>24113</v>
      </c>
      <c r="F7135" s="71" t="s">
        <v>150</v>
      </c>
    </row>
    <row r="7136" spans="1:6" x14ac:dyDescent="0.25">
      <c r="A7136" s="67" t="s">
        <v>5219</v>
      </c>
      <c r="B7136" s="67" t="s">
        <v>24114</v>
      </c>
      <c r="C7136" s="71" t="s">
        <v>24115</v>
      </c>
      <c r="D7136" s="71" t="s">
        <v>24116</v>
      </c>
      <c r="E7136" s="71" t="s">
        <v>24117</v>
      </c>
      <c r="F7136" s="71" t="s">
        <v>150</v>
      </c>
    </row>
    <row r="7137" spans="1:6" x14ac:dyDescent="0.25">
      <c r="A7137" s="67" t="s">
        <v>5219</v>
      </c>
      <c r="B7137" s="67" t="s">
        <v>24118</v>
      </c>
      <c r="C7137" s="71" t="s">
        <v>24119</v>
      </c>
      <c r="D7137" s="71" t="s">
        <v>24120</v>
      </c>
      <c r="E7137" s="71" t="s">
        <v>24121</v>
      </c>
      <c r="F7137" s="71" t="s">
        <v>150</v>
      </c>
    </row>
    <row r="7138" spans="1:6" x14ac:dyDescent="0.25">
      <c r="A7138" s="67" t="s">
        <v>5219</v>
      </c>
      <c r="B7138" s="67" t="s">
        <v>24122</v>
      </c>
      <c r="C7138" s="71" t="s">
        <v>24123</v>
      </c>
      <c r="D7138" s="71" t="s">
        <v>24124</v>
      </c>
      <c r="E7138" s="71" t="s">
        <v>24125</v>
      </c>
      <c r="F7138" s="71" t="s">
        <v>150</v>
      </c>
    </row>
    <row r="7139" spans="1:6" x14ac:dyDescent="0.25">
      <c r="A7139" s="67" t="s">
        <v>5219</v>
      </c>
      <c r="B7139" s="67" t="s">
        <v>24126</v>
      </c>
      <c r="C7139" s="71" t="s">
        <v>24127</v>
      </c>
      <c r="D7139" s="71" t="s">
        <v>24128</v>
      </c>
      <c r="E7139" s="71" t="s">
        <v>24129</v>
      </c>
      <c r="F7139" s="71" t="s">
        <v>150</v>
      </c>
    </row>
    <row r="7140" spans="1:6" x14ac:dyDescent="0.25">
      <c r="A7140" s="67" t="s">
        <v>5219</v>
      </c>
      <c r="B7140" s="67" t="s">
        <v>24130</v>
      </c>
      <c r="C7140" s="71" t="s">
        <v>24131</v>
      </c>
      <c r="D7140" s="71" t="s">
        <v>24132</v>
      </c>
      <c r="E7140" s="71" t="s">
        <v>24133</v>
      </c>
      <c r="F7140" s="71" t="s">
        <v>150</v>
      </c>
    </row>
    <row r="7141" spans="1:6" x14ac:dyDescent="0.25">
      <c r="A7141" s="67" t="s">
        <v>5219</v>
      </c>
      <c r="B7141" s="67" t="s">
        <v>5058</v>
      </c>
      <c r="C7141" s="71" t="s">
        <v>24134</v>
      </c>
      <c r="D7141" s="71" t="s">
        <v>24135</v>
      </c>
      <c r="E7141" s="71" t="s">
        <v>24136</v>
      </c>
      <c r="F7141" s="71" t="s">
        <v>150</v>
      </c>
    </row>
    <row r="7142" spans="1:6" x14ac:dyDescent="0.25">
      <c r="A7142" s="67" t="s">
        <v>5219</v>
      </c>
      <c r="B7142" s="67" t="s">
        <v>24137</v>
      </c>
      <c r="C7142" s="71" t="s">
        <v>24138</v>
      </c>
      <c r="D7142" s="71" t="s">
        <v>24139</v>
      </c>
      <c r="E7142" s="71" t="s">
        <v>24140</v>
      </c>
      <c r="F7142" s="71" t="s">
        <v>150</v>
      </c>
    </row>
    <row r="7143" spans="1:6" x14ac:dyDescent="0.25">
      <c r="A7143" s="67" t="s">
        <v>5219</v>
      </c>
      <c r="B7143" s="67" t="s">
        <v>24141</v>
      </c>
      <c r="C7143" s="71" t="s">
        <v>24142</v>
      </c>
      <c r="D7143" s="71" t="s">
        <v>24143</v>
      </c>
      <c r="E7143" s="71" t="s">
        <v>24144</v>
      </c>
      <c r="F7143" s="71" t="s">
        <v>150</v>
      </c>
    </row>
    <row r="7144" spans="1:6" x14ac:dyDescent="0.25">
      <c r="A7144" s="67" t="s">
        <v>5219</v>
      </c>
      <c r="B7144" s="67" t="s">
        <v>24145</v>
      </c>
      <c r="C7144" s="71" t="s">
        <v>24146</v>
      </c>
      <c r="D7144" s="71" t="s">
        <v>24147</v>
      </c>
      <c r="E7144" s="71" t="s">
        <v>24148</v>
      </c>
      <c r="F7144" s="71" t="s">
        <v>150</v>
      </c>
    </row>
    <row r="7145" spans="1:6" x14ac:dyDescent="0.25">
      <c r="A7145" s="67" t="s">
        <v>5219</v>
      </c>
      <c r="B7145" s="67" t="s">
        <v>24149</v>
      </c>
      <c r="C7145" s="71" t="s">
        <v>24150</v>
      </c>
      <c r="D7145" s="71" t="s">
        <v>24151</v>
      </c>
      <c r="E7145" s="71" t="s">
        <v>24152</v>
      </c>
      <c r="F7145" s="71" t="s">
        <v>150</v>
      </c>
    </row>
    <row r="7146" spans="1:6" x14ac:dyDescent="0.25">
      <c r="A7146" s="67" t="s">
        <v>5219</v>
      </c>
      <c r="B7146" s="67" t="s">
        <v>24153</v>
      </c>
      <c r="C7146" s="71" t="s">
        <v>24154</v>
      </c>
      <c r="D7146" s="71" t="s">
        <v>24155</v>
      </c>
      <c r="E7146" s="71" t="s">
        <v>24156</v>
      </c>
      <c r="F7146" s="71" t="s">
        <v>150</v>
      </c>
    </row>
    <row r="7147" spans="1:6" x14ac:dyDescent="0.25">
      <c r="A7147" s="67" t="s">
        <v>5219</v>
      </c>
      <c r="B7147" s="67" t="s">
        <v>24157</v>
      </c>
      <c r="C7147" s="71" t="s">
        <v>24158</v>
      </c>
      <c r="D7147" s="71" t="s">
        <v>24159</v>
      </c>
      <c r="E7147" s="71" t="s">
        <v>24160</v>
      </c>
      <c r="F7147" s="71" t="s">
        <v>150</v>
      </c>
    </row>
    <row r="7148" spans="1:6" x14ac:dyDescent="0.25">
      <c r="A7148" s="67" t="s">
        <v>5219</v>
      </c>
      <c r="B7148" s="67" t="s">
        <v>24161</v>
      </c>
      <c r="C7148" s="71" t="s">
        <v>24162</v>
      </c>
      <c r="D7148" s="71" t="s">
        <v>24163</v>
      </c>
      <c r="E7148" s="71" t="s">
        <v>24164</v>
      </c>
      <c r="F7148" s="71" t="s">
        <v>150</v>
      </c>
    </row>
    <row r="7149" spans="1:6" x14ac:dyDescent="0.25">
      <c r="A7149" s="67" t="s">
        <v>5219</v>
      </c>
      <c r="B7149" s="67" t="s">
        <v>24165</v>
      </c>
      <c r="C7149" s="71" t="s">
        <v>24166</v>
      </c>
      <c r="D7149" s="71" t="s">
        <v>24167</v>
      </c>
      <c r="E7149" s="71" t="s">
        <v>24168</v>
      </c>
      <c r="F7149" s="71" t="s">
        <v>150</v>
      </c>
    </row>
    <row r="7150" spans="1:6" x14ac:dyDescent="0.25">
      <c r="A7150" s="67" t="s">
        <v>5219</v>
      </c>
      <c r="B7150" s="67" t="s">
        <v>24169</v>
      </c>
      <c r="C7150" s="71" t="s">
        <v>24170</v>
      </c>
      <c r="D7150" s="71" t="s">
        <v>24171</v>
      </c>
      <c r="E7150" s="71" t="s">
        <v>24172</v>
      </c>
      <c r="F7150" s="71" t="s">
        <v>150</v>
      </c>
    </row>
    <row r="7151" spans="1:6" x14ac:dyDescent="0.25">
      <c r="A7151" s="67" t="s">
        <v>5219</v>
      </c>
      <c r="B7151" s="67" t="s">
        <v>24173</v>
      </c>
      <c r="C7151" s="71" t="s">
        <v>24174</v>
      </c>
      <c r="D7151" s="71" t="s">
        <v>24175</v>
      </c>
      <c r="E7151" s="71" t="s">
        <v>24176</v>
      </c>
      <c r="F7151" s="71" t="s">
        <v>150</v>
      </c>
    </row>
    <row r="7152" spans="1:6" x14ac:dyDescent="0.25">
      <c r="A7152" s="67" t="s">
        <v>5219</v>
      </c>
      <c r="B7152" s="67" t="s">
        <v>24177</v>
      </c>
      <c r="C7152" s="71" t="s">
        <v>24178</v>
      </c>
      <c r="D7152" s="71" t="s">
        <v>24179</v>
      </c>
      <c r="E7152" s="71" t="s">
        <v>24180</v>
      </c>
      <c r="F7152" s="71" t="s">
        <v>150</v>
      </c>
    </row>
    <row r="7153" spans="1:6" x14ac:dyDescent="0.25">
      <c r="A7153" s="67" t="s">
        <v>5219</v>
      </c>
      <c r="B7153" s="67" t="s">
        <v>24181</v>
      </c>
      <c r="C7153" s="71" t="s">
        <v>24182</v>
      </c>
      <c r="D7153" s="71" t="s">
        <v>24183</v>
      </c>
      <c r="E7153" s="71" t="s">
        <v>24184</v>
      </c>
      <c r="F7153" s="71" t="s">
        <v>150</v>
      </c>
    </row>
    <row r="7154" spans="1:6" x14ac:dyDescent="0.25">
      <c r="A7154" s="67" t="s">
        <v>5219</v>
      </c>
      <c r="B7154" s="67" t="s">
        <v>16869</v>
      </c>
      <c r="C7154" s="71" t="s">
        <v>24185</v>
      </c>
      <c r="D7154" s="71" t="s">
        <v>24186</v>
      </c>
      <c r="E7154" s="71" t="s">
        <v>24187</v>
      </c>
      <c r="F7154" s="71" t="s">
        <v>150</v>
      </c>
    </row>
    <row r="7155" spans="1:6" x14ac:dyDescent="0.25">
      <c r="A7155" s="67" t="s">
        <v>5219</v>
      </c>
      <c r="B7155" s="67" t="s">
        <v>24188</v>
      </c>
      <c r="C7155" s="71" t="s">
        <v>24189</v>
      </c>
      <c r="D7155" s="71" t="s">
        <v>24190</v>
      </c>
      <c r="E7155" s="71" t="s">
        <v>24191</v>
      </c>
      <c r="F7155" s="71" t="s">
        <v>150</v>
      </c>
    </row>
    <row r="7156" spans="1:6" x14ac:dyDescent="0.25">
      <c r="A7156" s="67" t="s">
        <v>5219</v>
      </c>
      <c r="B7156" s="67" t="s">
        <v>24192</v>
      </c>
      <c r="C7156" s="71" t="s">
        <v>24193</v>
      </c>
      <c r="D7156" s="71" t="s">
        <v>24194</v>
      </c>
      <c r="E7156" s="71" t="s">
        <v>24195</v>
      </c>
      <c r="F7156" s="71" t="s">
        <v>150</v>
      </c>
    </row>
    <row r="7157" spans="1:6" x14ac:dyDescent="0.25">
      <c r="A7157" s="67" t="s">
        <v>5219</v>
      </c>
      <c r="B7157" s="67" t="s">
        <v>24196</v>
      </c>
      <c r="C7157" s="71" t="s">
        <v>24197</v>
      </c>
      <c r="D7157" s="71" t="s">
        <v>24198</v>
      </c>
      <c r="E7157" s="71" t="s">
        <v>24199</v>
      </c>
      <c r="F7157" s="71" t="s">
        <v>150</v>
      </c>
    </row>
    <row r="7158" spans="1:6" x14ac:dyDescent="0.25">
      <c r="A7158" s="67" t="s">
        <v>5219</v>
      </c>
      <c r="B7158" s="67" t="s">
        <v>24200</v>
      </c>
      <c r="C7158" s="71" t="s">
        <v>24201</v>
      </c>
      <c r="D7158" s="71" t="s">
        <v>24202</v>
      </c>
      <c r="E7158" s="71" t="s">
        <v>24203</v>
      </c>
      <c r="F7158" s="71" t="s">
        <v>150</v>
      </c>
    </row>
    <row r="7159" spans="1:6" x14ac:dyDescent="0.25">
      <c r="A7159" s="67" t="s">
        <v>5219</v>
      </c>
      <c r="B7159" s="67" t="s">
        <v>24204</v>
      </c>
      <c r="C7159" s="71" t="s">
        <v>24205</v>
      </c>
      <c r="D7159" s="71" t="s">
        <v>24206</v>
      </c>
      <c r="E7159" s="71" t="s">
        <v>24207</v>
      </c>
      <c r="F7159" s="71" t="s">
        <v>150</v>
      </c>
    </row>
    <row r="7160" spans="1:6" x14ac:dyDescent="0.25">
      <c r="A7160" s="67" t="s">
        <v>5219</v>
      </c>
      <c r="B7160" s="67" t="s">
        <v>24208</v>
      </c>
      <c r="C7160" s="71" t="s">
        <v>24209</v>
      </c>
      <c r="D7160" s="71" t="s">
        <v>24210</v>
      </c>
      <c r="E7160" s="71" t="s">
        <v>24211</v>
      </c>
      <c r="F7160" s="71" t="s">
        <v>150</v>
      </c>
    </row>
    <row r="7161" spans="1:6" x14ac:dyDescent="0.25">
      <c r="A7161" s="67" t="s">
        <v>5219</v>
      </c>
      <c r="B7161" s="67" t="s">
        <v>24212</v>
      </c>
      <c r="C7161" s="71" t="s">
        <v>24213</v>
      </c>
      <c r="D7161" s="71" t="s">
        <v>24214</v>
      </c>
      <c r="E7161" s="71" t="s">
        <v>24215</v>
      </c>
      <c r="F7161" s="71" t="s">
        <v>150</v>
      </c>
    </row>
    <row r="7162" spans="1:6" x14ac:dyDescent="0.25">
      <c r="A7162" s="67" t="s">
        <v>5219</v>
      </c>
      <c r="B7162" s="67" t="s">
        <v>24216</v>
      </c>
      <c r="C7162" s="71" t="s">
        <v>24217</v>
      </c>
      <c r="D7162" s="71" t="s">
        <v>24218</v>
      </c>
      <c r="E7162" s="71" t="s">
        <v>24219</v>
      </c>
      <c r="F7162" s="71" t="s">
        <v>150</v>
      </c>
    </row>
    <row r="7163" spans="1:6" x14ac:dyDescent="0.25">
      <c r="A7163" s="67" t="s">
        <v>5219</v>
      </c>
      <c r="B7163" s="67" t="s">
        <v>24220</v>
      </c>
      <c r="C7163" s="71" t="s">
        <v>24221</v>
      </c>
      <c r="D7163" s="71" t="s">
        <v>24222</v>
      </c>
      <c r="E7163" s="71" t="s">
        <v>24223</v>
      </c>
      <c r="F7163" s="71" t="s">
        <v>150</v>
      </c>
    </row>
    <row r="7164" spans="1:6" x14ac:dyDescent="0.25">
      <c r="A7164" s="67" t="s">
        <v>5219</v>
      </c>
      <c r="B7164" s="67" t="s">
        <v>24224</v>
      </c>
      <c r="C7164" s="71" t="s">
        <v>24225</v>
      </c>
      <c r="D7164" s="71" t="s">
        <v>24226</v>
      </c>
      <c r="E7164" s="71" t="s">
        <v>24227</v>
      </c>
      <c r="F7164" s="71" t="s">
        <v>150</v>
      </c>
    </row>
    <row r="7165" spans="1:6" x14ac:dyDescent="0.25">
      <c r="A7165" s="67" t="s">
        <v>5219</v>
      </c>
      <c r="B7165" s="67" t="s">
        <v>24228</v>
      </c>
      <c r="C7165" s="71" t="s">
        <v>24229</v>
      </c>
      <c r="D7165" s="71" t="s">
        <v>24230</v>
      </c>
      <c r="E7165" s="71" t="s">
        <v>24231</v>
      </c>
      <c r="F7165" s="71" t="s">
        <v>150</v>
      </c>
    </row>
    <row r="7166" spans="1:6" x14ac:dyDescent="0.25">
      <c r="A7166" s="67" t="s">
        <v>5219</v>
      </c>
      <c r="B7166" s="67" t="s">
        <v>24232</v>
      </c>
      <c r="C7166" s="71" t="s">
        <v>24233</v>
      </c>
      <c r="D7166" s="71" t="s">
        <v>24234</v>
      </c>
      <c r="E7166" s="71" t="s">
        <v>24235</v>
      </c>
      <c r="F7166" s="71" t="s">
        <v>150</v>
      </c>
    </row>
    <row r="7167" spans="1:6" x14ac:dyDescent="0.25">
      <c r="A7167" s="67" t="s">
        <v>5219</v>
      </c>
      <c r="B7167" s="67" t="s">
        <v>24236</v>
      </c>
      <c r="C7167" s="71" t="s">
        <v>24237</v>
      </c>
      <c r="D7167" s="71" t="s">
        <v>24238</v>
      </c>
      <c r="E7167" s="71" t="s">
        <v>24239</v>
      </c>
      <c r="F7167" s="71" t="s">
        <v>150</v>
      </c>
    </row>
    <row r="7168" spans="1:6" x14ac:dyDescent="0.25">
      <c r="A7168" s="67" t="s">
        <v>5219</v>
      </c>
      <c r="B7168" s="67" t="s">
        <v>24240</v>
      </c>
      <c r="C7168" s="71" t="s">
        <v>24241</v>
      </c>
      <c r="D7168" s="71" t="s">
        <v>24242</v>
      </c>
      <c r="E7168" s="71" t="s">
        <v>24243</v>
      </c>
      <c r="F7168" s="71" t="s">
        <v>150</v>
      </c>
    </row>
    <row r="7169" spans="1:6" x14ac:dyDescent="0.25">
      <c r="A7169" s="67" t="s">
        <v>5219</v>
      </c>
      <c r="B7169" s="67" t="s">
        <v>24244</v>
      </c>
      <c r="C7169" s="71" t="s">
        <v>24245</v>
      </c>
      <c r="D7169" s="71" t="s">
        <v>24246</v>
      </c>
      <c r="E7169" s="71" t="s">
        <v>24247</v>
      </c>
      <c r="F7169" s="71" t="s">
        <v>150</v>
      </c>
    </row>
    <row r="7170" spans="1:6" x14ac:dyDescent="0.25">
      <c r="A7170" s="67" t="s">
        <v>5219</v>
      </c>
      <c r="B7170" s="67" t="s">
        <v>24248</v>
      </c>
      <c r="C7170" s="71" t="s">
        <v>24249</v>
      </c>
      <c r="D7170" s="71" t="s">
        <v>24250</v>
      </c>
      <c r="E7170" s="71" t="s">
        <v>24251</v>
      </c>
      <c r="F7170" s="71" t="s">
        <v>150</v>
      </c>
    </row>
    <row r="7171" spans="1:6" x14ac:dyDescent="0.25">
      <c r="A7171" s="67" t="s">
        <v>5219</v>
      </c>
      <c r="B7171" s="67" t="s">
        <v>24252</v>
      </c>
      <c r="C7171" s="71" t="s">
        <v>24253</v>
      </c>
      <c r="D7171" s="71" t="s">
        <v>24254</v>
      </c>
      <c r="E7171" s="71" t="s">
        <v>24255</v>
      </c>
      <c r="F7171" s="71" t="s">
        <v>150</v>
      </c>
    </row>
    <row r="7172" spans="1:6" x14ac:dyDescent="0.25">
      <c r="A7172" s="67" t="s">
        <v>5219</v>
      </c>
      <c r="B7172" s="67" t="s">
        <v>24256</v>
      </c>
      <c r="C7172" s="71" t="s">
        <v>24257</v>
      </c>
      <c r="D7172" s="71" t="s">
        <v>24258</v>
      </c>
      <c r="E7172" s="71" t="s">
        <v>24259</v>
      </c>
      <c r="F7172" s="71" t="s">
        <v>150</v>
      </c>
    </row>
    <row r="7173" spans="1:6" x14ac:dyDescent="0.25">
      <c r="A7173" s="67" t="s">
        <v>5219</v>
      </c>
      <c r="B7173" s="67" t="s">
        <v>24260</v>
      </c>
      <c r="C7173" s="71" t="s">
        <v>24261</v>
      </c>
      <c r="D7173" s="71" t="s">
        <v>24262</v>
      </c>
      <c r="E7173" s="71" t="s">
        <v>24263</v>
      </c>
      <c r="F7173" s="71" t="s">
        <v>150</v>
      </c>
    </row>
    <row r="7174" spans="1:6" x14ac:dyDescent="0.25">
      <c r="A7174" s="67" t="s">
        <v>5219</v>
      </c>
      <c r="B7174" s="67" t="s">
        <v>24264</v>
      </c>
      <c r="C7174" s="71" t="s">
        <v>24265</v>
      </c>
      <c r="D7174" s="71" t="s">
        <v>24266</v>
      </c>
      <c r="E7174" s="71" t="s">
        <v>24267</v>
      </c>
      <c r="F7174" s="71" t="s">
        <v>150</v>
      </c>
    </row>
    <row r="7175" spans="1:6" x14ac:dyDescent="0.25">
      <c r="A7175" s="67" t="s">
        <v>5219</v>
      </c>
      <c r="B7175" s="67" t="s">
        <v>24268</v>
      </c>
      <c r="C7175" s="71" t="s">
        <v>24269</v>
      </c>
      <c r="D7175" s="71" t="s">
        <v>24270</v>
      </c>
      <c r="E7175" s="71" t="s">
        <v>24271</v>
      </c>
      <c r="F7175" s="71" t="s">
        <v>150</v>
      </c>
    </row>
    <row r="7176" spans="1:6" x14ac:dyDescent="0.25">
      <c r="A7176" s="67" t="s">
        <v>5219</v>
      </c>
      <c r="B7176" s="67" t="s">
        <v>24272</v>
      </c>
      <c r="C7176" s="71" t="s">
        <v>24273</v>
      </c>
      <c r="D7176" s="71" t="s">
        <v>24274</v>
      </c>
      <c r="E7176" s="71" t="s">
        <v>24275</v>
      </c>
      <c r="F7176" s="71" t="s">
        <v>150</v>
      </c>
    </row>
    <row r="7177" spans="1:6" x14ac:dyDescent="0.25">
      <c r="A7177" s="67" t="s">
        <v>5219</v>
      </c>
      <c r="B7177" s="67" t="s">
        <v>24276</v>
      </c>
      <c r="C7177" s="71" t="s">
        <v>24277</v>
      </c>
      <c r="D7177" s="71" t="s">
        <v>24278</v>
      </c>
      <c r="E7177" s="71" t="s">
        <v>24279</v>
      </c>
      <c r="F7177" s="71" t="s">
        <v>150</v>
      </c>
    </row>
    <row r="7178" spans="1:6" x14ac:dyDescent="0.25">
      <c r="A7178" s="67" t="s">
        <v>5219</v>
      </c>
      <c r="B7178" s="67" t="s">
        <v>24280</v>
      </c>
      <c r="C7178" s="71" t="s">
        <v>24281</v>
      </c>
      <c r="D7178" s="71" t="s">
        <v>24282</v>
      </c>
      <c r="E7178" s="71" t="s">
        <v>24283</v>
      </c>
      <c r="F7178" s="71" t="s">
        <v>150</v>
      </c>
    </row>
    <row r="7179" spans="1:6" x14ac:dyDescent="0.25">
      <c r="A7179" s="67" t="s">
        <v>5219</v>
      </c>
      <c r="B7179" s="67" t="s">
        <v>24284</v>
      </c>
      <c r="C7179" s="71" t="s">
        <v>24285</v>
      </c>
      <c r="D7179" s="71" t="s">
        <v>24286</v>
      </c>
      <c r="E7179" s="71" t="s">
        <v>24287</v>
      </c>
      <c r="F7179" s="71" t="s">
        <v>150</v>
      </c>
    </row>
    <row r="7180" spans="1:6" x14ac:dyDescent="0.25">
      <c r="A7180" s="67" t="s">
        <v>5219</v>
      </c>
      <c r="B7180" s="67" t="s">
        <v>24288</v>
      </c>
      <c r="C7180" s="71" t="s">
        <v>24289</v>
      </c>
      <c r="D7180" s="71" t="s">
        <v>24290</v>
      </c>
      <c r="E7180" s="71" t="s">
        <v>24291</v>
      </c>
      <c r="F7180" s="71" t="s">
        <v>150</v>
      </c>
    </row>
    <row r="7181" spans="1:6" x14ac:dyDescent="0.25">
      <c r="A7181" s="67" t="s">
        <v>5219</v>
      </c>
      <c r="B7181" s="67" t="s">
        <v>24292</v>
      </c>
      <c r="C7181" s="71" t="s">
        <v>24293</v>
      </c>
      <c r="D7181" s="71" t="s">
        <v>24294</v>
      </c>
      <c r="E7181" s="71" t="s">
        <v>24295</v>
      </c>
      <c r="F7181" s="71" t="s">
        <v>150</v>
      </c>
    </row>
    <row r="7182" spans="1:6" x14ac:dyDescent="0.25">
      <c r="A7182" s="67" t="s">
        <v>5219</v>
      </c>
      <c r="B7182" s="67" t="s">
        <v>24296</v>
      </c>
      <c r="C7182" s="71" t="s">
        <v>24297</v>
      </c>
      <c r="D7182" s="71" t="s">
        <v>24298</v>
      </c>
      <c r="E7182" s="71" t="s">
        <v>24299</v>
      </c>
      <c r="F7182" s="71" t="s">
        <v>150</v>
      </c>
    </row>
    <row r="7183" spans="1:6" x14ac:dyDescent="0.25">
      <c r="A7183" s="67" t="s">
        <v>5219</v>
      </c>
      <c r="B7183" s="67" t="s">
        <v>24300</v>
      </c>
      <c r="C7183" s="71" t="s">
        <v>24301</v>
      </c>
      <c r="D7183" s="71" t="s">
        <v>24302</v>
      </c>
      <c r="E7183" s="71" t="s">
        <v>24303</v>
      </c>
      <c r="F7183" s="71" t="s">
        <v>150</v>
      </c>
    </row>
    <row r="7184" spans="1:6" x14ac:dyDescent="0.25">
      <c r="A7184" s="67" t="s">
        <v>5219</v>
      </c>
      <c r="B7184" s="67" t="s">
        <v>24304</v>
      </c>
      <c r="C7184" s="71" t="s">
        <v>24305</v>
      </c>
      <c r="D7184" s="71" t="s">
        <v>24306</v>
      </c>
      <c r="E7184" s="71" t="s">
        <v>24307</v>
      </c>
      <c r="F7184" s="71" t="s">
        <v>150</v>
      </c>
    </row>
    <row r="7185" spans="1:6" x14ac:dyDescent="0.25">
      <c r="A7185" s="67" t="s">
        <v>5219</v>
      </c>
      <c r="B7185" s="67" t="s">
        <v>24308</v>
      </c>
      <c r="C7185" s="71" t="s">
        <v>24309</v>
      </c>
      <c r="D7185" s="71" t="s">
        <v>24310</v>
      </c>
      <c r="E7185" s="71" t="s">
        <v>24311</v>
      </c>
      <c r="F7185" s="71" t="s">
        <v>150</v>
      </c>
    </row>
    <row r="7186" spans="1:6" x14ac:dyDescent="0.25">
      <c r="A7186" s="67" t="s">
        <v>5219</v>
      </c>
      <c r="B7186" s="67" t="s">
        <v>24312</v>
      </c>
      <c r="C7186" s="71" t="s">
        <v>24313</v>
      </c>
      <c r="D7186" s="71" t="s">
        <v>24314</v>
      </c>
      <c r="E7186" s="71" t="s">
        <v>24315</v>
      </c>
      <c r="F7186" s="71" t="s">
        <v>150</v>
      </c>
    </row>
    <row r="7187" spans="1:6" x14ac:dyDescent="0.25">
      <c r="A7187" s="67" t="s">
        <v>5219</v>
      </c>
      <c r="B7187" s="67" t="s">
        <v>24316</v>
      </c>
      <c r="C7187" s="71" t="s">
        <v>24317</v>
      </c>
      <c r="D7187" s="71" t="s">
        <v>24318</v>
      </c>
      <c r="E7187" s="71" t="s">
        <v>24319</v>
      </c>
      <c r="F7187" s="71" t="s">
        <v>150</v>
      </c>
    </row>
    <row r="7188" spans="1:6" x14ac:dyDescent="0.25">
      <c r="A7188" s="67" t="s">
        <v>5219</v>
      </c>
      <c r="B7188" s="67" t="s">
        <v>1261</v>
      </c>
      <c r="C7188" s="71" t="s">
        <v>24320</v>
      </c>
      <c r="D7188" s="71" t="s">
        <v>24321</v>
      </c>
      <c r="E7188" s="71" t="s">
        <v>24322</v>
      </c>
      <c r="F7188" s="71" t="s">
        <v>150</v>
      </c>
    </row>
    <row r="7189" spans="1:6" x14ac:dyDescent="0.25">
      <c r="A7189" s="67" t="s">
        <v>5219</v>
      </c>
      <c r="B7189" s="67" t="s">
        <v>24323</v>
      </c>
      <c r="C7189" s="71" t="s">
        <v>24324</v>
      </c>
      <c r="D7189" s="71" t="s">
        <v>24325</v>
      </c>
      <c r="E7189" s="71" t="s">
        <v>24326</v>
      </c>
      <c r="F7189" s="71" t="s">
        <v>150</v>
      </c>
    </row>
    <row r="7190" spans="1:6" x14ac:dyDescent="0.25">
      <c r="A7190" s="67" t="s">
        <v>5219</v>
      </c>
      <c r="B7190" s="67" t="s">
        <v>24327</v>
      </c>
      <c r="C7190" s="71" t="s">
        <v>24328</v>
      </c>
      <c r="D7190" s="71" t="s">
        <v>24329</v>
      </c>
      <c r="E7190" s="71" t="s">
        <v>24330</v>
      </c>
      <c r="F7190" s="71" t="s">
        <v>150</v>
      </c>
    </row>
    <row r="7191" spans="1:6" x14ac:dyDescent="0.25">
      <c r="A7191" s="67" t="s">
        <v>5219</v>
      </c>
      <c r="B7191" s="67" t="s">
        <v>24331</v>
      </c>
      <c r="C7191" s="71" t="s">
        <v>24332</v>
      </c>
      <c r="D7191" s="71" t="s">
        <v>24333</v>
      </c>
      <c r="E7191" s="71" t="s">
        <v>24334</v>
      </c>
      <c r="F7191" s="71" t="s">
        <v>150</v>
      </c>
    </row>
    <row r="7192" spans="1:6" x14ac:dyDescent="0.25">
      <c r="A7192" s="67" t="s">
        <v>5219</v>
      </c>
      <c r="B7192" s="67" t="s">
        <v>8913</v>
      </c>
      <c r="C7192" s="71" t="s">
        <v>24335</v>
      </c>
      <c r="D7192" s="71" t="s">
        <v>24336</v>
      </c>
      <c r="E7192" s="71" t="s">
        <v>24337</v>
      </c>
      <c r="F7192" s="71" t="s">
        <v>150</v>
      </c>
    </row>
    <row r="7193" spans="1:6" x14ac:dyDescent="0.25">
      <c r="A7193" s="67" t="s">
        <v>5219</v>
      </c>
      <c r="B7193" s="67" t="s">
        <v>24338</v>
      </c>
      <c r="C7193" s="71" t="s">
        <v>24339</v>
      </c>
      <c r="D7193" s="71" t="s">
        <v>24340</v>
      </c>
      <c r="E7193" s="71" t="s">
        <v>24341</v>
      </c>
      <c r="F7193" s="71" t="s">
        <v>150</v>
      </c>
    </row>
    <row r="7194" spans="1:6" x14ac:dyDescent="0.25">
      <c r="A7194" s="67" t="s">
        <v>5219</v>
      </c>
      <c r="B7194" s="67" t="s">
        <v>24342</v>
      </c>
      <c r="C7194" s="71" t="s">
        <v>24343</v>
      </c>
      <c r="D7194" s="71" t="s">
        <v>24344</v>
      </c>
      <c r="E7194" s="71" t="s">
        <v>24345</v>
      </c>
      <c r="F7194" s="71" t="s">
        <v>150</v>
      </c>
    </row>
    <row r="7195" spans="1:6" x14ac:dyDescent="0.25">
      <c r="A7195" s="67" t="s">
        <v>5219</v>
      </c>
      <c r="B7195" s="67" t="s">
        <v>24346</v>
      </c>
      <c r="C7195" s="71" t="s">
        <v>24347</v>
      </c>
      <c r="D7195" s="71" t="s">
        <v>24348</v>
      </c>
      <c r="E7195" s="71" t="s">
        <v>24349</v>
      </c>
      <c r="F7195" s="71" t="s">
        <v>150</v>
      </c>
    </row>
    <row r="7196" spans="1:6" x14ac:dyDescent="0.25">
      <c r="A7196" s="67" t="s">
        <v>5219</v>
      </c>
      <c r="B7196" s="67" t="s">
        <v>24350</v>
      </c>
      <c r="C7196" s="71" t="s">
        <v>24351</v>
      </c>
      <c r="D7196" s="71" t="s">
        <v>24352</v>
      </c>
      <c r="E7196" s="71" t="s">
        <v>24353</v>
      </c>
      <c r="F7196" s="71" t="s">
        <v>150</v>
      </c>
    </row>
    <row r="7197" spans="1:6" x14ac:dyDescent="0.25">
      <c r="A7197" s="67" t="s">
        <v>5219</v>
      </c>
      <c r="B7197" s="67" t="s">
        <v>24354</v>
      </c>
      <c r="C7197" s="71" t="s">
        <v>24355</v>
      </c>
      <c r="D7197" s="71" t="s">
        <v>24356</v>
      </c>
      <c r="E7197" s="71" t="s">
        <v>24357</v>
      </c>
      <c r="F7197" s="71" t="s">
        <v>150</v>
      </c>
    </row>
    <row r="7198" spans="1:6" x14ac:dyDescent="0.25">
      <c r="A7198" s="67" t="s">
        <v>5219</v>
      </c>
      <c r="B7198" s="67" t="s">
        <v>24358</v>
      </c>
      <c r="C7198" s="71" t="s">
        <v>24359</v>
      </c>
      <c r="D7198" s="71" t="s">
        <v>24360</v>
      </c>
      <c r="E7198" s="71" t="s">
        <v>24361</v>
      </c>
      <c r="F7198" s="71" t="s">
        <v>150</v>
      </c>
    </row>
    <row r="7199" spans="1:6" x14ac:dyDescent="0.25">
      <c r="A7199" s="67" t="s">
        <v>5219</v>
      </c>
      <c r="B7199" s="67" t="s">
        <v>24362</v>
      </c>
      <c r="C7199" s="71" t="s">
        <v>24363</v>
      </c>
      <c r="D7199" s="71" t="s">
        <v>24364</v>
      </c>
      <c r="E7199" s="71" t="s">
        <v>24365</v>
      </c>
      <c r="F7199" s="71" t="s">
        <v>150</v>
      </c>
    </row>
    <row r="7200" spans="1:6" x14ac:dyDescent="0.25">
      <c r="A7200" s="67" t="s">
        <v>5219</v>
      </c>
      <c r="B7200" s="67" t="s">
        <v>24366</v>
      </c>
      <c r="C7200" s="71" t="s">
        <v>24367</v>
      </c>
      <c r="D7200" s="71" t="s">
        <v>24368</v>
      </c>
      <c r="E7200" s="71" t="s">
        <v>24369</v>
      </c>
      <c r="F7200" s="71" t="s">
        <v>150</v>
      </c>
    </row>
    <row r="7201" spans="1:6" x14ac:dyDescent="0.25">
      <c r="A7201" s="67" t="s">
        <v>5219</v>
      </c>
      <c r="B7201" s="67" t="s">
        <v>24370</v>
      </c>
      <c r="C7201" s="71" t="s">
        <v>24371</v>
      </c>
      <c r="D7201" s="71" t="s">
        <v>24372</v>
      </c>
      <c r="E7201" s="71" t="s">
        <v>24373</v>
      </c>
      <c r="F7201" s="71" t="s">
        <v>150</v>
      </c>
    </row>
    <row r="7202" spans="1:6" x14ac:dyDescent="0.25">
      <c r="A7202" s="67" t="s">
        <v>5219</v>
      </c>
      <c r="B7202" s="67" t="s">
        <v>24374</v>
      </c>
      <c r="C7202" s="71" t="s">
        <v>24375</v>
      </c>
      <c r="D7202" s="71" t="s">
        <v>24376</v>
      </c>
      <c r="E7202" s="71" t="s">
        <v>24377</v>
      </c>
      <c r="F7202" s="71" t="s">
        <v>150</v>
      </c>
    </row>
    <row r="7203" spans="1:6" x14ac:dyDescent="0.25">
      <c r="A7203" s="67" t="s">
        <v>5219</v>
      </c>
      <c r="B7203" s="67" t="s">
        <v>24378</v>
      </c>
      <c r="C7203" s="71" t="s">
        <v>24379</v>
      </c>
      <c r="D7203" s="71" t="s">
        <v>24380</v>
      </c>
      <c r="E7203" s="71" t="s">
        <v>24381</v>
      </c>
      <c r="F7203" s="71" t="s">
        <v>150</v>
      </c>
    </row>
    <row r="7204" spans="1:6" x14ac:dyDescent="0.25">
      <c r="A7204" s="67" t="s">
        <v>5219</v>
      </c>
      <c r="B7204" s="67" t="s">
        <v>24382</v>
      </c>
      <c r="C7204" s="71" t="s">
        <v>24383</v>
      </c>
      <c r="D7204" s="71" t="s">
        <v>24384</v>
      </c>
      <c r="E7204" s="71" t="s">
        <v>24385</v>
      </c>
      <c r="F7204" s="71" t="s">
        <v>150</v>
      </c>
    </row>
    <row r="7205" spans="1:6" x14ac:dyDescent="0.25">
      <c r="A7205" s="67" t="s">
        <v>5219</v>
      </c>
      <c r="B7205" s="67" t="s">
        <v>24386</v>
      </c>
      <c r="C7205" s="71" t="s">
        <v>24387</v>
      </c>
      <c r="D7205" s="71" t="s">
        <v>24388</v>
      </c>
      <c r="E7205" s="71" t="s">
        <v>24389</v>
      </c>
      <c r="F7205" s="71" t="s">
        <v>150</v>
      </c>
    </row>
    <row r="7206" spans="1:6" x14ac:dyDescent="0.25">
      <c r="A7206" s="67" t="s">
        <v>5219</v>
      </c>
      <c r="B7206" s="67" t="s">
        <v>24390</v>
      </c>
      <c r="C7206" s="71" t="s">
        <v>24391</v>
      </c>
      <c r="D7206" s="71" t="s">
        <v>24392</v>
      </c>
      <c r="E7206" s="71" t="s">
        <v>24393</v>
      </c>
      <c r="F7206" s="71" t="s">
        <v>150</v>
      </c>
    </row>
    <row r="7207" spans="1:6" x14ac:dyDescent="0.25">
      <c r="A7207" s="67" t="s">
        <v>5219</v>
      </c>
      <c r="B7207" s="67" t="s">
        <v>24394</v>
      </c>
      <c r="C7207" s="71" t="s">
        <v>24395</v>
      </c>
      <c r="D7207" s="71" t="s">
        <v>24396</v>
      </c>
      <c r="E7207" s="71" t="s">
        <v>24397</v>
      </c>
      <c r="F7207" s="71" t="s">
        <v>150</v>
      </c>
    </row>
    <row r="7208" spans="1:6" x14ac:dyDescent="0.25">
      <c r="A7208" s="67" t="s">
        <v>5219</v>
      </c>
      <c r="B7208" s="67" t="s">
        <v>24398</v>
      </c>
      <c r="C7208" s="71" t="s">
        <v>24399</v>
      </c>
      <c r="D7208" s="71" t="s">
        <v>24400</v>
      </c>
      <c r="E7208" s="71" t="s">
        <v>24401</v>
      </c>
      <c r="F7208" s="71" t="s">
        <v>150</v>
      </c>
    </row>
    <row r="7209" spans="1:6" x14ac:dyDescent="0.25">
      <c r="A7209" s="67" t="s">
        <v>5219</v>
      </c>
      <c r="B7209" s="67" t="s">
        <v>24402</v>
      </c>
      <c r="C7209" s="71" t="s">
        <v>24403</v>
      </c>
      <c r="D7209" s="71" t="s">
        <v>24404</v>
      </c>
      <c r="E7209" s="71" t="s">
        <v>24405</v>
      </c>
      <c r="F7209" s="71" t="s">
        <v>150</v>
      </c>
    </row>
    <row r="7210" spans="1:6" x14ac:dyDescent="0.25">
      <c r="A7210" s="67" t="s">
        <v>5219</v>
      </c>
      <c r="B7210" s="67" t="s">
        <v>24406</v>
      </c>
      <c r="C7210" s="71" t="s">
        <v>24407</v>
      </c>
      <c r="D7210" s="71" t="s">
        <v>24408</v>
      </c>
      <c r="E7210" s="71" t="s">
        <v>24409</v>
      </c>
      <c r="F7210" s="71" t="s">
        <v>150</v>
      </c>
    </row>
    <row r="7211" spans="1:6" x14ac:dyDescent="0.25">
      <c r="A7211" s="67" t="s">
        <v>5219</v>
      </c>
      <c r="B7211" s="67" t="s">
        <v>24410</v>
      </c>
      <c r="C7211" s="71" t="s">
        <v>24411</v>
      </c>
      <c r="D7211" s="71" t="s">
        <v>24412</v>
      </c>
      <c r="E7211" s="71" t="s">
        <v>24413</v>
      </c>
      <c r="F7211" s="71" t="s">
        <v>150</v>
      </c>
    </row>
    <row r="7212" spans="1:6" x14ac:dyDescent="0.25">
      <c r="A7212" s="67" t="s">
        <v>5219</v>
      </c>
      <c r="B7212" s="67" t="s">
        <v>24414</v>
      </c>
      <c r="C7212" s="71" t="s">
        <v>24415</v>
      </c>
      <c r="D7212" s="71" t="s">
        <v>24416</v>
      </c>
      <c r="E7212" s="71" t="s">
        <v>24417</v>
      </c>
      <c r="F7212" s="71" t="s">
        <v>150</v>
      </c>
    </row>
    <row r="7213" spans="1:6" x14ac:dyDescent="0.25">
      <c r="A7213" s="67" t="s">
        <v>5219</v>
      </c>
      <c r="B7213" s="67" t="s">
        <v>24418</v>
      </c>
      <c r="C7213" s="71" t="s">
        <v>24419</v>
      </c>
      <c r="D7213" s="71" t="s">
        <v>24420</v>
      </c>
      <c r="E7213" s="71" t="s">
        <v>24421</v>
      </c>
      <c r="F7213" s="71" t="s">
        <v>150</v>
      </c>
    </row>
    <row r="7214" spans="1:6" x14ac:dyDescent="0.25">
      <c r="A7214" s="67" t="s">
        <v>5219</v>
      </c>
      <c r="B7214" s="67" t="s">
        <v>24422</v>
      </c>
      <c r="C7214" s="71" t="s">
        <v>24423</v>
      </c>
      <c r="D7214" s="71" t="s">
        <v>24424</v>
      </c>
      <c r="E7214" s="71" t="s">
        <v>24425</v>
      </c>
      <c r="F7214" s="71" t="s">
        <v>150</v>
      </c>
    </row>
    <row r="7215" spans="1:6" x14ac:dyDescent="0.25">
      <c r="A7215" s="67" t="s">
        <v>5219</v>
      </c>
      <c r="B7215" s="67" t="s">
        <v>24426</v>
      </c>
      <c r="C7215" s="71" t="s">
        <v>24427</v>
      </c>
      <c r="D7215" s="71" t="s">
        <v>24428</v>
      </c>
      <c r="E7215" s="71" t="s">
        <v>24429</v>
      </c>
      <c r="F7215" s="71" t="s">
        <v>150</v>
      </c>
    </row>
    <row r="7216" spans="1:6" x14ac:dyDescent="0.25">
      <c r="A7216" s="67" t="s">
        <v>5219</v>
      </c>
      <c r="B7216" s="67" t="s">
        <v>24430</v>
      </c>
      <c r="C7216" s="71" t="s">
        <v>24431</v>
      </c>
      <c r="D7216" s="71" t="s">
        <v>24432</v>
      </c>
      <c r="E7216" s="71" t="s">
        <v>24433</v>
      </c>
      <c r="F7216" s="71" t="s">
        <v>150</v>
      </c>
    </row>
    <row r="7217" spans="1:6" x14ac:dyDescent="0.25">
      <c r="A7217" s="67" t="s">
        <v>5219</v>
      </c>
      <c r="B7217" s="67" t="s">
        <v>24434</v>
      </c>
      <c r="C7217" s="71" t="s">
        <v>24435</v>
      </c>
      <c r="D7217" s="71" t="s">
        <v>24436</v>
      </c>
      <c r="E7217" s="71" t="s">
        <v>24437</v>
      </c>
      <c r="F7217" s="71" t="s">
        <v>150</v>
      </c>
    </row>
    <row r="7218" spans="1:6" x14ac:dyDescent="0.25">
      <c r="A7218" s="67" t="s">
        <v>5219</v>
      </c>
      <c r="B7218" s="67" t="s">
        <v>24438</v>
      </c>
      <c r="C7218" s="71" t="s">
        <v>24439</v>
      </c>
      <c r="D7218" s="71" t="s">
        <v>24440</v>
      </c>
      <c r="E7218" s="71" t="s">
        <v>24441</v>
      </c>
      <c r="F7218" s="71" t="s">
        <v>150</v>
      </c>
    </row>
    <row r="7219" spans="1:6" x14ac:dyDescent="0.25">
      <c r="A7219" s="67" t="s">
        <v>5219</v>
      </c>
      <c r="B7219" s="67" t="s">
        <v>24442</v>
      </c>
      <c r="C7219" s="71" t="s">
        <v>24443</v>
      </c>
      <c r="D7219" s="71" t="s">
        <v>24444</v>
      </c>
      <c r="E7219" s="71" t="s">
        <v>24445</v>
      </c>
      <c r="F7219" s="71" t="s">
        <v>150</v>
      </c>
    </row>
    <row r="7220" spans="1:6" x14ac:dyDescent="0.25">
      <c r="A7220" s="67" t="s">
        <v>5219</v>
      </c>
      <c r="B7220" s="67" t="s">
        <v>24446</v>
      </c>
      <c r="C7220" s="71" t="s">
        <v>24447</v>
      </c>
      <c r="D7220" s="71" t="s">
        <v>24448</v>
      </c>
      <c r="E7220" s="71" t="s">
        <v>24449</v>
      </c>
      <c r="F7220" s="71" t="s">
        <v>150</v>
      </c>
    </row>
    <row r="7221" spans="1:6" x14ac:dyDescent="0.25">
      <c r="A7221" s="67" t="s">
        <v>5219</v>
      </c>
      <c r="B7221" s="67" t="s">
        <v>24450</v>
      </c>
      <c r="C7221" s="71" t="s">
        <v>24451</v>
      </c>
      <c r="D7221" s="71" t="s">
        <v>24452</v>
      </c>
      <c r="E7221" s="71" t="s">
        <v>24453</v>
      </c>
      <c r="F7221" s="71" t="s">
        <v>150</v>
      </c>
    </row>
    <row r="7222" spans="1:6" x14ac:dyDescent="0.25">
      <c r="A7222" s="67" t="s">
        <v>5219</v>
      </c>
      <c r="B7222" s="67" t="s">
        <v>24454</v>
      </c>
      <c r="C7222" s="71" t="s">
        <v>24455</v>
      </c>
      <c r="D7222" s="71" t="s">
        <v>24456</v>
      </c>
      <c r="E7222" s="71" t="s">
        <v>24457</v>
      </c>
      <c r="F7222" s="71" t="s">
        <v>150</v>
      </c>
    </row>
    <row r="7223" spans="1:6" x14ac:dyDescent="0.25">
      <c r="A7223" s="67" t="s">
        <v>5219</v>
      </c>
      <c r="B7223" s="67" t="s">
        <v>24458</v>
      </c>
      <c r="C7223" s="71" t="s">
        <v>24459</v>
      </c>
      <c r="D7223" s="71" t="s">
        <v>24460</v>
      </c>
      <c r="E7223" s="71" t="s">
        <v>24461</v>
      </c>
      <c r="F7223" s="71" t="s">
        <v>150</v>
      </c>
    </row>
    <row r="7224" spans="1:6" x14ac:dyDescent="0.25">
      <c r="A7224" s="67" t="s">
        <v>5219</v>
      </c>
      <c r="B7224" s="67" t="s">
        <v>24462</v>
      </c>
      <c r="C7224" s="71" t="s">
        <v>24463</v>
      </c>
      <c r="D7224" s="71" t="s">
        <v>24464</v>
      </c>
      <c r="E7224" s="71" t="s">
        <v>24465</v>
      </c>
      <c r="F7224" s="71" t="s">
        <v>150</v>
      </c>
    </row>
    <row r="7225" spans="1:6" x14ac:dyDescent="0.25">
      <c r="A7225" s="67" t="s">
        <v>5219</v>
      </c>
      <c r="B7225" s="67" t="s">
        <v>24466</v>
      </c>
      <c r="C7225" s="71" t="s">
        <v>24467</v>
      </c>
      <c r="D7225" s="71" t="s">
        <v>24468</v>
      </c>
      <c r="E7225" s="71" t="s">
        <v>24469</v>
      </c>
      <c r="F7225" s="71" t="s">
        <v>150</v>
      </c>
    </row>
    <row r="7226" spans="1:6" x14ac:dyDescent="0.25">
      <c r="A7226" s="67" t="s">
        <v>5219</v>
      </c>
      <c r="B7226" s="67" t="s">
        <v>24470</v>
      </c>
      <c r="C7226" s="71" t="s">
        <v>24471</v>
      </c>
      <c r="D7226" s="71" t="s">
        <v>24472</v>
      </c>
      <c r="E7226" s="71" t="s">
        <v>24473</v>
      </c>
      <c r="F7226" s="71" t="s">
        <v>150</v>
      </c>
    </row>
    <row r="7227" spans="1:6" x14ac:dyDescent="0.25">
      <c r="A7227" s="67" t="s">
        <v>5219</v>
      </c>
      <c r="B7227" s="67" t="s">
        <v>24474</v>
      </c>
      <c r="C7227" s="71" t="s">
        <v>24475</v>
      </c>
      <c r="D7227" s="71" t="s">
        <v>24476</v>
      </c>
      <c r="E7227" s="71" t="s">
        <v>24477</v>
      </c>
      <c r="F7227" s="71" t="s">
        <v>150</v>
      </c>
    </row>
    <row r="7228" spans="1:6" x14ac:dyDescent="0.25">
      <c r="A7228" s="67" t="s">
        <v>5219</v>
      </c>
      <c r="B7228" s="67" t="s">
        <v>24478</v>
      </c>
      <c r="C7228" s="71" t="s">
        <v>24479</v>
      </c>
      <c r="D7228" s="71" t="s">
        <v>24480</v>
      </c>
      <c r="E7228" s="71" t="s">
        <v>24481</v>
      </c>
      <c r="F7228" s="71" t="s">
        <v>150</v>
      </c>
    </row>
    <row r="7229" spans="1:6" x14ac:dyDescent="0.25">
      <c r="A7229" s="67" t="s">
        <v>5219</v>
      </c>
      <c r="B7229" s="67" t="s">
        <v>24482</v>
      </c>
      <c r="C7229" s="71" t="s">
        <v>24483</v>
      </c>
      <c r="D7229" s="71" t="s">
        <v>24484</v>
      </c>
      <c r="E7229" s="71" t="s">
        <v>24485</v>
      </c>
      <c r="F7229" s="71" t="s">
        <v>150</v>
      </c>
    </row>
    <row r="7230" spans="1:6" x14ac:dyDescent="0.25">
      <c r="A7230" s="67" t="s">
        <v>5219</v>
      </c>
      <c r="B7230" s="67" t="s">
        <v>24486</v>
      </c>
      <c r="C7230" s="71" t="s">
        <v>24487</v>
      </c>
      <c r="D7230" s="71" t="s">
        <v>24488</v>
      </c>
      <c r="E7230" s="71" t="s">
        <v>24489</v>
      </c>
      <c r="F7230" s="71" t="s">
        <v>150</v>
      </c>
    </row>
    <row r="7231" spans="1:6" x14ac:dyDescent="0.25">
      <c r="A7231" s="67" t="s">
        <v>5219</v>
      </c>
      <c r="B7231" s="67" t="s">
        <v>24490</v>
      </c>
      <c r="C7231" s="71" t="s">
        <v>24491</v>
      </c>
      <c r="D7231" s="71" t="s">
        <v>24492</v>
      </c>
      <c r="E7231" s="71" t="s">
        <v>24493</v>
      </c>
      <c r="F7231" s="71" t="s">
        <v>150</v>
      </c>
    </row>
    <row r="7232" spans="1:6" x14ac:dyDescent="0.25">
      <c r="A7232" s="67" t="s">
        <v>5219</v>
      </c>
      <c r="B7232" s="67" t="s">
        <v>24494</v>
      </c>
      <c r="C7232" s="71" t="s">
        <v>24495</v>
      </c>
      <c r="D7232" s="71" t="s">
        <v>24496</v>
      </c>
      <c r="E7232" s="71" t="s">
        <v>24497</v>
      </c>
      <c r="F7232" s="71" t="s">
        <v>150</v>
      </c>
    </row>
    <row r="7233" spans="1:6" x14ac:dyDescent="0.25">
      <c r="A7233" s="67" t="s">
        <v>5219</v>
      </c>
      <c r="B7233" s="67" t="s">
        <v>24498</v>
      </c>
      <c r="C7233" s="71" t="s">
        <v>24499</v>
      </c>
      <c r="D7233" s="71" t="s">
        <v>24500</v>
      </c>
      <c r="E7233" s="71" t="s">
        <v>24501</v>
      </c>
      <c r="F7233" s="71" t="s">
        <v>150</v>
      </c>
    </row>
    <row r="7234" spans="1:6" x14ac:dyDescent="0.25">
      <c r="A7234" s="67" t="s">
        <v>5219</v>
      </c>
      <c r="B7234" s="67" t="s">
        <v>24502</v>
      </c>
      <c r="C7234" s="71" t="s">
        <v>24503</v>
      </c>
      <c r="D7234" s="71" t="s">
        <v>24504</v>
      </c>
      <c r="E7234" s="71" t="s">
        <v>24505</v>
      </c>
      <c r="F7234" s="71" t="s">
        <v>150</v>
      </c>
    </row>
    <row r="7235" spans="1:6" x14ac:dyDescent="0.25">
      <c r="A7235" s="67" t="s">
        <v>5219</v>
      </c>
      <c r="B7235" s="67" t="s">
        <v>24506</v>
      </c>
      <c r="C7235" s="71" t="s">
        <v>24507</v>
      </c>
      <c r="D7235" s="71" t="s">
        <v>24508</v>
      </c>
      <c r="E7235" s="71" t="s">
        <v>24509</v>
      </c>
      <c r="F7235" s="71" t="s">
        <v>150</v>
      </c>
    </row>
    <row r="7236" spans="1:6" x14ac:dyDescent="0.25">
      <c r="A7236" s="67" t="s">
        <v>5219</v>
      </c>
      <c r="B7236" s="67" t="s">
        <v>24510</v>
      </c>
      <c r="C7236" s="71" t="s">
        <v>24511</v>
      </c>
      <c r="D7236" s="71" t="s">
        <v>24512</v>
      </c>
      <c r="E7236" s="71" t="s">
        <v>24513</v>
      </c>
      <c r="F7236" s="71" t="s">
        <v>150</v>
      </c>
    </row>
    <row r="7237" spans="1:6" x14ac:dyDescent="0.25">
      <c r="A7237" s="67" t="s">
        <v>5219</v>
      </c>
      <c r="B7237" s="67" t="s">
        <v>24514</v>
      </c>
      <c r="C7237" s="71" t="s">
        <v>24515</v>
      </c>
      <c r="D7237" s="71" t="s">
        <v>24516</v>
      </c>
      <c r="E7237" s="71" t="s">
        <v>24517</v>
      </c>
      <c r="F7237" s="71" t="s">
        <v>150</v>
      </c>
    </row>
    <row r="7238" spans="1:6" x14ac:dyDescent="0.25">
      <c r="A7238" s="67" t="s">
        <v>5219</v>
      </c>
      <c r="B7238" s="67" t="s">
        <v>24518</v>
      </c>
      <c r="C7238" s="71" t="s">
        <v>24519</v>
      </c>
      <c r="D7238" s="71" t="s">
        <v>24520</v>
      </c>
      <c r="E7238" s="71" t="s">
        <v>24521</v>
      </c>
      <c r="F7238" s="71" t="s">
        <v>150</v>
      </c>
    </row>
    <row r="7239" spans="1:6" x14ac:dyDescent="0.25">
      <c r="A7239" s="67" t="s">
        <v>5219</v>
      </c>
      <c r="B7239" s="67" t="s">
        <v>24522</v>
      </c>
      <c r="C7239" s="71" t="s">
        <v>24523</v>
      </c>
      <c r="D7239" s="71" t="s">
        <v>24524</v>
      </c>
      <c r="E7239" s="71" t="s">
        <v>24525</v>
      </c>
      <c r="F7239" s="71" t="s">
        <v>150</v>
      </c>
    </row>
    <row r="7240" spans="1:6" x14ac:dyDescent="0.25">
      <c r="A7240" s="67" t="s">
        <v>5219</v>
      </c>
      <c r="B7240" s="67" t="s">
        <v>24526</v>
      </c>
      <c r="C7240" s="71" t="s">
        <v>24527</v>
      </c>
      <c r="D7240" s="71" t="s">
        <v>24528</v>
      </c>
      <c r="E7240" s="71" t="s">
        <v>24529</v>
      </c>
      <c r="F7240" s="71" t="s">
        <v>150</v>
      </c>
    </row>
    <row r="7241" spans="1:6" x14ac:dyDescent="0.25">
      <c r="A7241" s="67" t="s">
        <v>5219</v>
      </c>
      <c r="B7241" s="67" t="s">
        <v>24530</v>
      </c>
      <c r="C7241" s="71" t="s">
        <v>24531</v>
      </c>
      <c r="D7241" s="71" t="s">
        <v>24532</v>
      </c>
      <c r="E7241" s="71" t="s">
        <v>24533</v>
      </c>
      <c r="F7241" s="71" t="s">
        <v>150</v>
      </c>
    </row>
    <row r="7242" spans="1:6" x14ac:dyDescent="0.25">
      <c r="A7242" s="67" t="s">
        <v>5219</v>
      </c>
      <c r="B7242" s="67" t="s">
        <v>24534</v>
      </c>
      <c r="C7242" s="71" t="s">
        <v>24535</v>
      </c>
      <c r="D7242" s="71" t="s">
        <v>24536</v>
      </c>
      <c r="E7242" s="71" t="s">
        <v>24537</v>
      </c>
      <c r="F7242" s="71" t="s">
        <v>150</v>
      </c>
    </row>
    <row r="7243" spans="1:6" x14ac:dyDescent="0.25">
      <c r="A7243" s="67" t="s">
        <v>5219</v>
      </c>
      <c r="B7243" s="67" t="s">
        <v>24538</v>
      </c>
      <c r="C7243" s="71" t="s">
        <v>24539</v>
      </c>
      <c r="D7243" s="71" t="s">
        <v>24540</v>
      </c>
      <c r="E7243" s="71" t="s">
        <v>24541</v>
      </c>
      <c r="F7243" s="71" t="s">
        <v>150</v>
      </c>
    </row>
    <row r="7244" spans="1:6" x14ac:dyDescent="0.25">
      <c r="A7244" s="67" t="s">
        <v>5219</v>
      </c>
      <c r="B7244" s="67" t="s">
        <v>24542</v>
      </c>
      <c r="C7244" s="71" t="s">
        <v>24543</v>
      </c>
      <c r="D7244" s="71" t="s">
        <v>24544</v>
      </c>
      <c r="E7244" s="71" t="s">
        <v>24545</v>
      </c>
      <c r="F7244" s="71" t="s">
        <v>150</v>
      </c>
    </row>
    <row r="7245" spans="1:6" x14ac:dyDescent="0.25">
      <c r="A7245" s="67" t="s">
        <v>5219</v>
      </c>
      <c r="B7245" s="67" t="s">
        <v>24546</v>
      </c>
      <c r="C7245" s="71" t="s">
        <v>24547</v>
      </c>
      <c r="D7245" s="71" t="s">
        <v>24548</v>
      </c>
      <c r="E7245" s="71" t="s">
        <v>24549</v>
      </c>
      <c r="F7245" s="71" t="s">
        <v>150</v>
      </c>
    </row>
    <row r="7246" spans="1:6" x14ac:dyDescent="0.25">
      <c r="A7246" s="67" t="s">
        <v>5219</v>
      </c>
      <c r="B7246" s="67" t="s">
        <v>24550</v>
      </c>
      <c r="C7246" s="71" t="s">
        <v>24551</v>
      </c>
      <c r="D7246" s="71" t="s">
        <v>24552</v>
      </c>
      <c r="E7246" s="71" t="s">
        <v>24553</v>
      </c>
      <c r="F7246" s="71" t="s">
        <v>150</v>
      </c>
    </row>
    <row r="7247" spans="1:6" x14ac:dyDescent="0.25">
      <c r="A7247" s="67" t="s">
        <v>5219</v>
      </c>
      <c r="B7247" s="67" t="s">
        <v>24554</v>
      </c>
      <c r="C7247" s="71" t="s">
        <v>24555</v>
      </c>
      <c r="D7247" s="71" t="s">
        <v>24556</v>
      </c>
      <c r="E7247" s="71" t="s">
        <v>24557</v>
      </c>
      <c r="F7247" s="71" t="s">
        <v>150</v>
      </c>
    </row>
    <row r="7248" spans="1:6" x14ac:dyDescent="0.25">
      <c r="A7248" s="67" t="s">
        <v>5219</v>
      </c>
      <c r="B7248" s="67" t="s">
        <v>15086</v>
      </c>
      <c r="C7248" s="71" t="s">
        <v>24558</v>
      </c>
      <c r="D7248" s="71" t="s">
        <v>24559</v>
      </c>
      <c r="E7248" s="71" t="s">
        <v>24560</v>
      </c>
      <c r="F7248" s="71" t="s">
        <v>150</v>
      </c>
    </row>
    <row r="7249" spans="1:6" x14ac:dyDescent="0.25">
      <c r="A7249" s="67" t="s">
        <v>5219</v>
      </c>
      <c r="B7249" s="67" t="s">
        <v>24561</v>
      </c>
      <c r="C7249" s="71" t="s">
        <v>24562</v>
      </c>
      <c r="D7249" s="71" t="s">
        <v>24563</v>
      </c>
      <c r="E7249" s="71" t="s">
        <v>24564</v>
      </c>
      <c r="F7249" s="71" t="s">
        <v>150</v>
      </c>
    </row>
    <row r="7250" spans="1:6" x14ac:dyDescent="0.25">
      <c r="A7250" s="67" t="s">
        <v>5219</v>
      </c>
      <c r="B7250" s="67" t="s">
        <v>24565</v>
      </c>
      <c r="C7250" s="71" t="s">
        <v>24566</v>
      </c>
      <c r="D7250" s="71" t="s">
        <v>24567</v>
      </c>
      <c r="E7250" s="71" t="s">
        <v>24568</v>
      </c>
      <c r="F7250" s="71" t="s">
        <v>150</v>
      </c>
    </row>
    <row r="7251" spans="1:6" x14ac:dyDescent="0.25">
      <c r="A7251" s="67" t="s">
        <v>5219</v>
      </c>
      <c r="B7251" s="67" t="s">
        <v>24569</v>
      </c>
      <c r="C7251" s="71" t="s">
        <v>24570</v>
      </c>
      <c r="D7251" s="71" t="s">
        <v>24571</v>
      </c>
      <c r="E7251" s="71" t="s">
        <v>24572</v>
      </c>
      <c r="F7251" s="71" t="s">
        <v>150</v>
      </c>
    </row>
    <row r="7252" spans="1:6" x14ac:dyDescent="0.25">
      <c r="A7252" s="67" t="s">
        <v>5219</v>
      </c>
      <c r="B7252" s="67" t="s">
        <v>24573</v>
      </c>
      <c r="C7252" s="71" t="s">
        <v>24574</v>
      </c>
      <c r="D7252" s="71" t="s">
        <v>24575</v>
      </c>
      <c r="E7252" s="71" t="s">
        <v>24576</v>
      </c>
      <c r="F7252" s="71" t="s">
        <v>150</v>
      </c>
    </row>
    <row r="7253" spans="1:6" x14ac:dyDescent="0.25">
      <c r="A7253" s="67" t="s">
        <v>5219</v>
      </c>
      <c r="B7253" s="67" t="s">
        <v>24577</v>
      </c>
      <c r="C7253" s="71" t="s">
        <v>24578</v>
      </c>
      <c r="D7253" s="71" t="s">
        <v>24579</v>
      </c>
      <c r="E7253" s="71" t="s">
        <v>24580</v>
      </c>
      <c r="F7253" s="71" t="s">
        <v>150</v>
      </c>
    </row>
    <row r="7254" spans="1:6" x14ac:dyDescent="0.25">
      <c r="A7254" s="67" t="s">
        <v>5219</v>
      </c>
      <c r="B7254" s="67" t="s">
        <v>24581</v>
      </c>
      <c r="C7254" s="71" t="s">
        <v>24582</v>
      </c>
      <c r="D7254" s="71" t="s">
        <v>24583</v>
      </c>
      <c r="E7254" s="71" t="s">
        <v>24584</v>
      </c>
      <c r="F7254" s="71" t="s">
        <v>150</v>
      </c>
    </row>
    <row r="7255" spans="1:6" x14ac:dyDescent="0.25">
      <c r="A7255" s="67" t="s">
        <v>5219</v>
      </c>
      <c r="B7255" s="67" t="s">
        <v>24585</v>
      </c>
      <c r="C7255" s="71" t="s">
        <v>24586</v>
      </c>
      <c r="D7255" s="71" t="s">
        <v>24587</v>
      </c>
      <c r="E7255" s="71" t="s">
        <v>24588</v>
      </c>
      <c r="F7255" s="71" t="s">
        <v>150</v>
      </c>
    </row>
    <row r="7256" spans="1:6" x14ac:dyDescent="0.25">
      <c r="A7256" s="67" t="s">
        <v>5219</v>
      </c>
      <c r="B7256" s="67" t="s">
        <v>24589</v>
      </c>
      <c r="C7256" s="71" t="s">
        <v>24590</v>
      </c>
      <c r="D7256" s="71" t="s">
        <v>24591</v>
      </c>
      <c r="E7256" s="71" t="s">
        <v>24592</v>
      </c>
      <c r="F7256" s="71" t="s">
        <v>150</v>
      </c>
    </row>
    <row r="7257" spans="1:6" x14ac:dyDescent="0.25">
      <c r="A7257" s="67" t="s">
        <v>5219</v>
      </c>
      <c r="B7257" s="67" t="s">
        <v>24593</v>
      </c>
      <c r="C7257" s="71" t="s">
        <v>24594</v>
      </c>
      <c r="D7257" s="71" t="s">
        <v>24595</v>
      </c>
      <c r="E7257" s="71" t="s">
        <v>24596</v>
      </c>
      <c r="F7257" s="71" t="s">
        <v>150</v>
      </c>
    </row>
    <row r="7258" spans="1:6" x14ac:dyDescent="0.25">
      <c r="A7258" s="67" t="s">
        <v>5219</v>
      </c>
      <c r="B7258" s="67" t="s">
        <v>24597</v>
      </c>
      <c r="C7258" s="71" t="s">
        <v>24598</v>
      </c>
      <c r="D7258" s="71" t="s">
        <v>24599</v>
      </c>
      <c r="E7258" s="71" t="s">
        <v>24600</v>
      </c>
      <c r="F7258" s="71" t="s">
        <v>150</v>
      </c>
    </row>
    <row r="7259" spans="1:6" x14ac:dyDescent="0.25">
      <c r="A7259" s="67" t="s">
        <v>5219</v>
      </c>
      <c r="B7259" s="67" t="s">
        <v>24601</v>
      </c>
      <c r="C7259" s="71" t="s">
        <v>24602</v>
      </c>
      <c r="D7259" s="71" t="s">
        <v>24603</v>
      </c>
      <c r="E7259" s="71" t="s">
        <v>24604</v>
      </c>
      <c r="F7259" s="71" t="s">
        <v>150</v>
      </c>
    </row>
    <row r="7260" spans="1:6" x14ac:dyDescent="0.25">
      <c r="A7260" s="67" t="s">
        <v>5219</v>
      </c>
      <c r="B7260" s="67" t="s">
        <v>24605</v>
      </c>
      <c r="C7260" s="71" t="s">
        <v>24606</v>
      </c>
      <c r="D7260" s="71" t="s">
        <v>24607</v>
      </c>
      <c r="E7260" s="71" t="s">
        <v>24608</v>
      </c>
      <c r="F7260" s="71" t="s">
        <v>150</v>
      </c>
    </row>
    <row r="7261" spans="1:6" x14ac:dyDescent="0.25">
      <c r="A7261" s="67" t="s">
        <v>5219</v>
      </c>
      <c r="B7261" s="67" t="s">
        <v>24609</v>
      </c>
      <c r="C7261" s="71" t="s">
        <v>24610</v>
      </c>
      <c r="D7261" s="71" t="s">
        <v>24611</v>
      </c>
      <c r="E7261" s="71" t="s">
        <v>24612</v>
      </c>
      <c r="F7261" s="71" t="s">
        <v>150</v>
      </c>
    </row>
    <row r="7262" spans="1:6" x14ac:dyDescent="0.25">
      <c r="A7262" s="67" t="s">
        <v>5219</v>
      </c>
      <c r="B7262" s="67" t="s">
        <v>24613</v>
      </c>
      <c r="C7262" s="71" t="s">
        <v>24614</v>
      </c>
      <c r="D7262" s="71" t="s">
        <v>24615</v>
      </c>
      <c r="E7262" s="71" t="s">
        <v>24616</v>
      </c>
      <c r="F7262" s="71" t="s">
        <v>150</v>
      </c>
    </row>
    <row r="7263" spans="1:6" x14ac:dyDescent="0.25">
      <c r="A7263" s="67" t="s">
        <v>5219</v>
      </c>
      <c r="B7263" s="67" t="s">
        <v>24617</v>
      </c>
      <c r="C7263" s="71" t="s">
        <v>24618</v>
      </c>
      <c r="D7263" s="71" t="s">
        <v>24619</v>
      </c>
      <c r="E7263" s="71" t="s">
        <v>24620</v>
      </c>
      <c r="F7263" s="71" t="s">
        <v>150</v>
      </c>
    </row>
    <row r="7264" spans="1:6" x14ac:dyDescent="0.25">
      <c r="A7264" s="67" t="s">
        <v>5219</v>
      </c>
      <c r="B7264" s="67" t="s">
        <v>24621</v>
      </c>
      <c r="C7264" s="71" t="s">
        <v>24622</v>
      </c>
      <c r="D7264" s="71" t="s">
        <v>24623</v>
      </c>
      <c r="E7264" s="71" t="s">
        <v>24624</v>
      </c>
      <c r="F7264" s="71" t="s">
        <v>150</v>
      </c>
    </row>
    <row r="7265" spans="1:6" x14ac:dyDescent="0.25">
      <c r="A7265" s="67" t="s">
        <v>5219</v>
      </c>
      <c r="B7265" s="67" t="s">
        <v>24625</v>
      </c>
      <c r="C7265" s="71" t="s">
        <v>24626</v>
      </c>
      <c r="D7265" s="71" t="s">
        <v>24627</v>
      </c>
      <c r="E7265" s="71" t="s">
        <v>24628</v>
      </c>
      <c r="F7265" s="71" t="s">
        <v>150</v>
      </c>
    </row>
    <row r="7266" spans="1:6" x14ac:dyDescent="0.25">
      <c r="A7266" s="67" t="s">
        <v>5219</v>
      </c>
      <c r="B7266" s="67" t="s">
        <v>24629</v>
      </c>
      <c r="C7266" s="71" t="s">
        <v>24630</v>
      </c>
      <c r="D7266" s="71" t="s">
        <v>24631</v>
      </c>
      <c r="E7266" s="71" t="s">
        <v>24632</v>
      </c>
      <c r="F7266" s="71" t="s">
        <v>150</v>
      </c>
    </row>
    <row r="7267" spans="1:6" x14ac:dyDescent="0.25">
      <c r="A7267" s="67" t="s">
        <v>5219</v>
      </c>
      <c r="B7267" s="67" t="s">
        <v>24633</v>
      </c>
      <c r="C7267" s="71" t="s">
        <v>24634</v>
      </c>
      <c r="D7267" s="71" t="s">
        <v>24635</v>
      </c>
      <c r="E7267" s="71" t="s">
        <v>24636</v>
      </c>
      <c r="F7267" s="71" t="s">
        <v>150</v>
      </c>
    </row>
    <row r="7268" spans="1:6" x14ac:dyDescent="0.25">
      <c r="A7268" s="67" t="s">
        <v>5219</v>
      </c>
      <c r="B7268" s="67" t="s">
        <v>24637</v>
      </c>
      <c r="C7268" s="71" t="s">
        <v>24638</v>
      </c>
      <c r="D7268" s="71" t="s">
        <v>24639</v>
      </c>
      <c r="E7268" s="71" t="s">
        <v>24640</v>
      </c>
      <c r="F7268" s="71" t="s">
        <v>150</v>
      </c>
    </row>
    <row r="7269" spans="1:6" x14ac:dyDescent="0.25">
      <c r="A7269" s="67" t="s">
        <v>5219</v>
      </c>
      <c r="B7269" s="67" t="s">
        <v>24641</v>
      </c>
      <c r="C7269" s="71" t="s">
        <v>24642</v>
      </c>
      <c r="D7269" s="71" t="s">
        <v>24643</v>
      </c>
      <c r="E7269" s="71" t="s">
        <v>24644</v>
      </c>
      <c r="F7269" s="71" t="s">
        <v>150</v>
      </c>
    </row>
    <row r="7270" spans="1:6" x14ac:dyDescent="0.25">
      <c r="A7270" s="67" t="s">
        <v>5219</v>
      </c>
      <c r="B7270" s="67" t="s">
        <v>24645</v>
      </c>
      <c r="C7270" s="71" t="s">
        <v>24646</v>
      </c>
      <c r="D7270" s="71" t="s">
        <v>24647</v>
      </c>
      <c r="E7270" s="71" t="s">
        <v>24648</v>
      </c>
      <c r="F7270" s="71" t="s">
        <v>150</v>
      </c>
    </row>
    <row r="7271" spans="1:6" x14ac:dyDescent="0.25">
      <c r="A7271" s="67" t="s">
        <v>5219</v>
      </c>
      <c r="B7271" s="67" t="s">
        <v>24649</v>
      </c>
      <c r="C7271" s="71" t="s">
        <v>24650</v>
      </c>
      <c r="D7271" s="71" t="s">
        <v>24651</v>
      </c>
      <c r="E7271" s="71" t="s">
        <v>24652</v>
      </c>
      <c r="F7271" s="71" t="s">
        <v>150</v>
      </c>
    </row>
    <row r="7272" spans="1:6" x14ac:dyDescent="0.25">
      <c r="A7272" s="67" t="s">
        <v>5219</v>
      </c>
      <c r="B7272" s="67" t="s">
        <v>24653</v>
      </c>
      <c r="C7272" s="71" t="s">
        <v>24654</v>
      </c>
      <c r="D7272" s="71" t="s">
        <v>24655</v>
      </c>
      <c r="E7272" s="71" t="s">
        <v>24656</v>
      </c>
      <c r="F7272" s="71" t="s">
        <v>150</v>
      </c>
    </row>
    <row r="7273" spans="1:6" x14ac:dyDescent="0.25">
      <c r="A7273" s="67" t="s">
        <v>5219</v>
      </c>
      <c r="B7273" s="67" t="s">
        <v>24657</v>
      </c>
      <c r="C7273" s="71" t="s">
        <v>24658</v>
      </c>
      <c r="D7273" s="71" t="s">
        <v>24659</v>
      </c>
      <c r="E7273" s="71" t="s">
        <v>24660</v>
      </c>
      <c r="F7273" s="71" t="s">
        <v>150</v>
      </c>
    </row>
    <row r="7274" spans="1:6" x14ac:dyDescent="0.25">
      <c r="A7274" s="67" t="s">
        <v>5219</v>
      </c>
      <c r="B7274" s="67" t="s">
        <v>24661</v>
      </c>
      <c r="C7274" s="71" t="s">
        <v>24662</v>
      </c>
      <c r="D7274" s="71" t="s">
        <v>24663</v>
      </c>
      <c r="E7274" s="71" t="s">
        <v>24664</v>
      </c>
      <c r="F7274" s="71" t="s">
        <v>150</v>
      </c>
    </row>
    <row r="7275" spans="1:6" x14ac:dyDescent="0.25">
      <c r="A7275" s="67" t="s">
        <v>5219</v>
      </c>
      <c r="B7275" s="67" t="s">
        <v>24665</v>
      </c>
      <c r="C7275" s="71" t="s">
        <v>24666</v>
      </c>
      <c r="D7275" s="71" t="s">
        <v>24667</v>
      </c>
      <c r="E7275" s="71" t="s">
        <v>24668</v>
      </c>
      <c r="F7275" s="71" t="s">
        <v>150</v>
      </c>
    </row>
    <row r="7276" spans="1:6" x14ac:dyDescent="0.25">
      <c r="A7276" s="67" t="s">
        <v>5219</v>
      </c>
      <c r="B7276" s="67" t="s">
        <v>24669</v>
      </c>
      <c r="C7276" s="71" t="s">
        <v>24670</v>
      </c>
      <c r="D7276" s="71" t="s">
        <v>24671</v>
      </c>
      <c r="E7276" s="71" t="s">
        <v>24672</v>
      </c>
      <c r="F7276" s="71" t="s">
        <v>150</v>
      </c>
    </row>
    <row r="7277" spans="1:6" x14ac:dyDescent="0.25">
      <c r="A7277" s="67" t="s">
        <v>5219</v>
      </c>
      <c r="B7277" s="67" t="s">
        <v>24673</v>
      </c>
      <c r="C7277" s="71" t="s">
        <v>24674</v>
      </c>
      <c r="D7277" s="71" t="s">
        <v>24675</v>
      </c>
      <c r="E7277" s="71" t="s">
        <v>24676</v>
      </c>
      <c r="F7277" s="71" t="s">
        <v>150</v>
      </c>
    </row>
    <row r="7278" spans="1:6" x14ac:dyDescent="0.25">
      <c r="A7278" s="67" t="s">
        <v>5219</v>
      </c>
      <c r="B7278" s="67" t="s">
        <v>24677</v>
      </c>
      <c r="C7278" s="71" t="s">
        <v>24678</v>
      </c>
      <c r="D7278" s="71" t="s">
        <v>24679</v>
      </c>
      <c r="E7278" s="71" t="s">
        <v>24680</v>
      </c>
      <c r="F7278" s="71" t="s">
        <v>150</v>
      </c>
    </row>
    <row r="7279" spans="1:6" x14ac:dyDescent="0.25">
      <c r="A7279" s="67" t="s">
        <v>5219</v>
      </c>
      <c r="B7279" s="67" t="s">
        <v>24681</v>
      </c>
      <c r="C7279" s="71" t="s">
        <v>24682</v>
      </c>
      <c r="D7279" s="71" t="s">
        <v>24683</v>
      </c>
      <c r="E7279" s="71" t="s">
        <v>24684</v>
      </c>
      <c r="F7279" s="71" t="s">
        <v>150</v>
      </c>
    </row>
    <row r="7280" spans="1:6" x14ac:dyDescent="0.25">
      <c r="A7280" s="67" t="s">
        <v>5219</v>
      </c>
      <c r="B7280" s="67" t="s">
        <v>24685</v>
      </c>
      <c r="C7280" s="71" t="s">
        <v>24686</v>
      </c>
      <c r="D7280" s="71" t="s">
        <v>24687</v>
      </c>
      <c r="E7280" s="71" t="s">
        <v>24688</v>
      </c>
      <c r="F7280" s="71" t="s">
        <v>150</v>
      </c>
    </row>
    <row r="7281" spans="1:6" x14ac:dyDescent="0.25">
      <c r="A7281" s="67" t="s">
        <v>5219</v>
      </c>
      <c r="B7281" s="67" t="s">
        <v>24689</v>
      </c>
      <c r="C7281" s="71" t="s">
        <v>24690</v>
      </c>
      <c r="D7281" s="71" t="s">
        <v>24691</v>
      </c>
      <c r="E7281" s="71" t="s">
        <v>24692</v>
      </c>
      <c r="F7281" s="71" t="s">
        <v>150</v>
      </c>
    </row>
    <row r="7282" spans="1:6" x14ac:dyDescent="0.25">
      <c r="A7282" s="67" t="s">
        <v>5219</v>
      </c>
      <c r="B7282" s="67" t="s">
        <v>24693</v>
      </c>
      <c r="C7282" s="71" t="s">
        <v>24694</v>
      </c>
      <c r="D7282" s="71" t="s">
        <v>24695</v>
      </c>
      <c r="E7282" s="71" t="s">
        <v>24696</v>
      </c>
      <c r="F7282" s="71" t="s">
        <v>150</v>
      </c>
    </row>
    <row r="7283" spans="1:6" x14ac:dyDescent="0.25">
      <c r="A7283" s="67" t="s">
        <v>5219</v>
      </c>
      <c r="B7283" s="67" t="s">
        <v>24697</v>
      </c>
      <c r="C7283" s="71" t="s">
        <v>24698</v>
      </c>
      <c r="D7283" s="71" t="s">
        <v>24699</v>
      </c>
      <c r="E7283" s="71" t="s">
        <v>24700</v>
      </c>
      <c r="F7283" s="71" t="s">
        <v>150</v>
      </c>
    </row>
    <row r="7284" spans="1:6" x14ac:dyDescent="0.25">
      <c r="A7284" s="67" t="s">
        <v>5219</v>
      </c>
      <c r="B7284" s="67" t="s">
        <v>24701</v>
      </c>
      <c r="C7284" s="71" t="s">
        <v>24702</v>
      </c>
      <c r="D7284" s="71" t="s">
        <v>24703</v>
      </c>
      <c r="E7284" s="71" t="s">
        <v>24704</v>
      </c>
      <c r="F7284" s="71" t="s">
        <v>150</v>
      </c>
    </row>
    <row r="7285" spans="1:6" x14ac:dyDescent="0.25">
      <c r="A7285" s="67" t="s">
        <v>5219</v>
      </c>
      <c r="B7285" s="67" t="s">
        <v>24705</v>
      </c>
      <c r="C7285" s="71" t="s">
        <v>24706</v>
      </c>
      <c r="D7285" s="71" t="s">
        <v>24707</v>
      </c>
      <c r="E7285" s="71" t="s">
        <v>24708</v>
      </c>
      <c r="F7285" s="71" t="s">
        <v>150</v>
      </c>
    </row>
    <row r="7286" spans="1:6" x14ac:dyDescent="0.25">
      <c r="A7286" s="67" t="s">
        <v>5219</v>
      </c>
      <c r="B7286" s="67" t="s">
        <v>24709</v>
      </c>
      <c r="C7286" s="71" t="s">
        <v>24710</v>
      </c>
      <c r="D7286" s="71" t="s">
        <v>24711</v>
      </c>
      <c r="E7286" s="71" t="s">
        <v>24712</v>
      </c>
      <c r="F7286" s="71" t="s">
        <v>150</v>
      </c>
    </row>
    <row r="7287" spans="1:6" x14ac:dyDescent="0.25">
      <c r="A7287" s="67" t="s">
        <v>5219</v>
      </c>
      <c r="B7287" s="67" t="s">
        <v>24713</v>
      </c>
      <c r="C7287" s="71" t="s">
        <v>24714</v>
      </c>
      <c r="D7287" s="71" t="s">
        <v>24715</v>
      </c>
      <c r="E7287" s="71" t="s">
        <v>24716</v>
      </c>
      <c r="F7287" s="71" t="s">
        <v>150</v>
      </c>
    </row>
    <row r="7288" spans="1:6" x14ac:dyDescent="0.25">
      <c r="A7288" s="67" t="s">
        <v>5219</v>
      </c>
      <c r="B7288" s="67" t="s">
        <v>6254</v>
      </c>
      <c r="C7288" s="71" t="s">
        <v>24717</v>
      </c>
      <c r="D7288" s="71" t="s">
        <v>24718</v>
      </c>
      <c r="E7288" s="71" t="s">
        <v>24719</v>
      </c>
      <c r="F7288" s="71" t="s">
        <v>150</v>
      </c>
    </row>
    <row r="7289" spans="1:6" x14ac:dyDescent="0.25">
      <c r="A7289" s="67" t="s">
        <v>5219</v>
      </c>
      <c r="B7289" s="67" t="s">
        <v>6258</v>
      </c>
      <c r="C7289" s="71" t="s">
        <v>24720</v>
      </c>
      <c r="D7289" s="71" t="s">
        <v>24721</v>
      </c>
      <c r="E7289" s="71" t="s">
        <v>24722</v>
      </c>
      <c r="F7289" s="71" t="s">
        <v>150</v>
      </c>
    </row>
    <row r="7290" spans="1:6" x14ac:dyDescent="0.25">
      <c r="A7290" s="67" t="s">
        <v>5219</v>
      </c>
      <c r="B7290" s="67" t="s">
        <v>6262</v>
      </c>
      <c r="C7290" s="71" t="s">
        <v>24723</v>
      </c>
      <c r="D7290" s="71" t="s">
        <v>24724</v>
      </c>
      <c r="E7290" s="71" t="s">
        <v>24725</v>
      </c>
      <c r="F7290" s="71" t="s">
        <v>150</v>
      </c>
    </row>
    <row r="7291" spans="1:6" x14ac:dyDescent="0.25">
      <c r="A7291" s="67" t="s">
        <v>5219</v>
      </c>
      <c r="B7291" s="67" t="s">
        <v>6266</v>
      </c>
      <c r="C7291" s="71" t="s">
        <v>24726</v>
      </c>
      <c r="D7291" s="71" t="s">
        <v>24727</v>
      </c>
      <c r="E7291" s="71" t="s">
        <v>24728</v>
      </c>
      <c r="F7291" s="71" t="s">
        <v>150</v>
      </c>
    </row>
    <row r="7292" spans="1:6" x14ac:dyDescent="0.25">
      <c r="A7292" s="67" t="s">
        <v>5219</v>
      </c>
      <c r="B7292" s="67" t="s">
        <v>6270</v>
      </c>
      <c r="C7292" s="71" t="s">
        <v>24729</v>
      </c>
      <c r="D7292" s="71" t="s">
        <v>24730</v>
      </c>
      <c r="E7292" s="71" t="s">
        <v>24731</v>
      </c>
      <c r="F7292" s="71" t="s">
        <v>150</v>
      </c>
    </row>
    <row r="7293" spans="1:6" x14ac:dyDescent="0.25">
      <c r="A7293" s="67" t="s">
        <v>5219</v>
      </c>
      <c r="B7293" s="67" t="s">
        <v>6274</v>
      </c>
      <c r="C7293" s="71" t="s">
        <v>24732</v>
      </c>
      <c r="D7293" s="71" t="s">
        <v>24733</v>
      </c>
      <c r="E7293" s="71" t="s">
        <v>24734</v>
      </c>
      <c r="F7293" s="71" t="s">
        <v>150</v>
      </c>
    </row>
    <row r="7294" spans="1:6" x14ac:dyDescent="0.25">
      <c r="A7294" s="67" t="s">
        <v>5219</v>
      </c>
      <c r="B7294" s="67" t="s">
        <v>6278</v>
      </c>
      <c r="C7294" s="71" t="s">
        <v>24735</v>
      </c>
      <c r="D7294" s="71" t="s">
        <v>24736</v>
      </c>
      <c r="E7294" s="71" t="s">
        <v>24737</v>
      </c>
      <c r="F7294" s="71" t="s">
        <v>150</v>
      </c>
    </row>
    <row r="7295" spans="1:6" x14ac:dyDescent="0.25">
      <c r="A7295" s="67" t="s">
        <v>5219</v>
      </c>
      <c r="B7295" s="67" t="s">
        <v>6282</v>
      </c>
      <c r="C7295" s="71" t="s">
        <v>24738</v>
      </c>
      <c r="D7295" s="71" t="s">
        <v>24739</v>
      </c>
      <c r="E7295" s="71" t="s">
        <v>24740</v>
      </c>
      <c r="F7295" s="71" t="s">
        <v>150</v>
      </c>
    </row>
    <row r="7296" spans="1:6" x14ac:dyDescent="0.25">
      <c r="A7296" s="67" t="s">
        <v>5219</v>
      </c>
      <c r="B7296" s="67" t="s">
        <v>6286</v>
      </c>
      <c r="C7296" s="71" t="s">
        <v>24741</v>
      </c>
      <c r="D7296" s="71" t="s">
        <v>24742</v>
      </c>
      <c r="E7296" s="71" t="s">
        <v>24743</v>
      </c>
      <c r="F7296" s="71" t="s">
        <v>150</v>
      </c>
    </row>
    <row r="7297" spans="1:6" x14ac:dyDescent="0.25">
      <c r="A7297" s="67" t="s">
        <v>5219</v>
      </c>
      <c r="B7297" s="67" t="s">
        <v>6290</v>
      </c>
      <c r="C7297" s="71" t="s">
        <v>24744</v>
      </c>
      <c r="D7297" s="71" t="s">
        <v>24745</v>
      </c>
      <c r="E7297" s="71" t="s">
        <v>24746</v>
      </c>
      <c r="F7297" s="71" t="s">
        <v>150</v>
      </c>
    </row>
    <row r="7298" spans="1:6" x14ac:dyDescent="0.25">
      <c r="A7298" s="67" t="s">
        <v>5219</v>
      </c>
      <c r="B7298" s="67" t="s">
        <v>6294</v>
      </c>
      <c r="C7298" s="71" t="s">
        <v>24747</v>
      </c>
      <c r="D7298" s="71" t="s">
        <v>24748</v>
      </c>
      <c r="E7298" s="71" t="s">
        <v>24749</v>
      </c>
      <c r="F7298" s="71" t="s">
        <v>150</v>
      </c>
    </row>
    <row r="7299" spans="1:6" x14ac:dyDescent="0.25">
      <c r="A7299" s="67" t="s">
        <v>5219</v>
      </c>
      <c r="B7299" s="67" t="s">
        <v>6298</v>
      </c>
      <c r="C7299" s="71" t="s">
        <v>24750</v>
      </c>
      <c r="D7299" s="71" t="s">
        <v>24751</v>
      </c>
      <c r="E7299" s="71" t="s">
        <v>24752</v>
      </c>
      <c r="F7299" s="71" t="s">
        <v>150</v>
      </c>
    </row>
    <row r="7300" spans="1:6" x14ac:dyDescent="0.25">
      <c r="A7300" s="67" t="s">
        <v>5219</v>
      </c>
      <c r="B7300" s="67" t="s">
        <v>6302</v>
      </c>
      <c r="C7300" s="71" t="s">
        <v>24753</v>
      </c>
      <c r="D7300" s="71" t="s">
        <v>24754</v>
      </c>
      <c r="E7300" s="71" t="s">
        <v>24755</v>
      </c>
      <c r="F7300" s="71" t="s">
        <v>150</v>
      </c>
    </row>
    <row r="7301" spans="1:6" x14ac:dyDescent="0.25">
      <c r="A7301" s="67" t="s">
        <v>5219</v>
      </c>
      <c r="B7301" s="67" t="s">
        <v>6306</v>
      </c>
      <c r="C7301" s="71" t="s">
        <v>24756</v>
      </c>
      <c r="D7301" s="71" t="s">
        <v>24757</v>
      </c>
      <c r="E7301" s="71" t="s">
        <v>24758</v>
      </c>
      <c r="F7301" s="71" t="s">
        <v>150</v>
      </c>
    </row>
    <row r="7302" spans="1:6" x14ac:dyDescent="0.25">
      <c r="A7302" s="67" t="s">
        <v>5219</v>
      </c>
      <c r="B7302" s="67" t="s">
        <v>6310</v>
      </c>
      <c r="C7302" s="71" t="s">
        <v>24759</v>
      </c>
      <c r="D7302" s="71" t="s">
        <v>24760</v>
      </c>
      <c r="E7302" s="71" t="s">
        <v>24761</v>
      </c>
      <c r="F7302" s="71" t="s">
        <v>150</v>
      </c>
    </row>
    <row r="7303" spans="1:6" x14ac:dyDescent="0.25">
      <c r="A7303" s="67" t="s">
        <v>5219</v>
      </c>
      <c r="B7303" s="67" t="s">
        <v>6314</v>
      </c>
      <c r="C7303" s="71" t="s">
        <v>24762</v>
      </c>
      <c r="D7303" s="71" t="s">
        <v>24763</v>
      </c>
      <c r="E7303" s="71" t="s">
        <v>24764</v>
      </c>
      <c r="F7303" s="71" t="s">
        <v>150</v>
      </c>
    </row>
    <row r="7304" spans="1:6" x14ac:dyDescent="0.25">
      <c r="A7304" s="67" t="s">
        <v>5219</v>
      </c>
      <c r="B7304" s="67" t="s">
        <v>24765</v>
      </c>
      <c r="C7304" s="71" t="s">
        <v>24766</v>
      </c>
      <c r="D7304" s="71" t="s">
        <v>24767</v>
      </c>
      <c r="E7304" s="71" t="s">
        <v>24768</v>
      </c>
      <c r="F7304" s="71" t="s">
        <v>150</v>
      </c>
    </row>
    <row r="7305" spans="1:6" x14ac:dyDescent="0.25">
      <c r="A7305" s="67" t="s">
        <v>5219</v>
      </c>
      <c r="B7305" s="67" t="s">
        <v>6318</v>
      </c>
      <c r="C7305" s="71" t="s">
        <v>24769</v>
      </c>
      <c r="D7305" s="71" t="s">
        <v>24770</v>
      </c>
      <c r="E7305" s="71" t="s">
        <v>24771</v>
      </c>
      <c r="F7305" s="71" t="s">
        <v>150</v>
      </c>
    </row>
    <row r="7306" spans="1:6" x14ac:dyDescent="0.25">
      <c r="A7306" s="67" t="s">
        <v>5219</v>
      </c>
      <c r="B7306" s="67" t="s">
        <v>6326</v>
      </c>
      <c r="C7306" s="71" t="s">
        <v>24772</v>
      </c>
      <c r="D7306" s="71" t="s">
        <v>24773</v>
      </c>
      <c r="E7306" s="71" t="s">
        <v>24774</v>
      </c>
      <c r="F7306" s="71" t="s">
        <v>150</v>
      </c>
    </row>
    <row r="7307" spans="1:6" x14ac:dyDescent="0.25">
      <c r="A7307" s="67" t="s">
        <v>5219</v>
      </c>
      <c r="B7307" s="67" t="s">
        <v>6330</v>
      </c>
      <c r="C7307" s="71" t="s">
        <v>24775</v>
      </c>
      <c r="D7307" s="71" t="s">
        <v>24776</v>
      </c>
      <c r="E7307" s="71" t="s">
        <v>24777</v>
      </c>
      <c r="F7307" s="71" t="s">
        <v>150</v>
      </c>
    </row>
    <row r="7308" spans="1:6" x14ac:dyDescent="0.25">
      <c r="A7308" s="67" t="s">
        <v>5219</v>
      </c>
      <c r="B7308" s="67" t="s">
        <v>6334</v>
      </c>
      <c r="C7308" s="71" t="s">
        <v>24778</v>
      </c>
      <c r="D7308" s="71" t="s">
        <v>24779</v>
      </c>
      <c r="E7308" s="71" t="s">
        <v>24780</v>
      </c>
      <c r="F7308" s="71" t="s">
        <v>150</v>
      </c>
    </row>
    <row r="7309" spans="1:6" x14ac:dyDescent="0.25">
      <c r="A7309" s="67" t="s">
        <v>5219</v>
      </c>
      <c r="B7309" s="67" t="s">
        <v>6338</v>
      </c>
      <c r="C7309" s="71" t="s">
        <v>24781</v>
      </c>
      <c r="D7309" s="71" t="s">
        <v>24782</v>
      </c>
      <c r="E7309" s="71" t="s">
        <v>24783</v>
      </c>
      <c r="F7309" s="71" t="s">
        <v>150</v>
      </c>
    </row>
    <row r="7310" spans="1:6" x14ac:dyDescent="0.25">
      <c r="A7310" s="67" t="s">
        <v>5219</v>
      </c>
      <c r="B7310" s="67" t="s">
        <v>6342</v>
      </c>
      <c r="C7310" s="71" t="s">
        <v>24784</v>
      </c>
      <c r="D7310" s="71" t="s">
        <v>24785</v>
      </c>
      <c r="E7310" s="71" t="s">
        <v>24786</v>
      </c>
      <c r="F7310" s="71" t="s">
        <v>150</v>
      </c>
    </row>
    <row r="7311" spans="1:6" x14ac:dyDescent="0.25">
      <c r="A7311" s="67" t="s">
        <v>5219</v>
      </c>
      <c r="B7311" s="67" t="s">
        <v>6346</v>
      </c>
      <c r="C7311" s="71" t="s">
        <v>24787</v>
      </c>
      <c r="D7311" s="71" t="s">
        <v>24788</v>
      </c>
      <c r="E7311" s="71" t="s">
        <v>24789</v>
      </c>
      <c r="F7311" s="71" t="s">
        <v>150</v>
      </c>
    </row>
    <row r="7312" spans="1:6" x14ac:dyDescent="0.25">
      <c r="A7312" s="67" t="s">
        <v>5219</v>
      </c>
      <c r="B7312" s="67" t="s">
        <v>15172</v>
      </c>
      <c r="C7312" s="71" t="s">
        <v>24790</v>
      </c>
      <c r="D7312" s="71" t="s">
        <v>24791</v>
      </c>
      <c r="E7312" s="71" t="s">
        <v>24792</v>
      </c>
      <c r="F7312" s="71" t="s">
        <v>150</v>
      </c>
    </row>
    <row r="7313" spans="1:6" x14ac:dyDescent="0.25">
      <c r="A7313" s="67" t="s">
        <v>5219</v>
      </c>
      <c r="B7313" s="67" t="s">
        <v>6350</v>
      </c>
      <c r="C7313" s="71" t="s">
        <v>24793</v>
      </c>
      <c r="D7313" s="71" t="s">
        <v>24794</v>
      </c>
      <c r="E7313" s="71" t="s">
        <v>24795</v>
      </c>
      <c r="F7313" s="71" t="s">
        <v>150</v>
      </c>
    </row>
    <row r="7314" spans="1:6" x14ac:dyDescent="0.25">
      <c r="A7314" s="67" t="s">
        <v>5219</v>
      </c>
      <c r="B7314" s="67" t="s">
        <v>6354</v>
      </c>
      <c r="C7314" s="71" t="s">
        <v>24796</v>
      </c>
      <c r="D7314" s="71" t="s">
        <v>24797</v>
      </c>
      <c r="E7314" s="71" t="s">
        <v>24798</v>
      </c>
      <c r="F7314" s="71" t="s">
        <v>150</v>
      </c>
    </row>
    <row r="7315" spans="1:6" x14ac:dyDescent="0.25">
      <c r="A7315" s="67" t="s">
        <v>5219</v>
      </c>
      <c r="B7315" s="67" t="s">
        <v>6358</v>
      </c>
      <c r="C7315" s="71" t="s">
        <v>24799</v>
      </c>
      <c r="D7315" s="71" t="s">
        <v>24800</v>
      </c>
      <c r="E7315" s="71" t="s">
        <v>24801</v>
      </c>
      <c r="F7315" s="71" t="s">
        <v>150</v>
      </c>
    </row>
    <row r="7316" spans="1:6" x14ac:dyDescent="0.25">
      <c r="A7316" s="67" t="s">
        <v>5219</v>
      </c>
      <c r="B7316" s="67" t="s">
        <v>6362</v>
      </c>
      <c r="C7316" s="71" t="s">
        <v>24802</v>
      </c>
      <c r="D7316" s="71" t="s">
        <v>24803</v>
      </c>
      <c r="E7316" s="71" t="s">
        <v>24804</v>
      </c>
      <c r="F7316" s="71" t="s">
        <v>150</v>
      </c>
    </row>
    <row r="7317" spans="1:6" x14ac:dyDescent="0.25">
      <c r="A7317" s="67" t="s">
        <v>5219</v>
      </c>
      <c r="B7317" s="67" t="s">
        <v>6366</v>
      </c>
      <c r="C7317" s="71" t="s">
        <v>24805</v>
      </c>
      <c r="D7317" s="71" t="s">
        <v>24806</v>
      </c>
      <c r="E7317" s="71" t="s">
        <v>24807</v>
      </c>
      <c r="F7317" s="71" t="s">
        <v>150</v>
      </c>
    </row>
    <row r="7318" spans="1:6" x14ac:dyDescent="0.25">
      <c r="A7318" s="67" t="s">
        <v>5219</v>
      </c>
      <c r="B7318" s="67" t="s">
        <v>6370</v>
      </c>
      <c r="C7318" s="71" t="s">
        <v>24808</v>
      </c>
      <c r="D7318" s="71" t="s">
        <v>24809</v>
      </c>
      <c r="E7318" s="71" t="s">
        <v>24810</v>
      </c>
      <c r="F7318" s="71" t="s">
        <v>150</v>
      </c>
    </row>
    <row r="7319" spans="1:6" x14ac:dyDescent="0.25">
      <c r="A7319" s="67" t="s">
        <v>5219</v>
      </c>
      <c r="B7319" s="67" t="s">
        <v>6374</v>
      </c>
      <c r="C7319" s="71" t="s">
        <v>24811</v>
      </c>
      <c r="D7319" s="71" t="s">
        <v>24812</v>
      </c>
      <c r="E7319" s="71" t="s">
        <v>24813</v>
      </c>
      <c r="F7319" s="71" t="s">
        <v>150</v>
      </c>
    </row>
    <row r="7320" spans="1:6" x14ac:dyDescent="0.25">
      <c r="A7320" s="67" t="s">
        <v>5219</v>
      </c>
      <c r="B7320" s="67" t="s">
        <v>15179</v>
      </c>
      <c r="C7320" s="71" t="s">
        <v>24814</v>
      </c>
      <c r="D7320" s="71" t="s">
        <v>24815</v>
      </c>
      <c r="E7320" s="71" t="s">
        <v>24816</v>
      </c>
      <c r="F7320" s="71" t="s">
        <v>150</v>
      </c>
    </row>
    <row r="7321" spans="1:6" x14ac:dyDescent="0.25">
      <c r="A7321" s="67" t="s">
        <v>5219</v>
      </c>
      <c r="B7321" s="67" t="s">
        <v>6378</v>
      </c>
      <c r="C7321" s="71" t="s">
        <v>24817</v>
      </c>
      <c r="D7321" s="71" t="s">
        <v>24818</v>
      </c>
      <c r="E7321" s="71" t="s">
        <v>24819</v>
      </c>
      <c r="F7321" s="71" t="s">
        <v>150</v>
      </c>
    </row>
    <row r="7322" spans="1:6" x14ac:dyDescent="0.25">
      <c r="A7322" s="67" t="s">
        <v>5219</v>
      </c>
      <c r="B7322" s="67" t="s">
        <v>15183</v>
      </c>
      <c r="C7322" s="71" t="s">
        <v>24820</v>
      </c>
      <c r="D7322" s="71" t="s">
        <v>24821</v>
      </c>
      <c r="E7322" s="71" t="s">
        <v>24822</v>
      </c>
      <c r="F7322" s="71" t="s">
        <v>150</v>
      </c>
    </row>
    <row r="7323" spans="1:6" x14ac:dyDescent="0.25">
      <c r="A7323" s="67" t="s">
        <v>5219</v>
      </c>
      <c r="B7323" s="67" t="s">
        <v>6382</v>
      </c>
      <c r="C7323" s="71" t="s">
        <v>24823</v>
      </c>
      <c r="D7323" s="71" t="s">
        <v>24824</v>
      </c>
      <c r="E7323" s="71" t="s">
        <v>24825</v>
      </c>
      <c r="F7323" s="71" t="s">
        <v>150</v>
      </c>
    </row>
    <row r="7324" spans="1:6" x14ac:dyDescent="0.25">
      <c r="A7324" s="67" t="s">
        <v>5219</v>
      </c>
      <c r="B7324" s="67" t="s">
        <v>15187</v>
      </c>
      <c r="C7324" s="71" t="s">
        <v>24826</v>
      </c>
      <c r="D7324" s="71" t="s">
        <v>24827</v>
      </c>
      <c r="E7324" s="71" t="s">
        <v>24828</v>
      </c>
      <c r="F7324" s="71" t="s">
        <v>150</v>
      </c>
    </row>
    <row r="7325" spans="1:6" x14ac:dyDescent="0.25">
      <c r="A7325" s="67" t="s">
        <v>5219</v>
      </c>
      <c r="B7325" s="67" t="s">
        <v>6390</v>
      </c>
      <c r="C7325" s="71" t="s">
        <v>24829</v>
      </c>
      <c r="D7325" s="71" t="s">
        <v>24830</v>
      </c>
      <c r="E7325" s="71" t="s">
        <v>24831</v>
      </c>
      <c r="F7325" s="71" t="s">
        <v>150</v>
      </c>
    </row>
    <row r="7326" spans="1:6" x14ac:dyDescent="0.25">
      <c r="A7326" s="67" t="s">
        <v>5219</v>
      </c>
      <c r="B7326" s="67" t="s">
        <v>6394</v>
      </c>
      <c r="C7326" s="71" t="s">
        <v>24832</v>
      </c>
      <c r="D7326" s="71" t="s">
        <v>24833</v>
      </c>
      <c r="E7326" s="71" t="s">
        <v>24834</v>
      </c>
      <c r="F7326" s="71" t="s">
        <v>150</v>
      </c>
    </row>
    <row r="7327" spans="1:6" x14ac:dyDescent="0.25">
      <c r="A7327" s="67" t="s">
        <v>5219</v>
      </c>
      <c r="B7327" s="67" t="s">
        <v>22694</v>
      </c>
      <c r="C7327" s="71" t="s">
        <v>24835</v>
      </c>
      <c r="D7327" s="71" t="s">
        <v>24836</v>
      </c>
      <c r="E7327" s="71" t="s">
        <v>24837</v>
      </c>
      <c r="F7327" s="71" t="s">
        <v>150</v>
      </c>
    </row>
    <row r="7328" spans="1:6" x14ac:dyDescent="0.25">
      <c r="A7328" s="67" t="s">
        <v>5219</v>
      </c>
      <c r="B7328" s="67" t="s">
        <v>6398</v>
      </c>
      <c r="C7328" s="71" t="s">
        <v>24838</v>
      </c>
      <c r="D7328" s="71" t="s">
        <v>24839</v>
      </c>
      <c r="E7328" s="71" t="s">
        <v>24840</v>
      </c>
      <c r="F7328" s="71" t="s">
        <v>150</v>
      </c>
    </row>
    <row r="7329" spans="1:6" x14ac:dyDescent="0.25">
      <c r="A7329" s="67" t="s">
        <v>5219</v>
      </c>
      <c r="B7329" s="67" t="s">
        <v>6402</v>
      </c>
      <c r="C7329" s="71" t="s">
        <v>24841</v>
      </c>
      <c r="D7329" s="71" t="s">
        <v>24842</v>
      </c>
      <c r="E7329" s="71" t="s">
        <v>24843</v>
      </c>
      <c r="F7329" s="71" t="s">
        <v>150</v>
      </c>
    </row>
    <row r="7330" spans="1:6" x14ac:dyDescent="0.25">
      <c r="A7330" s="67" t="s">
        <v>5219</v>
      </c>
      <c r="B7330" s="67" t="s">
        <v>6406</v>
      </c>
      <c r="C7330" s="71" t="s">
        <v>24844</v>
      </c>
      <c r="D7330" s="71" t="s">
        <v>24845</v>
      </c>
      <c r="E7330" s="71" t="s">
        <v>24846</v>
      </c>
      <c r="F7330" s="71" t="s">
        <v>150</v>
      </c>
    </row>
    <row r="7331" spans="1:6" x14ac:dyDescent="0.25">
      <c r="A7331" s="67" t="s">
        <v>5219</v>
      </c>
      <c r="B7331" s="67" t="s">
        <v>6418</v>
      </c>
      <c r="C7331" s="71" t="s">
        <v>24847</v>
      </c>
      <c r="D7331" s="71" t="s">
        <v>24848</v>
      </c>
      <c r="E7331" s="71" t="s">
        <v>24849</v>
      </c>
      <c r="F7331" s="71" t="s">
        <v>150</v>
      </c>
    </row>
    <row r="7332" spans="1:6" x14ac:dyDescent="0.25">
      <c r="A7332" s="67" t="s">
        <v>5219</v>
      </c>
      <c r="B7332" s="67" t="s">
        <v>6422</v>
      </c>
      <c r="C7332" s="71" t="s">
        <v>24850</v>
      </c>
      <c r="D7332" s="71" t="s">
        <v>24851</v>
      </c>
      <c r="E7332" s="71" t="s">
        <v>24852</v>
      </c>
      <c r="F7332" s="71" t="s">
        <v>150</v>
      </c>
    </row>
    <row r="7333" spans="1:6" x14ac:dyDescent="0.25">
      <c r="A7333" s="67" t="s">
        <v>5219</v>
      </c>
      <c r="B7333" s="67" t="s">
        <v>24853</v>
      </c>
      <c r="C7333" s="71" t="s">
        <v>24854</v>
      </c>
      <c r="D7333" s="71" t="s">
        <v>24855</v>
      </c>
      <c r="E7333" s="71" t="s">
        <v>24856</v>
      </c>
      <c r="F7333" s="71" t="s">
        <v>150</v>
      </c>
    </row>
    <row r="7334" spans="1:6" x14ac:dyDescent="0.25">
      <c r="A7334" s="67" t="s">
        <v>5219</v>
      </c>
      <c r="B7334" s="67" t="s">
        <v>6426</v>
      </c>
      <c r="C7334" s="71" t="s">
        <v>24857</v>
      </c>
      <c r="D7334" s="71" t="s">
        <v>24858</v>
      </c>
      <c r="E7334" s="71" t="s">
        <v>24859</v>
      </c>
      <c r="F7334" s="71" t="s">
        <v>150</v>
      </c>
    </row>
    <row r="7335" spans="1:6" x14ac:dyDescent="0.25">
      <c r="A7335" s="67" t="s">
        <v>5219</v>
      </c>
      <c r="B7335" s="67" t="s">
        <v>6430</v>
      </c>
      <c r="C7335" s="71" t="s">
        <v>24860</v>
      </c>
      <c r="D7335" s="71" t="s">
        <v>24861</v>
      </c>
      <c r="E7335" s="71" t="s">
        <v>24862</v>
      </c>
      <c r="F7335" s="71" t="s">
        <v>150</v>
      </c>
    </row>
    <row r="7336" spans="1:6" x14ac:dyDescent="0.25">
      <c r="A7336" s="67" t="s">
        <v>5219</v>
      </c>
      <c r="B7336" s="67" t="s">
        <v>6434</v>
      </c>
      <c r="C7336" s="71" t="s">
        <v>24863</v>
      </c>
      <c r="D7336" s="71" t="s">
        <v>24864</v>
      </c>
      <c r="E7336" s="71" t="s">
        <v>24865</v>
      </c>
      <c r="F7336" s="71" t="s">
        <v>150</v>
      </c>
    </row>
    <row r="7337" spans="1:6" x14ac:dyDescent="0.25">
      <c r="A7337" s="67" t="s">
        <v>5219</v>
      </c>
      <c r="B7337" s="67" t="s">
        <v>6438</v>
      </c>
      <c r="C7337" s="71" t="s">
        <v>24866</v>
      </c>
      <c r="D7337" s="71" t="s">
        <v>24867</v>
      </c>
      <c r="E7337" s="71" t="s">
        <v>24868</v>
      </c>
      <c r="F7337" s="71" t="s">
        <v>150</v>
      </c>
    </row>
    <row r="7338" spans="1:6" x14ac:dyDescent="0.25">
      <c r="A7338" s="67" t="s">
        <v>5219</v>
      </c>
      <c r="B7338" s="67" t="s">
        <v>6446</v>
      </c>
      <c r="C7338" s="71" t="s">
        <v>24869</v>
      </c>
      <c r="D7338" s="71" t="s">
        <v>24870</v>
      </c>
      <c r="E7338" s="71" t="s">
        <v>24871</v>
      </c>
      <c r="F7338" s="71" t="s">
        <v>150</v>
      </c>
    </row>
    <row r="7339" spans="1:6" x14ac:dyDescent="0.25">
      <c r="A7339" s="67" t="s">
        <v>5219</v>
      </c>
      <c r="B7339" s="67" t="s">
        <v>6450</v>
      </c>
      <c r="C7339" s="71" t="s">
        <v>24872</v>
      </c>
      <c r="D7339" s="71" t="s">
        <v>24873</v>
      </c>
      <c r="E7339" s="71" t="s">
        <v>24874</v>
      </c>
      <c r="F7339" s="71" t="s">
        <v>150</v>
      </c>
    </row>
    <row r="7340" spans="1:6" x14ac:dyDescent="0.25">
      <c r="A7340" s="67" t="s">
        <v>5219</v>
      </c>
      <c r="B7340" s="67" t="s">
        <v>6454</v>
      </c>
      <c r="C7340" s="71" t="s">
        <v>24875</v>
      </c>
      <c r="D7340" s="71" t="s">
        <v>24876</v>
      </c>
      <c r="E7340" s="71" t="s">
        <v>24877</v>
      </c>
      <c r="F7340" s="71" t="s">
        <v>150</v>
      </c>
    </row>
    <row r="7341" spans="1:6" x14ac:dyDescent="0.25">
      <c r="A7341" s="67" t="s">
        <v>5219</v>
      </c>
      <c r="B7341" s="67" t="s">
        <v>6458</v>
      </c>
      <c r="C7341" s="71" t="s">
        <v>24878</v>
      </c>
      <c r="D7341" s="71" t="s">
        <v>24879</v>
      </c>
      <c r="E7341" s="71" t="s">
        <v>24880</v>
      </c>
      <c r="F7341" s="71" t="s">
        <v>150</v>
      </c>
    </row>
    <row r="7342" spans="1:6" x14ac:dyDescent="0.25">
      <c r="A7342" s="67" t="s">
        <v>5219</v>
      </c>
      <c r="B7342" s="67" t="s">
        <v>6462</v>
      </c>
      <c r="C7342" s="71" t="s">
        <v>24881</v>
      </c>
      <c r="D7342" s="71" t="s">
        <v>24882</v>
      </c>
      <c r="E7342" s="71" t="s">
        <v>24883</v>
      </c>
      <c r="F7342" s="71" t="s">
        <v>150</v>
      </c>
    </row>
    <row r="7343" spans="1:6" x14ac:dyDescent="0.25">
      <c r="A7343" s="67" t="s">
        <v>5219</v>
      </c>
      <c r="B7343" s="67" t="s">
        <v>6466</v>
      </c>
      <c r="C7343" s="71" t="s">
        <v>24884</v>
      </c>
      <c r="D7343" s="71" t="s">
        <v>24885</v>
      </c>
      <c r="E7343" s="71" t="s">
        <v>24886</v>
      </c>
      <c r="F7343" s="71" t="s">
        <v>150</v>
      </c>
    </row>
    <row r="7344" spans="1:6" x14ac:dyDescent="0.25">
      <c r="A7344" s="67" t="s">
        <v>5219</v>
      </c>
      <c r="B7344" s="67" t="s">
        <v>6470</v>
      </c>
      <c r="C7344" s="71" t="s">
        <v>24887</v>
      </c>
      <c r="D7344" s="71" t="s">
        <v>24888</v>
      </c>
      <c r="E7344" s="71" t="s">
        <v>24889</v>
      </c>
      <c r="F7344" s="71" t="s">
        <v>150</v>
      </c>
    </row>
    <row r="7345" spans="1:6" x14ac:dyDescent="0.25">
      <c r="A7345" s="67" t="s">
        <v>5219</v>
      </c>
      <c r="B7345" s="67" t="s">
        <v>6474</v>
      </c>
      <c r="C7345" s="71" t="s">
        <v>24890</v>
      </c>
      <c r="D7345" s="71" t="s">
        <v>24891</v>
      </c>
      <c r="E7345" s="71" t="s">
        <v>24892</v>
      </c>
      <c r="F7345" s="71" t="s">
        <v>150</v>
      </c>
    </row>
    <row r="7346" spans="1:6" x14ac:dyDescent="0.25">
      <c r="A7346" s="67" t="s">
        <v>5219</v>
      </c>
      <c r="B7346" s="67" t="s">
        <v>6478</v>
      </c>
      <c r="C7346" s="71" t="s">
        <v>24893</v>
      </c>
      <c r="D7346" s="71" t="s">
        <v>24894</v>
      </c>
      <c r="E7346" s="71" t="s">
        <v>24895</v>
      </c>
      <c r="F7346" s="71" t="s">
        <v>150</v>
      </c>
    </row>
    <row r="7347" spans="1:6" x14ac:dyDescent="0.25">
      <c r="A7347" s="67" t="s">
        <v>5219</v>
      </c>
      <c r="B7347" s="67" t="s">
        <v>6482</v>
      </c>
      <c r="C7347" s="71" t="s">
        <v>24896</v>
      </c>
      <c r="D7347" s="71" t="s">
        <v>24897</v>
      </c>
      <c r="E7347" s="71" t="s">
        <v>24898</v>
      </c>
      <c r="F7347" s="71" t="s">
        <v>150</v>
      </c>
    </row>
    <row r="7348" spans="1:6" x14ac:dyDescent="0.25">
      <c r="A7348" s="67" t="s">
        <v>5219</v>
      </c>
      <c r="B7348" s="67" t="s">
        <v>6486</v>
      </c>
      <c r="C7348" s="71" t="s">
        <v>24899</v>
      </c>
      <c r="D7348" s="71" t="s">
        <v>24900</v>
      </c>
      <c r="E7348" s="71" t="s">
        <v>24901</v>
      </c>
      <c r="F7348" s="71" t="s">
        <v>150</v>
      </c>
    </row>
    <row r="7349" spans="1:6" x14ac:dyDescent="0.25">
      <c r="A7349" s="67" t="s">
        <v>5219</v>
      </c>
      <c r="B7349" s="67" t="s">
        <v>6490</v>
      </c>
      <c r="C7349" s="71" t="s">
        <v>24902</v>
      </c>
      <c r="D7349" s="71" t="s">
        <v>24903</v>
      </c>
      <c r="E7349" s="71" t="s">
        <v>24904</v>
      </c>
      <c r="F7349" s="71" t="s">
        <v>150</v>
      </c>
    </row>
    <row r="7350" spans="1:6" x14ac:dyDescent="0.25">
      <c r="A7350" s="67" t="s">
        <v>5219</v>
      </c>
      <c r="B7350" s="67" t="s">
        <v>6494</v>
      </c>
      <c r="C7350" s="71" t="s">
        <v>24905</v>
      </c>
      <c r="D7350" s="71" t="s">
        <v>24906</v>
      </c>
      <c r="E7350" s="71" t="s">
        <v>24907</v>
      </c>
      <c r="F7350" s="71" t="s">
        <v>150</v>
      </c>
    </row>
    <row r="7351" spans="1:6" x14ac:dyDescent="0.25">
      <c r="A7351" s="67" t="s">
        <v>5219</v>
      </c>
      <c r="B7351" s="67" t="s">
        <v>6498</v>
      </c>
      <c r="C7351" s="71" t="s">
        <v>24908</v>
      </c>
      <c r="D7351" s="71" t="s">
        <v>24909</v>
      </c>
      <c r="E7351" s="71" t="s">
        <v>24910</v>
      </c>
      <c r="F7351" s="71" t="s">
        <v>150</v>
      </c>
    </row>
    <row r="7352" spans="1:6" x14ac:dyDescent="0.25">
      <c r="A7352" s="67" t="s">
        <v>5219</v>
      </c>
      <c r="B7352" s="67" t="s">
        <v>6526</v>
      </c>
      <c r="C7352" s="71" t="s">
        <v>24911</v>
      </c>
      <c r="D7352" s="71" t="s">
        <v>24912</v>
      </c>
      <c r="E7352" s="71" t="s">
        <v>24913</v>
      </c>
      <c r="F7352" s="71" t="s">
        <v>150</v>
      </c>
    </row>
    <row r="7353" spans="1:6" x14ac:dyDescent="0.25">
      <c r="A7353" s="67" t="s">
        <v>5219</v>
      </c>
      <c r="B7353" s="67" t="s">
        <v>6530</v>
      </c>
      <c r="C7353" s="71" t="s">
        <v>24914</v>
      </c>
      <c r="D7353" s="71" t="s">
        <v>24915</v>
      </c>
      <c r="E7353" s="71" t="s">
        <v>24916</v>
      </c>
      <c r="F7353" s="71" t="s">
        <v>150</v>
      </c>
    </row>
    <row r="7354" spans="1:6" x14ac:dyDescent="0.25">
      <c r="A7354" s="67" t="s">
        <v>5219</v>
      </c>
      <c r="B7354" s="67" t="s">
        <v>6534</v>
      </c>
      <c r="C7354" s="71" t="s">
        <v>24917</v>
      </c>
      <c r="D7354" s="71" t="s">
        <v>24918</v>
      </c>
      <c r="E7354" s="71" t="s">
        <v>24919</v>
      </c>
      <c r="F7354" s="71" t="s">
        <v>150</v>
      </c>
    </row>
    <row r="7355" spans="1:6" x14ac:dyDescent="0.25">
      <c r="A7355" s="67" t="s">
        <v>5219</v>
      </c>
      <c r="B7355" s="67" t="s">
        <v>6538</v>
      </c>
      <c r="C7355" s="71" t="s">
        <v>24920</v>
      </c>
      <c r="D7355" s="71" t="s">
        <v>24921</v>
      </c>
      <c r="E7355" s="71" t="s">
        <v>24922</v>
      </c>
      <c r="F7355" s="71" t="s">
        <v>150</v>
      </c>
    </row>
    <row r="7356" spans="1:6" x14ac:dyDescent="0.25">
      <c r="A7356" s="67" t="s">
        <v>5219</v>
      </c>
      <c r="B7356" s="67" t="s">
        <v>6542</v>
      </c>
      <c r="C7356" s="71" t="s">
        <v>24923</v>
      </c>
      <c r="D7356" s="71" t="s">
        <v>24924</v>
      </c>
      <c r="E7356" s="71" t="s">
        <v>24925</v>
      </c>
      <c r="F7356" s="71" t="s">
        <v>150</v>
      </c>
    </row>
    <row r="7357" spans="1:6" x14ac:dyDescent="0.25">
      <c r="A7357" s="67" t="s">
        <v>5219</v>
      </c>
      <c r="B7357" s="67" t="s">
        <v>6546</v>
      </c>
      <c r="C7357" s="71" t="s">
        <v>24926</v>
      </c>
      <c r="D7357" s="71" t="s">
        <v>24927</v>
      </c>
      <c r="E7357" s="71" t="s">
        <v>24928</v>
      </c>
      <c r="F7357" s="71" t="s">
        <v>150</v>
      </c>
    </row>
    <row r="7358" spans="1:6" x14ac:dyDescent="0.25">
      <c r="A7358" s="67" t="s">
        <v>5219</v>
      </c>
      <c r="B7358" s="67" t="s">
        <v>6550</v>
      </c>
      <c r="C7358" s="71" t="s">
        <v>24929</v>
      </c>
      <c r="D7358" s="71" t="s">
        <v>24930</v>
      </c>
      <c r="E7358" s="71" t="s">
        <v>24931</v>
      </c>
      <c r="F7358" s="71" t="s">
        <v>150</v>
      </c>
    </row>
    <row r="7359" spans="1:6" x14ac:dyDescent="0.25">
      <c r="A7359" s="67" t="s">
        <v>5219</v>
      </c>
      <c r="B7359" s="67" t="s">
        <v>6554</v>
      </c>
      <c r="C7359" s="71" t="s">
        <v>24932</v>
      </c>
      <c r="D7359" s="71" t="s">
        <v>24933</v>
      </c>
      <c r="E7359" s="71" t="s">
        <v>24934</v>
      </c>
      <c r="F7359" s="71" t="s">
        <v>150</v>
      </c>
    </row>
    <row r="7360" spans="1:6" x14ac:dyDescent="0.25">
      <c r="A7360" s="67" t="s">
        <v>5219</v>
      </c>
      <c r="B7360" s="67" t="s">
        <v>6558</v>
      </c>
      <c r="C7360" s="71" t="s">
        <v>24935</v>
      </c>
      <c r="D7360" s="71" t="s">
        <v>24936</v>
      </c>
      <c r="E7360" s="71" t="s">
        <v>24937</v>
      </c>
      <c r="F7360" s="71" t="s">
        <v>150</v>
      </c>
    </row>
    <row r="7361" spans="1:6" x14ac:dyDescent="0.25">
      <c r="A7361" s="67" t="s">
        <v>5219</v>
      </c>
      <c r="B7361" s="67" t="s">
        <v>6562</v>
      </c>
      <c r="C7361" s="71" t="s">
        <v>24938</v>
      </c>
      <c r="D7361" s="71" t="s">
        <v>24939</v>
      </c>
      <c r="E7361" s="71" t="s">
        <v>24940</v>
      </c>
      <c r="F7361" s="71" t="s">
        <v>150</v>
      </c>
    </row>
    <row r="7362" spans="1:6" x14ac:dyDescent="0.25">
      <c r="A7362" s="67" t="s">
        <v>5219</v>
      </c>
      <c r="B7362" s="67" t="s">
        <v>6566</v>
      </c>
      <c r="C7362" s="71" t="s">
        <v>24941</v>
      </c>
      <c r="D7362" s="71" t="s">
        <v>24942</v>
      </c>
      <c r="E7362" s="71" t="s">
        <v>24943</v>
      </c>
      <c r="F7362" s="71" t="s">
        <v>150</v>
      </c>
    </row>
    <row r="7363" spans="1:6" x14ac:dyDescent="0.25">
      <c r="A7363" s="67" t="s">
        <v>5219</v>
      </c>
      <c r="B7363" s="67" t="s">
        <v>6570</v>
      </c>
      <c r="C7363" s="71" t="s">
        <v>24944</v>
      </c>
      <c r="D7363" s="71" t="s">
        <v>24945</v>
      </c>
      <c r="E7363" s="71" t="s">
        <v>24946</v>
      </c>
      <c r="F7363" s="71" t="s">
        <v>150</v>
      </c>
    </row>
    <row r="7364" spans="1:6" x14ac:dyDescent="0.25">
      <c r="A7364" s="67" t="s">
        <v>5219</v>
      </c>
      <c r="B7364" s="67" t="s">
        <v>6574</v>
      </c>
      <c r="C7364" s="71" t="s">
        <v>24947</v>
      </c>
      <c r="D7364" s="71" t="s">
        <v>24948</v>
      </c>
      <c r="E7364" s="71" t="s">
        <v>24949</v>
      </c>
      <c r="F7364" s="71" t="s">
        <v>150</v>
      </c>
    </row>
    <row r="7365" spans="1:6" x14ac:dyDescent="0.25">
      <c r="A7365" s="67" t="s">
        <v>5219</v>
      </c>
      <c r="B7365" s="67" t="s">
        <v>6578</v>
      </c>
      <c r="C7365" s="71" t="s">
        <v>24950</v>
      </c>
      <c r="D7365" s="71" t="s">
        <v>24951</v>
      </c>
      <c r="E7365" s="71" t="s">
        <v>24952</v>
      </c>
      <c r="F7365" s="71" t="s">
        <v>150</v>
      </c>
    </row>
    <row r="7366" spans="1:6" x14ac:dyDescent="0.25">
      <c r="A7366" s="67" t="s">
        <v>5219</v>
      </c>
      <c r="B7366" s="67" t="s">
        <v>6582</v>
      </c>
      <c r="C7366" s="71" t="s">
        <v>24953</v>
      </c>
      <c r="D7366" s="71" t="s">
        <v>24954</v>
      </c>
      <c r="E7366" s="71" t="s">
        <v>24955</v>
      </c>
      <c r="F7366" s="71" t="s">
        <v>150</v>
      </c>
    </row>
    <row r="7367" spans="1:6" x14ac:dyDescent="0.25">
      <c r="A7367" s="67" t="s">
        <v>5219</v>
      </c>
      <c r="B7367" s="67" t="s">
        <v>6586</v>
      </c>
      <c r="C7367" s="71" t="s">
        <v>24956</v>
      </c>
      <c r="D7367" s="71" t="s">
        <v>24957</v>
      </c>
      <c r="E7367" s="71" t="s">
        <v>24958</v>
      </c>
      <c r="F7367" s="71" t="s">
        <v>150</v>
      </c>
    </row>
    <row r="7368" spans="1:6" x14ac:dyDescent="0.25">
      <c r="A7368" s="67" t="s">
        <v>5219</v>
      </c>
      <c r="B7368" s="67" t="s">
        <v>6590</v>
      </c>
      <c r="C7368" s="71" t="s">
        <v>24959</v>
      </c>
      <c r="D7368" s="71" t="s">
        <v>24960</v>
      </c>
      <c r="E7368" s="71" t="s">
        <v>24961</v>
      </c>
      <c r="F7368" s="71" t="s">
        <v>150</v>
      </c>
    </row>
    <row r="7369" spans="1:6" x14ac:dyDescent="0.25">
      <c r="A7369" s="67" t="s">
        <v>5219</v>
      </c>
      <c r="B7369" s="67" t="s">
        <v>6594</v>
      </c>
      <c r="C7369" s="71" t="s">
        <v>24962</v>
      </c>
      <c r="D7369" s="71" t="s">
        <v>24963</v>
      </c>
      <c r="E7369" s="71" t="s">
        <v>24964</v>
      </c>
      <c r="F7369" s="71" t="s">
        <v>150</v>
      </c>
    </row>
    <row r="7370" spans="1:6" x14ac:dyDescent="0.25">
      <c r="A7370" s="67" t="s">
        <v>5219</v>
      </c>
      <c r="B7370" s="67" t="s">
        <v>6598</v>
      </c>
      <c r="C7370" s="71" t="s">
        <v>24965</v>
      </c>
      <c r="D7370" s="71" t="s">
        <v>24966</v>
      </c>
      <c r="E7370" s="71" t="s">
        <v>24967</v>
      </c>
      <c r="F7370" s="71" t="s">
        <v>150</v>
      </c>
    </row>
    <row r="7371" spans="1:6" x14ac:dyDescent="0.25">
      <c r="A7371" s="67" t="s">
        <v>5219</v>
      </c>
      <c r="B7371" s="67" t="s">
        <v>6614</v>
      </c>
      <c r="C7371" s="71" t="s">
        <v>24968</v>
      </c>
      <c r="D7371" s="71" t="s">
        <v>24969</v>
      </c>
      <c r="E7371" s="71" t="s">
        <v>24970</v>
      </c>
      <c r="F7371" s="71" t="s">
        <v>150</v>
      </c>
    </row>
    <row r="7372" spans="1:6" x14ac:dyDescent="0.25">
      <c r="A7372" s="67" t="s">
        <v>5219</v>
      </c>
      <c r="B7372" s="67" t="s">
        <v>6618</v>
      </c>
      <c r="C7372" s="71" t="s">
        <v>24971</v>
      </c>
      <c r="D7372" s="71" t="s">
        <v>24972</v>
      </c>
      <c r="E7372" s="71" t="s">
        <v>24973</v>
      </c>
      <c r="F7372" s="71" t="s">
        <v>150</v>
      </c>
    </row>
    <row r="7373" spans="1:6" x14ac:dyDescent="0.25">
      <c r="A7373" s="67" t="s">
        <v>5219</v>
      </c>
      <c r="B7373" s="67" t="s">
        <v>6622</v>
      </c>
      <c r="C7373" s="71" t="s">
        <v>24974</v>
      </c>
      <c r="D7373" s="71" t="s">
        <v>24975</v>
      </c>
      <c r="E7373" s="71" t="s">
        <v>24976</v>
      </c>
      <c r="F7373" s="71" t="s">
        <v>150</v>
      </c>
    </row>
    <row r="7374" spans="1:6" x14ac:dyDescent="0.25">
      <c r="A7374" s="67" t="s">
        <v>5219</v>
      </c>
      <c r="B7374" s="67" t="s">
        <v>6626</v>
      </c>
      <c r="C7374" s="71" t="s">
        <v>24977</v>
      </c>
      <c r="D7374" s="71" t="s">
        <v>24978</v>
      </c>
      <c r="E7374" s="71" t="s">
        <v>24979</v>
      </c>
      <c r="F7374" s="71" t="s">
        <v>150</v>
      </c>
    </row>
    <row r="7375" spans="1:6" x14ac:dyDescent="0.25">
      <c r="A7375" s="67" t="s">
        <v>5219</v>
      </c>
      <c r="B7375" s="67" t="s">
        <v>6630</v>
      </c>
      <c r="C7375" s="71" t="s">
        <v>24980</v>
      </c>
      <c r="D7375" s="71" t="s">
        <v>24981</v>
      </c>
      <c r="E7375" s="71" t="s">
        <v>24982</v>
      </c>
      <c r="F7375" s="71" t="s">
        <v>150</v>
      </c>
    </row>
    <row r="7376" spans="1:6" x14ac:dyDescent="0.25">
      <c r="A7376" s="67" t="s">
        <v>5219</v>
      </c>
      <c r="B7376" s="67" t="s">
        <v>6634</v>
      </c>
      <c r="C7376" s="71" t="s">
        <v>24983</v>
      </c>
      <c r="D7376" s="71" t="s">
        <v>24984</v>
      </c>
      <c r="E7376" s="71" t="s">
        <v>24985</v>
      </c>
      <c r="F7376" s="71" t="s">
        <v>150</v>
      </c>
    </row>
    <row r="7377" spans="1:6" x14ac:dyDescent="0.25">
      <c r="A7377" s="67" t="s">
        <v>5219</v>
      </c>
      <c r="B7377" s="67" t="s">
        <v>6638</v>
      </c>
      <c r="C7377" s="71" t="s">
        <v>24986</v>
      </c>
      <c r="D7377" s="71" t="s">
        <v>24987</v>
      </c>
      <c r="E7377" s="71" t="s">
        <v>24988</v>
      </c>
      <c r="F7377" s="71" t="s">
        <v>150</v>
      </c>
    </row>
    <row r="7378" spans="1:6" x14ac:dyDescent="0.25">
      <c r="A7378" s="67" t="s">
        <v>5219</v>
      </c>
      <c r="B7378" s="67" t="s">
        <v>6642</v>
      </c>
      <c r="C7378" s="71" t="s">
        <v>24989</v>
      </c>
      <c r="D7378" s="71" t="s">
        <v>24990</v>
      </c>
      <c r="E7378" s="71" t="s">
        <v>24991</v>
      </c>
      <c r="F7378" s="71" t="s">
        <v>150</v>
      </c>
    </row>
    <row r="7379" spans="1:6" x14ac:dyDescent="0.25">
      <c r="A7379" s="67" t="s">
        <v>5219</v>
      </c>
      <c r="B7379" s="67" t="s">
        <v>6646</v>
      </c>
      <c r="C7379" s="71" t="s">
        <v>24992</v>
      </c>
      <c r="D7379" s="71" t="s">
        <v>24993</v>
      </c>
      <c r="E7379" s="71" t="s">
        <v>24994</v>
      </c>
      <c r="F7379" s="71" t="s">
        <v>150</v>
      </c>
    </row>
    <row r="7380" spans="1:6" x14ac:dyDescent="0.25">
      <c r="A7380" s="67" t="s">
        <v>5219</v>
      </c>
      <c r="B7380" s="67" t="s">
        <v>6658</v>
      </c>
      <c r="C7380" s="71" t="s">
        <v>24995</v>
      </c>
      <c r="D7380" s="71" t="s">
        <v>24996</v>
      </c>
      <c r="E7380" s="71" t="s">
        <v>24997</v>
      </c>
      <c r="F7380" s="71" t="s">
        <v>150</v>
      </c>
    </row>
    <row r="7381" spans="1:6" x14ac:dyDescent="0.25">
      <c r="A7381" s="67" t="s">
        <v>5219</v>
      </c>
      <c r="B7381" s="67" t="s">
        <v>6662</v>
      </c>
      <c r="C7381" s="71" t="s">
        <v>24998</v>
      </c>
      <c r="D7381" s="71" t="s">
        <v>24999</v>
      </c>
      <c r="E7381" s="71" t="s">
        <v>25000</v>
      </c>
      <c r="F7381" s="71" t="s">
        <v>150</v>
      </c>
    </row>
    <row r="7382" spans="1:6" x14ac:dyDescent="0.25">
      <c r="A7382" s="67" t="s">
        <v>5219</v>
      </c>
      <c r="B7382" s="67" t="s">
        <v>6666</v>
      </c>
      <c r="C7382" s="71" t="s">
        <v>25001</v>
      </c>
      <c r="D7382" s="71" t="s">
        <v>25002</v>
      </c>
      <c r="E7382" s="71" t="s">
        <v>25003</v>
      </c>
      <c r="F7382" s="71" t="s">
        <v>150</v>
      </c>
    </row>
    <row r="7383" spans="1:6" x14ac:dyDescent="0.25">
      <c r="A7383" s="67" t="s">
        <v>5219</v>
      </c>
      <c r="B7383" s="67" t="s">
        <v>25004</v>
      </c>
      <c r="C7383" s="71" t="s">
        <v>25005</v>
      </c>
      <c r="D7383" s="71" t="s">
        <v>25006</v>
      </c>
      <c r="E7383" s="71" t="s">
        <v>25007</v>
      </c>
      <c r="F7383" s="71" t="s">
        <v>150</v>
      </c>
    </row>
    <row r="7384" spans="1:6" x14ac:dyDescent="0.25">
      <c r="A7384" s="67" t="s">
        <v>5219</v>
      </c>
      <c r="B7384" s="67" t="s">
        <v>15313</v>
      </c>
      <c r="C7384" s="71" t="s">
        <v>25008</v>
      </c>
      <c r="D7384" s="71" t="s">
        <v>25009</v>
      </c>
      <c r="E7384" s="71" t="s">
        <v>25010</v>
      </c>
      <c r="F7384" s="71" t="s">
        <v>150</v>
      </c>
    </row>
    <row r="7385" spans="1:6" x14ac:dyDescent="0.25">
      <c r="A7385" s="67" t="s">
        <v>5219</v>
      </c>
      <c r="B7385" s="67" t="s">
        <v>15317</v>
      </c>
      <c r="C7385" s="71" t="s">
        <v>25011</v>
      </c>
      <c r="D7385" s="71" t="s">
        <v>25012</v>
      </c>
      <c r="E7385" s="71" t="s">
        <v>25013</v>
      </c>
      <c r="F7385" s="71" t="s">
        <v>150</v>
      </c>
    </row>
    <row r="7386" spans="1:6" x14ac:dyDescent="0.25">
      <c r="A7386" s="67" t="s">
        <v>5219</v>
      </c>
      <c r="B7386" s="67" t="s">
        <v>15321</v>
      </c>
      <c r="C7386" s="71" t="s">
        <v>25014</v>
      </c>
      <c r="D7386" s="71" t="s">
        <v>25015</v>
      </c>
      <c r="E7386" s="71" t="s">
        <v>25016</v>
      </c>
      <c r="F7386" s="71" t="s">
        <v>150</v>
      </c>
    </row>
    <row r="7387" spans="1:6" x14ac:dyDescent="0.25">
      <c r="A7387" s="67" t="s">
        <v>5219</v>
      </c>
      <c r="B7387" s="67" t="s">
        <v>22849</v>
      </c>
      <c r="C7387" s="71" t="s">
        <v>25017</v>
      </c>
      <c r="D7387" s="71" t="s">
        <v>25018</v>
      </c>
      <c r="E7387" s="71" t="s">
        <v>25019</v>
      </c>
      <c r="F7387" s="71" t="s">
        <v>150</v>
      </c>
    </row>
    <row r="7388" spans="1:6" x14ac:dyDescent="0.25">
      <c r="A7388" s="67" t="s">
        <v>5219</v>
      </c>
      <c r="B7388" s="67" t="s">
        <v>15325</v>
      </c>
      <c r="C7388" s="71" t="s">
        <v>25020</v>
      </c>
      <c r="D7388" s="71" t="s">
        <v>25021</v>
      </c>
      <c r="E7388" s="71" t="s">
        <v>25022</v>
      </c>
      <c r="F7388" s="71" t="s">
        <v>150</v>
      </c>
    </row>
    <row r="7389" spans="1:6" x14ac:dyDescent="0.25">
      <c r="A7389" s="67" t="s">
        <v>5219</v>
      </c>
      <c r="B7389" s="67" t="s">
        <v>15329</v>
      </c>
      <c r="C7389" s="71" t="s">
        <v>25023</v>
      </c>
      <c r="D7389" s="71" t="s">
        <v>25024</v>
      </c>
      <c r="E7389" s="71" t="s">
        <v>25025</v>
      </c>
      <c r="F7389" s="71" t="s">
        <v>150</v>
      </c>
    </row>
    <row r="7390" spans="1:6" x14ac:dyDescent="0.25">
      <c r="A7390" s="67" t="s">
        <v>5219</v>
      </c>
      <c r="B7390" s="67" t="s">
        <v>15333</v>
      </c>
      <c r="C7390" s="71" t="s">
        <v>25026</v>
      </c>
      <c r="D7390" s="71" t="s">
        <v>25027</v>
      </c>
      <c r="E7390" s="71" t="s">
        <v>25028</v>
      </c>
      <c r="F7390" s="71" t="s">
        <v>150</v>
      </c>
    </row>
    <row r="7391" spans="1:6" x14ac:dyDescent="0.25">
      <c r="A7391" s="67" t="s">
        <v>5219</v>
      </c>
      <c r="B7391" s="67" t="s">
        <v>15337</v>
      </c>
      <c r="C7391" s="71" t="s">
        <v>25029</v>
      </c>
      <c r="D7391" s="71" t="s">
        <v>25030</v>
      </c>
      <c r="E7391" s="71" t="s">
        <v>25031</v>
      </c>
      <c r="F7391" s="71" t="s">
        <v>150</v>
      </c>
    </row>
    <row r="7392" spans="1:6" x14ac:dyDescent="0.25">
      <c r="A7392" s="67" t="s">
        <v>5219</v>
      </c>
      <c r="B7392" s="67" t="s">
        <v>6682</v>
      </c>
      <c r="C7392" s="71" t="s">
        <v>25032</v>
      </c>
      <c r="D7392" s="71" t="s">
        <v>25033</v>
      </c>
      <c r="E7392" s="71" t="s">
        <v>25034</v>
      </c>
      <c r="F7392" s="71" t="s">
        <v>150</v>
      </c>
    </row>
    <row r="7393" spans="1:6" x14ac:dyDescent="0.25">
      <c r="A7393" s="67" t="s">
        <v>5219</v>
      </c>
      <c r="B7393" s="67" t="s">
        <v>25035</v>
      </c>
      <c r="C7393" s="71" t="s">
        <v>25036</v>
      </c>
      <c r="D7393" s="71" t="s">
        <v>25037</v>
      </c>
      <c r="E7393" s="71" t="s">
        <v>25038</v>
      </c>
      <c r="F7393" s="71" t="s">
        <v>150</v>
      </c>
    </row>
    <row r="7394" spans="1:6" x14ac:dyDescent="0.25">
      <c r="A7394" s="67" t="s">
        <v>5219</v>
      </c>
      <c r="B7394" s="67" t="s">
        <v>6686</v>
      </c>
      <c r="C7394" s="71" t="s">
        <v>25039</v>
      </c>
      <c r="D7394" s="71" t="s">
        <v>25040</v>
      </c>
      <c r="E7394" s="71" t="s">
        <v>25041</v>
      </c>
      <c r="F7394" s="71" t="s">
        <v>150</v>
      </c>
    </row>
    <row r="7395" spans="1:6" x14ac:dyDescent="0.25">
      <c r="A7395" s="67" t="s">
        <v>5219</v>
      </c>
      <c r="B7395" s="67" t="s">
        <v>6690</v>
      </c>
      <c r="C7395" s="71" t="s">
        <v>25042</v>
      </c>
      <c r="D7395" s="71" t="s">
        <v>25043</v>
      </c>
      <c r="E7395" s="71" t="s">
        <v>25044</v>
      </c>
      <c r="F7395" s="71" t="s">
        <v>150</v>
      </c>
    </row>
    <row r="7396" spans="1:6" x14ac:dyDescent="0.25">
      <c r="A7396" s="67" t="s">
        <v>5219</v>
      </c>
      <c r="B7396" s="67" t="s">
        <v>25045</v>
      </c>
      <c r="C7396" s="71" t="s">
        <v>25046</v>
      </c>
      <c r="D7396" s="71" t="s">
        <v>25047</v>
      </c>
      <c r="E7396" s="71" t="s">
        <v>25048</v>
      </c>
      <c r="F7396" s="71" t="s">
        <v>150</v>
      </c>
    </row>
    <row r="7397" spans="1:6" x14ac:dyDescent="0.25">
      <c r="A7397" s="67" t="s">
        <v>5219</v>
      </c>
      <c r="B7397" s="67" t="s">
        <v>6694</v>
      </c>
      <c r="C7397" s="71" t="s">
        <v>25049</v>
      </c>
      <c r="D7397" s="71" t="s">
        <v>25050</v>
      </c>
      <c r="E7397" s="71" t="s">
        <v>25051</v>
      </c>
      <c r="F7397" s="71" t="s">
        <v>150</v>
      </c>
    </row>
    <row r="7398" spans="1:6" x14ac:dyDescent="0.25">
      <c r="A7398" s="67" t="s">
        <v>5219</v>
      </c>
      <c r="B7398" s="67" t="s">
        <v>25052</v>
      </c>
      <c r="C7398" s="71" t="s">
        <v>25053</v>
      </c>
      <c r="D7398" s="71" t="s">
        <v>25054</v>
      </c>
      <c r="E7398" s="71" t="s">
        <v>25055</v>
      </c>
      <c r="F7398" s="71" t="s">
        <v>150</v>
      </c>
    </row>
    <row r="7399" spans="1:6" x14ac:dyDescent="0.25">
      <c r="A7399" s="67" t="s">
        <v>5219</v>
      </c>
      <c r="B7399" s="67" t="s">
        <v>25056</v>
      </c>
      <c r="C7399" s="71" t="s">
        <v>25057</v>
      </c>
      <c r="D7399" s="71" t="s">
        <v>25058</v>
      </c>
      <c r="E7399" s="71" t="s">
        <v>25059</v>
      </c>
      <c r="F7399" s="71" t="s">
        <v>150</v>
      </c>
    </row>
    <row r="7400" spans="1:6" x14ac:dyDescent="0.25">
      <c r="A7400" s="67" t="s">
        <v>5219</v>
      </c>
      <c r="B7400" s="67" t="s">
        <v>25060</v>
      </c>
      <c r="C7400" s="71" t="s">
        <v>25061</v>
      </c>
      <c r="D7400" s="71" t="s">
        <v>25062</v>
      </c>
      <c r="E7400" s="71" t="s">
        <v>25063</v>
      </c>
      <c r="F7400" s="71" t="s">
        <v>150</v>
      </c>
    </row>
    <row r="7401" spans="1:6" x14ac:dyDescent="0.25">
      <c r="A7401" s="67" t="s">
        <v>5219</v>
      </c>
      <c r="B7401" s="67" t="s">
        <v>15341</v>
      </c>
      <c r="C7401" s="71" t="s">
        <v>25064</v>
      </c>
      <c r="D7401" s="71" t="s">
        <v>25065</v>
      </c>
      <c r="E7401" s="71" t="s">
        <v>25066</v>
      </c>
      <c r="F7401" s="71" t="s">
        <v>150</v>
      </c>
    </row>
    <row r="7402" spans="1:6" x14ac:dyDescent="0.25">
      <c r="A7402" s="67" t="s">
        <v>5219</v>
      </c>
      <c r="B7402" s="67" t="s">
        <v>25067</v>
      </c>
      <c r="C7402" s="71" t="s">
        <v>25068</v>
      </c>
      <c r="D7402" s="71" t="s">
        <v>25069</v>
      </c>
      <c r="E7402" s="71" t="s">
        <v>25070</v>
      </c>
      <c r="F7402" s="71" t="s">
        <v>150</v>
      </c>
    </row>
    <row r="7403" spans="1:6" x14ac:dyDescent="0.25">
      <c r="A7403" s="67" t="s">
        <v>5219</v>
      </c>
      <c r="B7403" s="67" t="s">
        <v>15345</v>
      </c>
      <c r="C7403" s="71" t="s">
        <v>25071</v>
      </c>
      <c r="D7403" s="71" t="s">
        <v>25072</v>
      </c>
      <c r="E7403" s="71" t="s">
        <v>25073</v>
      </c>
      <c r="F7403" s="71" t="s">
        <v>150</v>
      </c>
    </row>
    <row r="7404" spans="1:6" x14ac:dyDescent="0.25">
      <c r="A7404" s="67" t="s">
        <v>5219</v>
      </c>
      <c r="B7404" s="67" t="s">
        <v>6698</v>
      </c>
      <c r="C7404" s="71" t="s">
        <v>25074</v>
      </c>
      <c r="D7404" s="71" t="s">
        <v>25075</v>
      </c>
      <c r="E7404" s="71" t="s">
        <v>25076</v>
      </c>
      <c r="F7404" s="71" t="s">
        <v>150</v>
      </c>
    </row>
    <row r="7405" spans="1:6" x14ac:dyDescent="0.25">
      <c r="A7405" s="67" t="s">
        <v>5219</v>
      </c>
      <c r="B7405" s="67" t="s">
        <v>25077</v>
      </c>
      <c r="C7405" s="71" t="s">
        <v>25078</v>
      </c>
      <c r="D7405" s="71" t="s">
        <v>25079</v>
      </c>
      <c r="E7405" s="71" t="s">
        <v>25080</v>
      </c>
      <c r="F7405" s="71" t="s">
        <v>150</v>
      </c>
    </row>
    <row r="7406" spans="1:6" x14ac:dyDescent="0.25">
      <c r="A7406" s="67" t="s">
        <v>5219</v>
      </c>
      <c r="B7406" s="67" t="s">
        <v>25081</v>
      </c>
      <c r="C7406" s="71" t="s">
        <v>25082</v>
      </c>
      <c r="D7406" s="71" t="s">
        <v>25083</v>
      </c>
      <c r="E7406" s="71" t="s">
        <v>25084</v>
      </c>
      <c r="F7406" s="71" t="s">
        <v>150</v>
      </c>
    </row>
    <row r="7407" spans="1:6" x14ac:dyDescent="0.25">
      <c r="A7407" s="67" t="s">
        <v>5219</v>
      </c>
      <c r="B7407" s="67" t="s">
        <v>25085</v>
      </c>
      <c r="C7407" s="71" t="s">
        <v>25086</v>
      </c>
      <c r="D7407" s="71" t="s">
        <v>25087</v>
      </c>
      <c r="E7407" s="71" t="s">
        <v>25088</v>
      </c>
      <c r="F7407" s="71" t="s">
        <v>150</v>
      </c>
    </row>
    <row r="7408" spans="1:6" x14ac:dyDescent="0.25">
      <c r="A7408" s="67" t="s">
        <v>5219</v>
      </c>
      <c r="B7408" s="67" t="s">
        <v>6702</v>
      </c>
      <c r="C7408" s="71" t="s">
        <v>25089</v>
      </c>
      <c r="D7408" s="71" t="s">
        <v>25090</v>
      </c>
      <c r="E7408" s="71" t="s">
        <v>25091</v>
      </c>
      <c r="F7408" s="71" t="s">
        <v>150</v>
      </c>
    </row>
    <row r="7409" spans="1:6" x14ac:dyDescent="0.25">
      <c r="A7409" s="67" t="s">
        <v>5219</v>
      </c>
      <c r="B7409" s="67" t="s">
        <v>25092</v>
      </c>
      <c r="C7409" s="71" t="s">
        <v>25093</v>
      </c>
      <c r="D7409" s="71" t="s">
        <v>25094</v>
      </c>
      <c r="E7409" s="71" t="s">
        <v>25095</v>
      </c>
      <c r="F7409" s="71" t="s">
        <v>150</v>
      </c>
    </row>
    <row r="7410" spans="1:6" x14ac:dyDescent="0.25">
      <c r="A7410" s="67" t="s">
        <v>5219</v>
      </c>
      <c r="B7410" s="67" t="s">
        <v>25096</v>
      </c>
      <c r="C7410" s="71" t="s">
        <v>25097</v>
      </c>
      <c r="D7410" s="71" t="s">
        <v>25098</v>
      </c>
      <c r="E7410" s="71" t="s">
        <v>25099</v>
      </c>
      <c r="F7410" s="71" t="s">
        <v>150</v>
      </c>
    </row>
    <row r="7411" spans="1:6" x14ac:dyDescent="0.25">
      <c r="A7411" s="67" t="s">
        <v>5219</v>
      </c>
      <c r="B7411" s="67" t="s">
        <v>25100</v>
      </c>
      <c r="C7411" s="71" t="s">
        <v>25101</v>
      </c>
      <c r="D7411" s="71" t="s">
        <v>25102</v>
      </c>
      <c r="E7411" s="71" t="s">
        <v>25103</v>
      </c>
      <c r="F7411" s="71" t="s">
        <v>150</v>
      </c>
    </row>
    <row r="7412" spans="1:6" x14ac:dyDescent="0.25">
      <c r="A7412" s="67" t="s">
        <v>5219</v>
      </c>
      <c r="B7412" s="67" t="s">
        <v>6706</v>
      </c>
      <c r="C7412" s="71" t="s">
        <v>25104</v>
      </c>
      <c r="D7412" s="71" t="s">
        <v>25105</v>
      </c>
      <c r="E7412" s="71" t="s">
        <v>25106</v>
      </c>
      <c r="F7412" s="71" t="s">
        <v>150</v>
      </c>
    </row>
    <row r="7413" spans="1:6" x14ac:dyDescent="0.25">
      <c r="A7413" s="67" t="s">
        <v>5219</v>
      </c>
      <c r="B7413" s="67" t="s">
        <v>6710</v>
      </c>
      <c r="C7413" s="71" t="s">
        <v>25107</v>
      </c>
      <c r="D7413" s="71" t="s">
        <v>25108</v>
      </c>
      <c r="E7413" s="71" t="s">
        <v>25109</v>
      </c>
      <c r="F7413" s="71" t="s">
        <v>150</v>
      </c>
    </row>
    <row r="7414" spans="1:6" x14ac:dyDescent="0.25">
      <c r="A7414" s="67" t="s">
        <v>5219</v>
      </c>
      <c r="B7414" s="67" t="s">
        <v>25110</v>
      </c>
      <c r="C7414" s="71" t="s">
        <v>25111</v>
      </c>
      <c r="D7414" s="71" t="s">
        <v>25112</v>
      </c>
      <c r="E7414" s="71" t="s">
        <v>25113</v>
      </c>
      <c r="F7414" s="71" t="s">
        <v>150</v>
      </c>
    </row>
    <row r="7415" spans="1:6" x14ac:dyDescent="0.25">
      <c r="A7415" s="67" t="s">
        <v>5219</v>
      </c>
      <c r="B7415" s="67" t="s">
        <v>25114</v>
      </c>
      <c r="C7415" s="71" t="s">
        <v>25115</v>
      </c>
      <c r="D7415" s="71" t="s">
        <v>25116</v>
      </c>
      <c r="E7415" s="71" t="s">
        <v>25117</v>
      </c>
      <c r="F7415" s="71" t="s">
        <v>150</v>
      </c>
    </row>
    <row r="7416" spans="1:6" x14ac:dyDescent="0.25">
      <c r="A7416" s="67" t="s">
        <v>5219</v>
      </c>
      <c r="B7416" s="67" t="s">
        <v>15355</v>
      </c>
      <c r="C7416" s="71" t="s">
        <v>25118</v>
      </c>
      <c r="D7416" s="71" t="s">
        <v>25119</v>
      </c>
      <c r="E7416" s="71" t="s">
        <v>25120</v>
      </c>
      <c r="F7416" s="71" t="s">
        <v>150</v>
      </c>
    </row>
    <row r="7417" spans="1:6" x14ac:dyDescent="0.25">
      <c r="A7417" s="67" t="s">
        <v>5219</v>
      </c>
      <c r="B7417" s="67" t="s">
        <v>25121</v>
      </c>
      <c r="C7417" s="71" t="s">
        <v>25122</v>
      </c>
      <c r="D7417" s="71" t="s">
        <v>25123</v>
      </c>
      <c r="E7417" s="71" t="s">
        <v>25124</v>
      </c>
      <c r="F7417" s="71" t="s">
        <v>150</v>
      </c>
    </row>
    <row r="7418" spans="1:6" x14ac:dyDescent="0.25">
      <c r="A7418" s="67" t="s">
        <v>5219</v>
      </c>
      <c r="B7418" s="67" t="s">
        <v>25125</v>
      </c>
      <c r="C7418" s="71" t="s">
        <v>25126</v>
      </c>
      <c r="D7418" s="71" t="s">
        <v>25127</v>
      </c>
      <c r="E7418" s="71" t="s">
        <v>25128</v>
      </c>
      <c r="F7418" s="71" t="s">
        <v>150</v>
      </c>
    </row>
    <row r="7419" spans="1:6" x14ac:dyDescent="0.25">
      <c r="A7419" s="67" t="s">
        <v>5219</v>
      </c>
      <c r="B7419" s="67" t="s">
        <v>6714</v>
      </c>
      <c r="C7419" s="71" t="s">
        <v>25129</v>
      </c>
      <c r="D7419" s="71" t="s">
        <v>25130</v>
      </c>
      <c r="E7419" s="71" t="s">
        <v>25131</v>
      </c>
      <c r="F7419" s="71" t="s">
        <v>150</v>
      </c>
    </row>
    <row r="7420" spans="1:6" x14ac:dyDescent="0.25">
      <c r="A7420" s="67" t="s">
        <v>5219</v>
      </c>
      <c r="B7420" s="67" t="s">
        <v>6718</v>
      </c>
      <c r="C7420" s="71" t="s">
        <v>25132</v>
      </c>
      <c r="D7420" s="71" t="s">
        <v>25133</v>
      </c>
      <c r="E7420" s="71" t="s">
        <v>25134</v>
      </c>
      <c r="F7420" s="71" t="s">
        <v>150</v>
      </c>
    </row>
    <row r="7421" spans="1:6" x14ac:dyDescent="0.25">
      <c r="A7421" s="67" t="s">
        <v>5219</v>
      </c>
      <c r="B7421" s="67" t="s">
        <v>6722</v>
      </c>
      <c r="C7421" s="71" t="s">
        <v>25135</v>
      </c>
      <c r="D7421" s="71" t="s">
        <v>25136</v>
      </c>
      <c r="E7421" s="71" t="s">
        <v>25137</v>
      </c>
      <c r="F7421" s="71" t="s">
        <v>150</v>
      </c>
    </row>
    <row r="7422" spans="1:6" x14ac:dyDescent="0.25">
      <c r="A7422" s="67" t="s">
        <v>5219</v>
      </c>
      <c r="B7422" s="67" t="s">
        <v>25138</v>
      </c>
      <c r="C7422" s="71" t="s">
        <v>25139</v>
      </c>
      <c r="D7422" s="71" t="s">
        <v>25140</v>
      </c>
      <c r="E7422" s="71" t="s">
        <v>25141</v>
      </c>
      <c r="F7422" s="71" t="s">
        <v>150</v>
      </c>
    </row>
    <row r="7423" spans="1:6" x14ac:dyDescent="0.25">
      <c r="A7423" s="67" t="s">
        <v>5219</v>
      </c>
      <c r="B7423" s="67" t="s">
        <v>6726</v>
      </c>
      <c r="C7423" s="71" t="s">
        <v>25142</v>
      </c>
      <c r="D7423" s="71" t="s">
        <v>25143</v>
      </c>
      <c r="E7423" s="71" t="s">
        <v>25144</v>
      </c>
      <c r="F7423" s="71" t="s">
        <v>150</v>
      </c>
    </row>
    <row r="7424" spans="1:6" x14ac:dyDescent="0.25">
      <c r="A7424" s="67" t="s">
        <v>5219</v>
      </c>
      <c r="B7424" s="67" t="s">
        <v>6730</v>
      </c>
      <c r="C7424" s="71" t="s">
        <v>25145</v>
      </c>
      <c r="D7424" s="71" t="s">
        <v>25146</v>
      </c>
      <c r="E7424" s="71" t="s">
        <v>25147</v>
      </c>
      <c r="F7424" s="71" t="s">
        <v>150</v>
      </c>
    </row>
    <row r="7425" spans="1:6" x14ac:dyDescent="0.25">
      <c r="A7425" s="67" t="s">
        <v>5219</v>
      </c>
      <c r="B7425" s="67" t="s">
        <v>6734</v>
      </c>
      <c r="C7425" s="71" t="s">
        <v>25148</v>
      </c>
      <c r="D7425" s="71" t="s">
        <v>25149</v>
      </c>
      <c r="E7425" s="71" t="s">
        <v>25150</v>
      </c>
      <c r="F7425" s="71" t="s">
        <v>150</v>
      </c>
    </row>
    <row r="7426" spans="1:6" x14ac:dyDescent="0.25">
      <c r="A7426" s="67" t="s">
        <v>5219</v>
      </c>
      <c r="B7426" s="67" t="s">
        <v>6738</v>
      </c>
      <c r="C7426" s="71" t="s">
        <v>25151</v>
      </c>
      <c r="D7426" s="71" t="s">
        <v>25152</v>
      </c>
      <c r="E7426" s="71" t="s">
        <v>25153</v>
      </c>
      <c r="F7426" s="71" t="s">
        <v>150</v>
      </c>
    </row>
    <row r="7427" spans="1:6" x14ac:dyDescent="0.25">
      <c r="A7427" s="67" t="s">
        <v>5219</v>
      </c>
      <c r="B7427" s="67" t="s">
        <v>6746</v>
      </c>
      <c r="C7427" s="71" t="s">
        <v>25154</v>
      </c>
      <c r="D7427" s="71" t="s">
        <v>25155</v>
      </c>
      <c r="E7427" s="71" t="s">
        <v>25156</v>
      </c>
      <c r="F7427" s="71" t="s">
        <v>150</v>
      </c>
    </row>
    <row r="7428" spans="1:6" x14ac:dyDescent="0.25">
      <c r="A7428" s="67" t="s">
        <v>5219</v>
      </c>
      <c r="B7428" s="67" t="s">
        <v>6754</v>
      </c>
      <c r="C7428" s="71" t="s">
        <v>25157</v>
      </c>
      <c r="D7428" s="71" t="s">
        <v>25158</v>
      </c>
      <c r="E7428" s="71" t="s">
        <v>25159</v>
      </c>
      <c r="F7428" s="71" t="s">
        <v>150</v>
      </c>
    </row>
    <row r="7429" spans="1:6" x14ac:dyDescent="0.25">
      <c r="A7429" s="67" t="s">
        <v>5219</v>
      </c>
      <c r="B7429" s="67" t="s">
        <v>6758</v>
      </c>
      <c r="C7429" s="71" t="s">
        <v>25160</v>
      </c>
      <c r="D7429" s="71" t="s">
        <v>25161</v>
      </c>
      <c r="E7429" s="71" t="s">
        <v>25162</v>
      </c>
      <c r="F7429" s="71" t="s">
        <v>150</v>
      </c>
    </row>
    <row r="7430" spans="1:6" x14ac:dyDescent="0.25">
      <c r="A7430" s="67" t="s">
        <v>5219</v>
      </c>
      <c r="B7430" s="67" t="s">
        <v>6770</v>
      </c>
      <c r="C7430" s="71" t="s">
        <v>25163</v>
      </c>
      <c r="D7430" s="71" t="s">
        <v>25164</v>
      </c>
      <c r="E7430" s="71" t="s">
        <v>25165</v>
      </c>
      <c r="F7430" s="71" t="s">
        <v>150</v>
      </c>
    </row>
    <row r="7431" spans="1:6" x14ac:dyDescent="0.25">
      <c r="A7431" s="67" t="s">
        <v>5219</v>
      </c>
      <c r="B7431" s="67" t="s">
        <v>6782</v>
      </c>
      <c r="C7431" s="71" t="s">
        <v>25166</v>
      </c>
      <c r="D7431" s="71" t="s">
        <v>25167</v>
      </c>
      <c r="E7431" s="71" t="s">
        <v>25168</v>
      </c>
      <c r="F7431" s="71" t="s">
        <v>150</v>
      </c>
    </row>
    <row r="7432" spans="1:6" x14ac:dyDescent="0.25">
      <c r="A7432" s="67" t="s">
        <v>5219</v>
      </c>
      <c r="B7432" s="67" t="s">
        <v>6786</v>
      </c>
      <c r="C7432" s="71" t="s">
        <v>25169</v>
      </c>
      <c r="D7432" s="71" t="s">
        <v>25170</v>
      </c>
      <c r="E7432" s="71" t="s">
        <v>25171</v>
      </c>
      <c r="F7432" s="71" t="s">
        <v>150</v>
      </c>
    </row>
    <row r="7433" spans="1:6" x14ac:dyDescent="0.25">
      <c r="A7433" s="67" t="s">
        <v>5219</v>
      </c>
      <c r="B7433" s="67" t="s">
        <v>6790</v>
      </c>
      <c r="C7433" s="71" t="s">
        <v>25172</v>
      </c>
      <c r="D7433" s="71" t="s">
        <v>25173</v>
      </c>
      <c r="E7433" s="71" t="s">
        <v>25174</v>
      </c>
      <c r="F7433" s="71" t="s">
        <v>150</v>
      </c>
    </row>
    <row r="7434" spans="1:6" x14ac:dyDescent="0.25">
      <c r="A7434" s="67" t="s">
        <v>5219</v>
      </c>
      <c r="B7434" s="67" t="s">
        <v>6794</v>
      </c>
      <c r="C7434" s="71" t="s">
        <v>25175</v>
      </c>
      <c r="D7434" s="71" t="s">
        <v>25176</v>
      </c>
      <c r="E7434" s="71" t="s">
        <v>25177</v>
      </c>
      <c r="F7434" s="71" t="s">
        <v>150</v>
      </c>
    </row>
    <row r="7435" spans="1:6" x14ac:dyDescent="0.25">
      <c r="A7435" s="67" t="s">
        <v>5219</v>
      </c>
      <c r="B7435" s="67" t="s">
        <v>6802</v>
      </c>
      <c r="C7435" s="71" t="s">
        <v>25178</v>
      </c>
      <c r="D7435" s="71" t="s">
        <v>25179</v>
      </c>
      <c r="E7435" s="71" t="s">
        <v>25180</v>
      </c>
      <c r="F7435" s="71" t="s">
        <v>150</v>
      </c>
    </row>
    <row r="7436" spans="1:6" x14ac:dyDescent="0.25">
      <c r="A7436" s="67" t="s">
        <v>5219</v>
      </c>
      <c r="B7436" s="67" t="s">
        <v>6806</v>
      </c>
      <c r="C7436" s="71" t="s">
        <v>25181</v>
      </c>
      <c r="D7436" s="71" t="s">
        <v>25182</v>
      </c>
      <c r="E7436" s="71" t="s">
        <v>25183</v>
      </c>
      <c r="F7436" s="71" t="s">
        <v>150</v>
      </c>
    </row>
    <row r="7437" spans="1:6" x14ac:dyDescent="0.25">
      <c r="A7437" s="67" t="s">
        <v>5219</v>
      </c>
      <c r="B7437" s="67" t="s">
        <v>6810</v>
      </c>
      <c r="C7437" s="71" t="s">
        <v>25184</v>
      </c>
      <c r="D7437" s="71" t="s">
        <v>25185</v>
      </c>
      <c r="E7437" s="71" t="s">
        <v>25186</v>
      </c>
      <c r="F7437" s="71" t="s">
        <v>150</v>
      </c>
    </row>
    <row r="7438" spans="1:6" x14ac:dyDescent="0.25">
      <c r="A7438" s="67" t="s">
        <v>5219</v>
      </c>
      <c r="B7438" s="67" t="s">
        <v>6814</v>
      </c>
      <c r="C7438" s="71" t="s">
        <v>25187</v>
      </c>
      <c r="D7438" s="71" t="s">
        <v>25188</v>
      </c>
      <c r="E7438" s="71" t="s">
        <v>25189</v>
      </c>
      <c r="F7438" s="71" t="s">
        <v>150</v>
      </c>
    </row>
    <row r="7439" spans="1:6" x14ac:dyDescent="0.25">
      <c r="A7439" s="67" t="s">
        <v>5219</v>
      </c>
      <c r="B7439" s="67" t="s">
        <v>3065</v>
      </c>
      <c r="C7439" s="71" t="s">
        <v>25190</v>
      </c>
      <c r="D7439" s="71" t="s">
        <v>25191</v>
      </c>
      <c r="E7439" s="71" t="s">
        <v>25192</v>
      </c>
      <c r="F7439" s="71" t="s">
        <v>150</v>
      </c>
    </row>
    <row r="7440" spans="1:6" x14ac:dyDescent="0.25">
      <c r="A7440" s="67" t="s">
        <v>5219</v>
      </c>
      <c r="B7440" s="67" t="s">
        <v>6818</v>
      </c>
      <c r="C7440" s="71" t="s">
        <v>25193</v>
      </c>
      <c r="D7440" s="71" t="s">
        <v>25194</v>
      </c>
      <c r="E7440" s="71" t="s">
        <v>25195</v>
      </c>
      <c r="F7440" s="71" t="s">
        <v>150</v>
      </c>
    </row>
    <row r="7441" spans="1:6" x14ac:dyDescent="0.25">
      <c r="A7441" s="67" t="s">
        <v>5219</v>
      </c>
      <c r="B7441" s="67" t="s">
        <v>25196</v>
      </c>
      <c r="C7441" s="71" t="s">
        <v>25197</v>
      </c>
      <c r="D7441" s="71" t="s">
        <v>25198</v>
      </c>
      <c r="E7441" s="71" t="s">
        <v>25199</v>
      </c>
      <c r="F7441" s="71" t="s">
        <v>150</v>
      </c>
    </row>
    <row r="7442" spans="1:6" x14ac:dyDescent="0.25">
      <c r="A7442" s="67" t="s">
        <v>5219</v>
      </c>
      <c r="B7442" s="67" t="s">
        <v>25200</v>
      </c>
      <c r="C7442" s="71" t="s">
        <v>25201</v>
      </c>
      <c r="D7442" s="71" t="s">
        <v>25202</v>
      </c>
      <c r="E7442" s="71" t="s">
        <v>25203</v>
      </c>
      <c r="F7442" s="71" t="s">
        <v>150</v>
      </c>
    </row>
    <row r="7443" spans="1:6" x14ac:dyDescent="0.25">
      <c r="A7443" s="67" t="s">
        <v>5219</v>
      </c>
      <c r="B7443" s="67" t="s">
        <v>25204</v>
      </c>
      <c r="C7443" s="71" t="s">
        <v>25205</v>
      </c>
      <c r="D7443" s="71" t="s">
        <v>25206</v>
      </c>
      <c r="E7443" s="71" t="s">
        <v>25207</v>
      </c>
      <c r="F7443" s="71" t="s">
        <v>150</v>
      </c>
    </row>
    <row r="7444" spans="1:6" x14ac:dyDescent="0.25">
      <c r="A7444" s="67" t="s">
        <v>5219</v>
      </c>
      <c r="B7444" s="67" t="s">
        <v>25208</v>
      </c>
      <c r="C7444" s="71" t="s">
        <v>25209</v>
      </c>
      <c r="D7444" s="71" t="s">
        <v>25210</v>
      </c>
      <c r="E7444" s="71" t="s">
        <v>25211</v>
      </c>
      <c r="F7444" s="71" t="s">
        <v>150</v>
      </c>
    </row>
    <row r="7445" spans="1:6" x14ac:dyDescent="0.25">
      <c r="A7445" s="67" t="s">
        <v>5219</v>
      </c>
      <c r="B7445" s="67" t="s">
        <v>25212</v>
      </c>
      <c r="C7445" s="71" t="s">
        <v>25213</v>
      </c>
      <c r="D7445" s="71" t="s">
        <v>25214</v>
      </c>
      <c r="E7445" s="71" t="s">
        <v>25215</v>
      </c>
      <c r="F7445" s="71" t="s">
        <v>150</v>
      </c>
    </row>
    <row r="7446" spans="1:6" x14ac:dyDescent="0.25">
      <c r="A7446" s="67" t="s">
        <v>5219</v>
      </c>
      <c r="B7446" s="67" t="s">
        <v>6834</v>
      </c>
      <c r="C7446" s="71" t="s">
        <v>25216</v>
      </c>
      <c r="D7446" s="71" t="s">
        <v>25217</v>
      </c>
      <c r="E7446" s="71" t="s">
        <v>25218</v>
      </c>
      <c r="F7446" s="71" t="s">
        <v>150</v>
      </c>
    </row>
    <row r="7447" spans="1:6" x14ac:dyDescent="0.25">
      <c r="A7447" s="67" t="s">
        <v>5219</v>
      </c>
      <c r="B7447" s="67" t="s">
        <v>25219</v>
      </c>
      <c r="C7447" s="71" t="s">
        <v>25220</v>
      </c>
      <c r="D7447" s="71" t="s">
        <v>25221</v>
      </c>
      <c r="E7447" s="71" t="s">
        <v>25222</v>
      </c>
      <c r="F7447" s="71" t="s">
        <v>150</v>
      </c>
    </row>
    <row r="7448" spans="1:6" x14ac:dyDescent="0.25">
      <c r="A7448" s="67" t="s">
        <v>5219</v>
      </c>
      <c r="B7448" s="67" t="s">
        <v>25223</v>
      </c>
      <c r="C7448" s="71" t="s">
        <v>25224</v>
      </c>
      <c r="D7448" s="71" t="s">
        <v>25225</v>
      </c>
      <c r="E7448" s="71" t="s">
        <v>25226</v>
      </c>
      <c r="F7448" s="71" t="s">
        <v>150</v>
      </c>
    </row>
    <row r="7449" spans="1:6" x14ac:dyDescent="0.25">
      <c r="A7449" s="67" t="s">
        <v>5219</v>
      </c>
      <c r="B7449" s="67" t="s">
        <v>15366</v>
      </c>
      <c r="C7449" s="71" t="s">
        <v>25227</v>
      </c>
      <c r="D7449" s="71" t="s">
        <v>25228</v>
      </c>
      <c r="E7449" s="71" t="s">
        <v>25229</v>
      </c>
      <c r="F7449" s="71" t="s">
        <v>150</v>
      </c>
    </row>
    <row r="7450" spans="1:6" x14ac:dyDescent="0.25">
      <c r="A7450" s="67" t="s">
        <v>5219</v>
      </c>
      <c r="B7450" s="67" t="s">
        <v>15370</v>
      </c>
      <c r="C7450" s="71" t="s">
        <v>25230</v>
      </c>
      <c r="D7450" s="71" t="s">
        <v>25231</v>
      </c>
      <c r="E7450" s="71" t="s">
        <v>25232</v>
      </c>
      <c r="F7450" s="71" t="s">
        <v>150</v>
      </c>
    </row>
    <row r="7451" spans="1:6" x14ac:dyDescent="0.25">
      <c r="A7451" s="67" t="s">
        <v>5219</v>
      </c>
      <c r="B7451" s="67" t="s">
        <v>15374</v>
      </c>
      <c r="C7451" s="71" t="s">
        <v>25233</v>
      </c>
      <c r="D7451" s="71" t="s">
        <v>25234</v>
      </c>
      <c r="E7451" s="71" t="s">
        <v>25235</v>
      </c>
      <c r="F7451" s="71" t="s">
        <v>150</v>
      </c>
    </row>
    <row r="7452" spans="1:6" x14ac:dyDescent="0.25">
      <c r="A7452" s="67" t="s">
        <v>5219</v>
      </c>
      <c r="B7452" s="67" t="s">
        <v>6854</v>
      </c>
      <c r="C7452" s="71" t="s">
        <v>25236</v>
      </c>
      <c r="D7452" s="71" t="s">
        <v>25237</v>
      </c>
      <c r="E7452" s="71" t="s">
        <v>25238</v>
      </c>
      <c r="F7452" s="71" t="s">
        <v>150</v>
      </c>
    </row>
    <row r="7453" spans="1:6" x14ac:dyDescent="0.25">
      <c r="A7453" s="67" t="s">
        <v>5219</v>
      </c>
      <c r="B7453" s="67" t="s">
        <v>6858</v>
      </c>
      <c r="C7453" s="71" t="s">
        <v>25239</v>
      </c>
      <c r="D7453" s="71" t="s">
        <v>25240</v>
      </c>
      <c r="E7453" s="71" t="s">
        <v>25241</v>
      </c>
      <c r="F7453" s="71" t="s">
        <v>150</v>
      </c>
    </row>
    <row r="7454" spans="1:6" x14ac:dyDescent="0.25">
      <c r="A7454" s="67" t="s">
        <v>5219</v>
      </c>
      <c r="B7454" s="67" t="s">
        <v>15381</v>
      </c>
      <c r="C7454" s="71" t="s">
        <v>25242</v>
      </c>
      <c r="D7454" s="71" t="s">
        <v>25243</v>
      </c>
      <c r="E7454" s="71" t="s">
        <v>25244</v>
      </c>
      <c r="F7454" s="71" t="s">
        <v>150</v>
      </c>
    </row>
    <row r="7455" spans="1:6" x14ac:dyDescent="0.25">
      <c r="A7455" s="67" t="s">
        <v>5219</v>
      </c>
      <c r="B7455" s="67" t="s">
        <v>6862</v>
      </c>
      <c r="C7455" s="71" t="s">
        <v>25245</v>
      </c>
      <c r="D7455" s="71" t="s">
        <v>25246</v>
      </c>
      <c r="E7455" s="71" t="s">
        <v>25247</v>
      </c>
      <c r="F7455" s="71" t="s">
        <v>150</v>
      </c>
    </row>
    <row r="7456" spans="1:6" x14ac:dyDescent="0.25">
      <c r="A7456" s="67" t="s">
        <v>5219</v>
      </c>
      <c r="B7456" s="67" t="s">
        <v>6866</v>
      </c>
      <c r="C7456" s="71" t="s">
        <v>25248</v>
      </c>
      <c r="D7456" s="71" t="s">
        <v>25249</v>
      </c>
      <c r="E7456" s="71" t="s">
        <v>25250</v>
      </c>
      <c r="F7456" s="71" t="s">
        <v>150</v>
      </c>
    </row>
    <row r="7457" spans="1:6" x14ac:dyDescent="0.25">
      <c r="A7457" s="67" t="s">
        <v>5219</v>
      </c>
      <c r="B7457" s="67" t="s">
        <v>15394</v>
      </c>
      <c r="C7457" s="71" t="s">
        <v>25251</v>
      </c>
      <c r="D7457" s="71" t="s">
        <v>25252</v>
      </c>
      <c r="E7457" s="71" t="s">
        <v>25253</v>
      </c>
      <c r="F7457" s="71" t="s">
        <v>150</v>
      </c>
    </row>
    <row r="7458" spans="1:6" x14ac:dyDescent="0.25">
      <c r="A7458" s="67" t="s">
        <v>5219</v>
      </c>
      <c r="B7458" s="67" t="s">
        <v>15398</v>
      </c>
      <c r="C7458" s="71" t="s">
        <v>25254</v>
      </c>
      <c r="D7458" s="71" t="s">
        <v>25255</v>
      </c>
      <c r="E7458" s="71" t="s">
        <v>25256</v>
      </c>
      <c r="F7458" s="71" t="s">
        <v>150</v>
      </c>
    </row>
    <row r="7459" spans="1:6" x14ac:dyDescent="0.25">
      <c r="A7459" s="67" t="s">
        <v>5219</v>
      </c>
      <c r="B7459" s="67" t="s">
        <v>15402</v>
      </c>
      <c r="C7459" s="71" t="s">
        <v>20915</v>
      </c>
      <c r="D7459" s="71" t="s">
        <v>20916</v>
      </c>
      <c r="E7459" s="71" t="s">
        <v>20917</v>
      </c>
      <c r="F7459" s="71" t="s">
        <v>150</v>
      </c>
    </row>
    <row r="7460" spans="1:6" x14ac:dyDescent="0.25">
      <c r="A7460" s="67" t="s">
        <v>5219</v>
      </c>
      <c r="B7460" s="67" t="s">
        <v>15406</v>
      </c>
      <c r="C7460" s="71" t="s">
        <v>25257</v>
      </c>
      <c r="D7460" s="71" t="s">
        <v>25258</v>
      </c>
      <c r="E7460" s="71" t="s">
        <v>25259</v>
      </c>
      <c r="F7460" s="71" t="s">
        <v>150</v>
      </c>
    </row>
    <row r="7461" spans="1:6" x14ac:dyDescent="0.25">
      <c r="A7461" s="67" t="s">
        <v>5219</v>
      </c>
      <c r="B7461" s="67" t="s">
        <v>6874</v>
      </c>
      <c r="C7461" s="71" t="s">
        <v>25260</v>
      </c>
      <c r="D7461" s="71" t="s">
        <v>25261</v>
      </c>
      <c r="E7461" s="71" t="s">
        <v>25262</v>
      </c>
      <c r="F7461" s="71" t="s">
        <v>150</v>
      </c>
    </row>
    <row r="7462" spans="1:6" x14ac:dyDescent="0.25">
      <c r="A7462" s="67" t="s">
        <v>5219</v>
      </c>
      <c r="B7462" s="67" t="s">
        <v>15413</v>
      </c>
      <c r="C7462" s="71" t="s">
        <v>25263</v>
      </c>
      <c r="D7462" s="71" t="s">
        <v>25264</v>
      </c>
      <c r="E7462" s="71" t="s">
        <v>25265</v>
      </c>
      <c r="F7462" s="71" t="s">
        <v>150</v>
      </c>
    </row>
    <row r="7463" spans="1:6" x14ac:dyDescent="0.25">
      <c r="A7463" s="67" t="s">
        <v>5219</v>
      </c>
      <c r="B7463" s="67" t="s">
        <v>15417</v>
      </c>
      <c r="C7463" s="71" t="s">
        <v>25266</v>
      </c>
      <c r="D7463" s="71" t="s">
        <v>25267</v>
      </c>
      <c r="E7463" s="71" t="s">
        <v>25268</v>
      </c>
      <c r="F7463" s="71" t="s">
        <v>150</v>
      </c>
    </row>
    <row r="7464" spans="1:6" x14ac:dyDescent="0.25">
      <c r="A7464" s="67" t="s">
        <v>5219</v>
      </c>
      <c r="B7464" s="67" t="s">
        <v>15464</v>
      </c>
      <c r="C7464" s="71" t="s">
        <v>25269</v>
      </c>
      <c r="D7464" s="71" t="s">
        <v>25270</v>
      </c>
      <c r="E7464" s="71" t="s">
        <v>25271</v>
      </c>
      <c r="F7464" s="71" t="s">
        <v>150</v>
      </c>
    </row>
    <row r="7465" spans="1:6" x14ac:dyDescent="0.25">
      <c r="A7465" s="67" t="s">
        <v>5219</v>
      </c>
      <c r="B7465" s="67" t="s">
        <v>15468</v>
      </c>
      <c r="C7465" s="71" t="s">
        <v>25272</v>
      </c>
      <c r="D7465" s="71" t="s">
        <v>25273</v>
      </c>
      <c r="E7465" s="71" t="s">
        <v>25274</v>
      </c>
      <c r="F7465" s="71" t="s">
        <v>150</v>
      </c>
    </row>
    <row r="7466" spans="1:6" x14ac:dyDescent="0.25">
      <c r="A7466" s="67" t="s">
        <v>5219</v>
      </c>
      <c r="B7466" s="67" t="s">
        <v>15472</v>
      </c>
      <c r="C7466" s="71" t="s">
        <v>25275</v>
      </c>
      <c r="D7466" s="71" t="s">
        <v>25276</v>
      </c>
      <c r="E7466" s="71" t="s">
        <v>25277</v>
      </c>
      <c r="F7466" s="71" t="s">
        <v>150</v>
      </c>
    </row>
    <row r="7467" spans="1:6" x14ac:dyDescent="0.25">
      <c r="A7467" s="67" t="s">
        <v>5219</v>
      </c>
      <c r="B7467" s="67" t="s">
        <v>15476</v>
      </c>
      <c r="C7467" s="71" t="s">
        <v>25278</v>
      </c>
      <c r="D7467" s="71" t="s">
        <v>25279</v>
      </c>
      <c r="E7467" s="71" t="s">
        <v>25280</v>
      </c>
      <c r="F7467" s="71" t="s">
        <v>150</v>
      </c>
    </row>
    <row r="7468" spans="1:6" x14ac:dyDescent="0.25">
      <c r="A7468" s="67" t="s">
        <v>5219</v>
      </c>
      <c r="B7468" s="67" t="s">
        <v>15484</v>
      </c>
      <c r="C7468" s="71" t="s">
        <v>25281</v>
      </c>
      <c r="D7468" s="71" t="s">
        <v>25282</v>
      </c>
      <c r="E7468" s="71" t="s">
        <v>25283</v>
      </c>
      <c r="F7468" s="71" t="s">
        <v>150</v>
      </c>
    </row>
    <row r="7469" spans="1:6" x14ac:dyDescent="0.25">
      <c r="A7469" s="67" t="s">
        <v>5219</v>
      </c>
      <c r="B7469" s="67" t="s">
        <v>17671</v>
      </c>
      <c r="C7469" s="71" t="s">
        <v>25284</v>
      </c>
      <c r="D7469" s="71" t="s">
        <v>25285</v>
      </c>
      <c r="E7469" s="71" t="s">
        <v>25286</v>
      </c>
      <c r="F7469" s="71" t="s">
        <v>150</v>
      </c>
    </row>
    <row r="7470" spans="1:6" x14ac:dyDescent="0.25">
      <c r="A7470" s="67" t="s">
        <v>5219</v>
      </c>
      <c r="B7470" s="67" t="s">
        <v>17675</v>
      </c>
      <c r="C7470" s="71" t="s">
        <v>25287</v>
      </c>
      <c r="D7470" s="71" t="s">
        <v>25288</v>
      </c>
      <c r="E7470" s="71" t="s">
        <v>25289</v>
      </c>
      <c r="F7470" s="71" t="s">
        <v>150</v>
      </c>
    </row>
    <row r="7471" spans="1:6" x14ac:dyDescent="0.25">
      <c r="A7471" s="67" t="s">
        <v>5219</v>
      </c>
      <c r="B7471" s="67" t="s">
        <v>17679</v>
      </c>
      <c r="C7471" s="71" t="s">
        <v>25290</v>
      </c>
      <c r="D7471" s="71" t="s">
        <v>25291</v>
      </c>
      <c r="E7471" s="71" t="s">
        <v>25292</v>
      </c>
      <c r="F7471" s="71" t="s">
        <v>150</v>
      </c>
    </row>
    <row r="7472" spans="1:6" x14ac:dyDescent="0.25">
      <c r="A7472" s="67" t="s">
        <v>5219</v>
      </c>
      <c r="B7472" s="67" t="s">
        <v>17683</v>
      </c>
      <c r="C7472" s="71" t="s">
        <v>25293</v>
      </c>
      <c r="D7472" s="71" t="s">
        <v>25294</v>
      </c>
      <c r="E7472" s="71" t="s">
        <v>25295</v>
      </c>
      <c r="F7472" s="71" t="s">
        <v>150</v>
      </c>
    </row>
    <row r="7473" spans="1:6" x14ac:dyDescent="0.25">
      <c r="A7473" s="67" t="s">
        <v>5219</v>
      </c>
      <c r="B7473" s="67" t="s">
        <v>17687</v>
      </c>
      <c r="C7473" s="71" t="s">
        <v>25296</v>
      </c>
      <c r="D7473" s="71" t="s">
        <v>25297</v>
      </c>
      <c r="E7473" s="71" t="s">
        <v>25298</v>
      </c>
      <c r="F7473" s="71" t="s">
        <v>150</v>
      </c>
    </row>
    <row r="7474" spans="1:6" x14ac:dyDescent="0.25">
      <c r="A7474" s="67" t="s">
        <v>5219</v>
      </c>
      <c r="B7474" s="67" t="s">
        <v>17691</v>
      </c>
      <c r="C7474" s="71" t="s">
        <v>25299</v>
      </c>
      <c r="D7474" s="71" t="s">
        <v>25300</v>
      </c>
      <c r="E7474" s="71" t="s">
        <v>25301</v>
      </c>
      <c r="F7474" s="71" t="s">
        <v>150</v>
      </c>
    </row>
    <row r="7475" spans="1:6" x14ac:dyDescent="0.25">
      <c r="A7475" s="67" t="s">
        <v>5219</v>
      </c>
      <c r="B7475" s="67" t="s">
        <v>5220</v>
      </c>
      <c r="C7475" s="71" t="s">
        <v>5221</v>
      </c>
      <c r="D7475" s="71" t="s">
        <v>5222</v>
      </c>
      <c r="E7475" s="71" t="s">
        <v>5223</v>
      </c>
      <c r="F7475" s="71" t="s">
        <v>150</v>
      </c>
    </row>
    <row r="7476" spans="1:6" x14ac:dyDescent="0.25">
      <c r="A7476" s="67" t="s">
        <v>5219</v>
      </c>
      <c r="B7476" s="67" t="s">
        <v>25302</v>
      </c>
      <c r="C7476" s="71" t="s">
        <v>25303</v>
      </c>
      <c r="D7476" s="71" t="s">
        <v>25304</v>
      </c>
      <c r="E7476" s="71" t="s">
        <v>25305</v>
      </c>
      <c r="F7476" s="71" t="s">
        <v>150</v>
      </c>
    </row>
    <row r="7477" spans="1:6" x14ac:dyDescent="0.25">
      <c r="A7477" s="67" t="s">
        <v>5219</v>
      </c>
      <c r="B7477" s="67" t="s">
        <v>25306</v>
      </c>
      <c r="C7477" s="71" t="s">
        <v>25307</v>
      </c>
      <c r="D7477" s="71" t="s">
        <v>25308</v>
      </c>
      <c r="E7477" s="71" t="s">
        <v>25309</v>
      </c>
      <c r="F7477" s="71" t="s">
        <v>150</v>
      </c>
    </row>
    <row r="7478" spans="1:6" x14ac:dyDescent="0.25">
      <c r="A7478" s="67" t="s">
        <v>5219</v>
      </c>
      <c r="B7478" s="67" t="s">
        <v>17698</v>
      </c>
      <c r="C7478" s="71" t="s">
        <v>25310</v>
      </c>
      <c r="D7478" s="71" t="s">
        <v>25311</v>
      </c>
      <c r="E7478" s="71" t="s">
        <v>25312</v>
      </c>
      <c r="F7478" s="71" t="s">
        <v>150</v>
      </c>
    </row>
    <row r="7479" spans="1:6" x14ac:dyDescent="0.25">
      <c r="A7479" s="67" t="s">
        <v>5219</v>
      </c>
      <c r="B7479" s="67" t="s">
        <v>25313</v>
      </c>
      <c r="C7479" s="71" t="s">
        <v>25314</v>
      </c>
      <c r="D7479" s="71" t="s">
        <v>25315</v>
      </c>
      <c r="E7479" s="71" t="s">
        <v>25316</v>
      </c>
      <c r="F7479" s="71" t="s">
        <v>150</v>
      </c>
    </row>
    <row r="7480" spans="1:6" x14ac:dyDescent="0.25">
      <c r="A7480" s="67" t="s">
        <v>5219</v>
      </c>
      <c r="B7480" s="67" t="s">
        <v>25317</v>
      </c>
      <c r="C7480" s="71" t="s">
        <v>25318</v>
      </c>
      <c r="D7480" s="71" t="s">
        <v>25319</v>
      </c>
      <c r="E7480" s="71" t="s">
        <v>25320</v>
      </c>
      <c r="F7480" s="71" t="s">
        <v>150</v>
      </c>
    </row>
    <row r="7481" spans="1:6" x14ac:dyDescent="0.25">
      <c r="A7481" s="67" t="s">
        <v>5219</v>
      </c>
      <c r="B7481" s="67" t="s">
        <v>25321</v>
      </c>
      <c r="C7481" s="71" t="s">
        <v>25322</v>
      </c>
      <c r="D7481" s="71" t="s">
        <v>25323</v>
      </c>
      <c r="E7481" s="71" t="s">
        <v>25324</v>
      </c>
      <c r="F7481" s="71" t="s">
        <v>150</v>
      </c>
    </row>
    <row r="7482" spans="1:6" x14ac:dyDescent="0.25">
      <c r="A7482" s="67" t="s">
        <v>5219</v>
      </c>
      <c r="B7482" s="67" t="s">
        <v>25325</v>
      </c>
      <c r="C7482" s="71" t="s">
        <v>25326</v>
      </c>
      <c r="D7482" s="71" t="s">
        <v>25327</v>
      </c>
      <c r="E7482" s="71" t="s">
        <v>25328</v>
      </c>
      <c r="F7482" s="71" t="s">
        <v>150</v>
      </c>
    </row>
    <row r="7483" spans="1:6" x14ac:dyDescent="0.25">
      <c r="A7483" s="67" t="s">
        <v>5219</v>
      </c>
      <c r="B7483" s="67" t="s">
        <v>25329</v>
      </c>
      <c r="C7483" s="71" t="s">
        <v>25330</v>
      </c>
      <c r="D7483" s="71" t="s">
        <v>25331</v>
      </c>
      <c r="E7483" s="71" t="s">
        <v>25332</v>
      </c>
      <c r="F7483" s="71" t="s">
        <v>150</v>
      </c>
    </row>
    <row r="7484" spans="1:6" x14ac:dyDescent="0.25">
      <c r="A7484" s="67" t="s">
        <v>5219</v>
      </c>
      <c r="B7484" s="67" t="s">
        <v>25333</v>
      </c>
      <c r="C7484" s="71" t="s">
        <v>25334</v>
      </c>
      <c r="D7484" s="71" t="s">
        <v>25335</v>
      </c>
      <c r="E7484" s="71" t="s">
        <v>25336</v>
      </c>
      <c r="F7484" s="71" t="s">
        <v>150</v>
      </c>
    </row>
    <row r="7485" spans="1:6" x14ac:dyDescent="0.25">
      <c r="A7485" s="67" t="s">
        <v>5219</v>
      </c>
      <c r="B7485" s="67" t="s">
        <v>25337</v>
      </c>
      <c r="C7485" s="71" t="s">
        <v>25338</v>
      </c>
      <c r="D7485" s="71" t="s">
        <v>25339</v>
      </c>
      <c r="E7485" s="71" t="s">
        <v>25340</v>
      </c>
      <c r="F7485" s="71" t="s">
        <v>150</v>
      </c>
    </row>
    <row r="7486" spans="1:6" x14ac:dyDescent="0.25">
      <c r="A7486" s="67" t="s">
        <v>5219</v>
      </c>
      <c r="B7486" s="67" t="s">
        <v>25341</v>
      </c>
      <c r="C7486" s="71" t="s">
        <v>25342</v>
      </c>
      <c r="D7486" s="71" t="s">
        <v>25343</v>
      </c>
      <c r="E7486" s="71" t="s">
        <v>25344</v>
      </c>
      <c r="F7486" s="71" t="s">
        <v>150</v>
      </c>
    </row>
    <row r="7487" spans="1:6" x14ac:dyDescent="0.25">
      <c r="A7487" s="67" t="s">
        <v>5219</v>
      </c>
      <c r="B7487" s="67" t="s">
        <v>25345</v>
      </c>
      <c r="C7487" s="71" t="s">
        <v>25346</v>
      </c>
      <c r="D7487" s="71" t="s">
        <v>25347</v>
      </c>
      <c r="E7487" s="71" t="s">
        <v>25348</v>
      </c>
      <c r="F7487" s="71" t="s">
        <v>150</v>
      </c>
    </row>
    <row r="7488" spans="1:6" x14ac:dyDescent="0.25">
      <c r="A7488" s="67" t="s">
        <v>5219</v>
      </c>
      <c r="B7488" s="67" t="s">
        <v>25349</v>
      </c>
      <c r="C7488" s="71" t="s">
        <v>25350</v>
      </c>
      <c r="D7488" s="71" t="s">
        <v>25351</v>
      </c>
      <c r="E7488" s="71" t="s">
        <v>25352</v>
      </c>
      <c r="F7488" s="71" t="s">
        <v>150</v>
      </c>
    </row>
    <row r="7489" spans="1:6" x14ac:dyDescent="0.25">
      <c r="A7489" s="67" t="s">
        <v>5219</v>
      </c>
      <c r="B7489" s="67" t="s">
        <v>25353</v>
      </c>
      <c r="C7489" s="71" t="s">
        <v>25354</v>
      </c>
      <c r="D7489" s="71" t="s">
        <v>25355</v>
      </c>
      <c r="E7489" s="71" t="s">
        <v>25356</v>
      </c>
      <c r="F7489" s="71" t="s">
        <v>150</v>
      </c>
    </row>
    <row r="7490" spans="1:6" x14ac:dyDescent="0.25">
      <c r="A7490" s="67" t="s">
        <v>5219</v>
      </c>
      <c r="B7490" s="67" t="s">
        <v>25357</v>
      </c>
      <c r="C7490" s="71" t="s">
        <v>25358</v>
      </c>
      <c r="D7490" s="71" t="s">
        <v>25359</v>
      </c>
      <c r="E7490" s="71" t="s">
        <v>25360</v>
      </c>
      <c r="F7490" s="71" t="s">
        <v>150</v>
      </c>
    </row>
    <row r="7491" spans="1:6" x14ac:dyDescent="0.25">
      <c r="A7491" s="67" t="s">
        <v>5219</v>
      </c>
      <c r="B7491" s="67" t="s">
        <v>25361</v>
      </c>
      <c r="C7491" s="71" t="s">
        <v>25362</v>
      </c>
      <c r="D7491" s="71" t="s">
        <v>25363</v>
      </c>
      <c r="E7491" s="71" t="s">
        <v>25364</v>
      </c>
      <c r="F7491" s="71" t="s">
        <v>150</v>
      </c>
    </row>
    <row r="7492" spans="1:6" x14ac:dyDescent="0.25">
      <c r="A7492" s="67" t="s">
        <v>5219</v>
      </c>
      <c r="B7492" s="67" t="s">
        <v>25365</v>
      </c>
      <c r="C7492" s="71" t="s">
        <v>25366</v>
      </c>
      <c r="D7492" s="71" t="s">
        <v>25367</v>
      </c>
      <c r="E7492" s="71" t="s">
        <v>25368</v>
      </c>
      <c r="F7492" s="71" t="s">
        <v>150</v>
      </c>
    </row>
    <row r="7493" spans="1:6" x14ac:dyDescent="0.25">
      <c r="A7493" s="67" t="s">
        <v>5219</v>
      </c>
      <c r="B7493" s="67" t="s">
        <v>25369</v>
      </c>
      <c r="C7493" s="71" t="s">
        <v>25370</v>
      </c>
      <c r="D7493" s="71" t="s">
        <v>25371</v>
      </c>
      <c r="E7493" s="71" t="s">
        <v>25372</v>
      </c>
      <c r="F7493" s="71" t="s">
        <v>150</v>
      </c>
    </row>
    <row r="7494" spans="1:6" x14ac:dyDescent="0.25">
      <c r="A7494" s="67" t="s">
        <v>5219</v>
      </c>
      <c r="B7494" s="67" t="s">
        <v>25373</v>
      </c>
      <c r="C7494" s="71" t="s">
        <v>25374</v>
      </c>
      <c r="D7494" s="71" t="s">
        <v>25375</v>
      </c>
      <c r="E7494" s="71" t="s">
        <v>25376</v>
      </c>
      <c r="F7494" s="71" t="s">
        <v>150</v>
      </c>
    </row>
    <row r="7495" spans="1:6" x14ac:dyDescent="0.25">
      <c r="A7495" s="67" t="s">
        <v>5219</v>
      </c>
      <c r="B7495" s="67" t="s">
        <v>25377</v>
      </c>
      <c r="C7495" s="71" t="s">
        <v>25378</v>
      </c>
      <c r="D7495" s="71" t="s">
        <v>25379</v>
      </c>
      <c r="E7495" s="71" t="s">
        <v>25380</v>
      </c>
      <c r="F7495" s="71" t="s">
        <v>150</v>
      </c>
    </row>
    <row r="7496" spans="1:6" x14ac:dyDescent="0.25">
      <c r="A7496" s="67" t="s">
        <v>5219</v>
      </c>
      <c r="B7496" s="67" t="s">
        <v>25381</v>
      </c>
      <c r="C7496" s="71" t="s">
        <v>25382</v>
      </c>
      <c r="D7496" s="71" t="s">
        <v>25383</v>
      </c>
      <c r="E7496" s="71" t="s">
        <v>25384</v>
      </c>
      <c r="F7496" s="71" t="s">
        <v>150</v>
      </c>
    </row>
    <row r="7497" spans="1:6" x14ac:dyDescent="0.25">
      <c r="A7497" s="67" t="s">
        <v>5219</v>
      </c>
      <c r="B7497" s="67" t="s">
        <v>25385</v>
      </c>
      <c r="C7497" s="71" t="s">
        <v>25386</v>
      </c>
      <c r="D7497" s="71" t="s">
        <v>25387</v>
      </c>
      <c r="E7497" s="71" t="s">
        <v>25388</v>
      </c>
      <c r="F7497" s="71" t="s">
        <v>150</v>
      </c>
    </row>
    <row r="7498" spans="1:6" x14ac:dyDescent="0.25">
      <c r="A7498" s="67" t="s">
        <v>5219</v>
      </c>
      <c r="B7498" s="67" t="s">
        <v>25389</v>
      </c>
      <c r="C7498" s="71" t="s">
        <v>25390</v>
      </c>
      <c r="D7498" s="71" t="s">
        <v>25391</v>
      </c>
      <c r="E7498" s="71" t="s">
        <v>25392</v>
      </c>
      <c r="F7498" s="71" t="s">
        <v>150</v>
      </c>
    </row>
    <row r="7499" spans="1:6" x14ac:dyDescent="0.25">
      <c r="A7499" s="67" t="s">
        <v>5219</v>
      </c>
      <c r="B7499" s="67" t="s">
        <v>25393</v>
      </c>
      <c r="C7499" s="71" t="s">
        <v>25394</v>
      </c>
      <c r="D7499" s="71" t="s">
        <v>25395</v>
      </c>
      <c r="E7499" s="71" t="s">
        <v>25396</v>
      </c>
      <c r="F7499" s="71" t="s">
        <v>150</v>
      </c>
    </row>
    <row r="7500" spans="1:6" x14ac:dyDescent="0.25">
      <c r="A7500" s="67" t="s">
        <v>5219</v>
      </c>
      <c r="B7500" s="67" t="s">
        <v>25397</v>
      </c>
      <c r="C7500" s="71" t="s">
        <v>25398</v>
      </c>
      <c r="D7500" s="71" t="s">
        <v>25399</v>
      </c>
      <c r="E7500" s="71" t="s">
        <v>25400</v>
      </c>
      <c r="F7500" s="71" t="s">
        <v>150</v>
      </c>
    </row>
    <row r="7501" spans="1:6" x14ac:dyDescent="0.25">
      <c r="A7501" s="67" t="s">
        <v>5219</v>
      </c>
      <c r="B7501" s="67" t="s">
        <v>25401</v>
      </c>
      <c r="C7501" s="71" t="s">
        <v>25402</v>
      </c>
      <c r="D7501" s="71" t="s">
        <v>25403</v>
      </c>
      <c r="E7501" s="71" t="s">
        <v>25404</v>
      </c>
      <c r="F7501" s="71" t="s">
        <v>150</v>
      </c>
    </row>
    <row r="7502" spans="1:6" x14ac:dyDescent="0.25">
      <c r="A7502" s="67" t="s">
        <v>5219</v>
      </c>
      <c r="B7502" s="67" t="s">
        <v>6882</v>
      </c>
      <c r="C7502" s="71" t="s">
        <v>25405</v>
      </c>
      <c r="D7502" s="71" t="s">
        <v>25406</v>
      </c>
      <c r="E7502" s="71" t="s">
        <v>25407</v>
      </c>
      <c r="F7502" s="71" t="s">
        <v>150</v>
      </c>
    </row>
    <row r="7503" spans="1:6" x14ac:dyDescent="0.25">
      <c r="A7503" s="67" t="s">
        <v>5219</v>
      </c>
      <c r="B7503" s="67" t="s">
        <v>6886</v>
      </c>
      <c r="C7503" s="71" t="s">
        <v>25408</v>
      </c>
      <c r="D7503" s="71" t="s">
        <v>25409</v>
      </c>
      <c r="E7503" s="71" t="s">
        <v>25410</v>
      </c>
      <c r="F7503" s="71" t="s">
        <v>150</v>
      </c>
    </row>
    <row r="7504" spans="1:6" x14ac:dyDescent="0.25">
      <c r="A7504" s="67" t="s">
        <v>5219</v>
      </c>
      <c r="B7504" s="67" t="s">
        <v>6890</v>
      </c>
      <c r="C7504" s="71" t="s">
        <v>25411</v>
      </c>
      <c r="D7504" s="71" t="s">
        <v>25412</v>
      </c>
      <c r="E7504" s="71" t="s">
        <v>25413</v>
      </c>
      <c r="F7504" s="71" t="s">
        <v>150</v>
      </c>
    </row>
    <row r="7505" spans="1:6" x14ac:dyDescent="0.25">
      <c r="A7505" s="67" t="s">
        <v>5219</v>
      </c>
      <c r="B7505" s="67" t="s">
        <v>6902</v>
      </c>
      <c r="C7505" s="71" t="s">
        <v>25414</v>
      </c>
      <c r="D7505" s="71" t="s">
        <v>25415</v>
      </c>
      <c r="E7505" s="71" t="s">
        <v>25416</v>
      </c>
      <c r="F7505" s="71" t="s">
        <v>150</v>
      </c>
    </row>
    <row r="7506" spans="1:6" x14ac:dyDescent="0.25">
      <c r="A7506" s="67" t="s">
        <v>5219</v>
      </c>
      <c r="B7506" s="67" t="s">
        <v>6906</v>
      </c>
      <c r="C7506" s="71" t="s">
        <v>25417</v>
      </c>
      <c r="D7506" s="71" t="s">
        <v>25418</v>
      </c>
      <c r="E7506" s="71" t="s">
        <v>25419</v>
      </c>
      <c r="F7506" s="71" t="s">
        <v>150</v>
      </c>
    </row>
    <row r="7507" spans="1:6" x14ac:dyDescent="0.25">
      <c r="A7507" s="67" t="s">
        <v>86</v>
      </c>
      <c r="B7507" s="67" t="s">
        <v>12054</v>
      </c>
      <c r="C7507" s="71" t="s">
        <v>21454</v>
      </c>
      <c r="D7507" s="71" t="s">
        <v>21455</v>
      </c>
      <c r="E7507" s="71" t="s">
        <v>21456</v>
      </c>
      <c r="F7507" s="71" t="s">
        <v>150</v>
      </c>
    </row>
    <row r="7508" spans="1:6" x14ac:dyDescent="0.25">
      <c r="A7508" s="67" t="s">
        <v>93</v>
      </c>
      <c r="B7508" s="67" t="s">
        <v>10725</v>
      </c>
      <c r="C7508" s="71" t="s">
        <v>25420</v>
      </c>
      <c r="D7508" s="71" t="s">
        <v>25421</v>
      </c>
      <c r="E7508" s="71" t="s">
        <v>25422</v>
      </c>
      <c r="F7508" s="71" t="s">
        <v>150</v>
      </c>
    </row>
    <row r="7509" spans="1:6" x14ac:dyDescent="0.25">
      <c r="A7509" s="67" t="s">
        <v>93</v>
      </c>
      <c r="B7509" s="67" t="s">
        <v>10729</v>
      </c>
      <c r="C7509" s="71" t="s">
        <v>25423</v>
      </c>
      <c r="D7509" s="71" t="s">
        <v>25424</v>
      </c>
      <c r="E7509" s="71" t="s">
        <v>25425</v>
      </c>
      <c r="F7509" s="71" t="s">
        <v>150</v>
      </c>
    </row>
    <row r="7510" spans="1:6" x14ac:dyDescent="0.25">
      <c r="A7510" s="67" t="s">
        <v>93</v>
      </c>
      <c r="B7510" s="67" t="s">
        <v>876</v>
      </c>
      <c r="C7510" s="71" t="s">
        <v>877</v>
      </c>
      <c r="D7510" s="71" t="s">
        <v>878</v>
      </c>
      <c r="E7510" s="71" t="s">
        <v>879</v>
      </c>
      <c r="F7510" s="71" t="s">
        <v>150</v>
      </c>
    </row>
    <row r="7511" spans="1:6" x14ac:dyDescent="0.25">
      <c r="A7511" s="67" t="s">
        <v>8923</v>
      </c>
      <c r="B7511" s="67" t="s">
        <v>9743</v>
      </c>
      <c r="C7511" s="71" t="s">
        <v>9744</v>
      </c>
      <c r="D7511" s="71" t="s">
        <v>9745</v>
      </c>
      <c r="E7511" s="71" t="s">
        <v>9746</v>
      </c>
      <c r="F7511" s="71" t="s">
        <v>150</v>
      </c>
    </row>
    <row r="7512" spans="1:6" x14ac:dyDescent="0.25">
      <c r="A7512" s="67" t="s">
        <v>8923</v>
      </c>
      <c r="B7512" s="67" t="s">
        <v>4766</v>
      </c>
      <c r="C7512" s="71" t="s">
        <v>25426</v>
      </c>
      <c r="D7512" s="71" t="s">
        <v>25427</v>
      </c>
      <c r="E7512" s="71" t="s">
        <v>25428</v>
      </c>
      <c r="F7512" s="71" t="s">
        <v>150</v>
      </c>
    </row>
    <row r="7513" spans="1:6" x14ac:dyDescent="0.25">
      <c r="A7513" s="67" t="s">
        <v>8923</v>
      </c>
      <c r="B7513" s="67" t="s">
        <v>25429</v>
      </c>
      <c r="C7513" s="71" t="s">
        <v>25430</v>
      </c>
      <c r="D7513" s="71" t="s">
        <v>25431</v>
      </c>
      <c r="E7513" s="71" t="s">
        <v>25432</v>
      </c>
      <c r="F7513" s="71" t="s">
        <v>150</v>
      </c>
    </row>
    <row r="7514" spans="1:6" x14ac:dyDescent="0.25">
      <c r="A7514" s="67" t="s">
        <v>8923</v>
      </c>
      <c r="B7514" s="67" t="s">
        <v>4782</v>
      </c>
      <c r="C7514" s="71" t="s">
        <v>25433</v>
      </c>
      <c r="D7514" s="71" t="s">
        <v>25434</v>
      </c>
      <c r="E7514" s="71" t="s">
        <v>25435</v>
      </c>
      <c r="F7514" s="71" t="s">
        <v>150</v>
      </c>
    </row>
    <row r="7515" spans="1:6" x14ac:dyDescent="0.25">
      <c r="A7515" s="67" t="s">
        <v>8923</v>
      </c>
      <c r="B7515" s="67" t="s">
        <v>4794</v>
      </c>
      <c r="C7515" s="71" t="s">
        <v>25436</v>
      </c>
      <c r="D7515" s="71" t="s">
        <v>25437</v>
      </c>
      <c r="E7515" s="71" t="s">
        <v>25438</v>
      </c>
      <c r="F7515" s="71" t="s">
        <v>150</v>
      </c>
    </row>
    <row r="7516" spans="1:6" x14ac:dyDescent="0.25">
      <c r="A7516" s="67" t="s">
        <v>8923</v>
      </c>
      <c r="B7516" s="67" t="s">
        <v>4806</v>
      </c>
      <c r="C7516" s="71" t="s">
        <v>25439</v>
      </c>
      <c r="D7516" s="71" t="s">
        <v>25440</v>
      </c>
      <c r="E7516" s="71" t="s">
        <v>25441</v>
      </c>
      <c r="F7516" s="71" t="s">
        <v>150</v>
      </c>
    </row>
    <row r="7517" spans="1:6" x14ac:dyDescent="0.25">
      <c r="A7517" s="67" t="s">
        <v>10311</v>
      </c>
      <c r="B7517" s="67" t="s">
        <v>12190</v>
      </c>
      <c r="C7517" s="71" t="s">
        <v>25442</v>
      </c>
      <c r="D7517" s="71" t="s">
        <v>25443</v>
      </c>
      <c r="E7517" s="71" t="s">
        <v>25444</v>
      </c>
      <c r="F7517" s="71" t="s">
        <v>150</v>
      </c>
    </row>
    <row r="7518" spans="1:6" x14ac:dyDescent="0.25">
      <c r="A7518" s="67" t="s">
        <v>10311</v>
      </c>
      <c r="B7518" s="67" t="s">
        <v>25445</v>
      </c>
      <c r="C7518" s="71" t="s">
        <v>25446</v>
      </c>
      <c r="D7518" s="71" t="s">
        <v>25447</v>
      </c>
      <c r="E7518" s="71" t="s">
        <v>25448</v>
      </c>
      <c r="F7518" s="71" t="s">
        <v>150</v>
      </c>
    </row>
    <row r="7519" spans="1:6" x14ac:dyDescent="0.25">
      <c r="A7519" s="67" t="s">
        <v>10311</v>
      </c>
      <c r="B7519" s="67" t="s">
        <v>25449</v>
      </c>
      <c r="C7519" s="71" t="s">
        <v>25450</v>
      </c>
      <c r="D7519" s="71" t="s">
        <v>25451</v>
      </c>
      <c r="E7519" s="71" t="s">
        <v>25452</v>
      </c>
      <c r="F7519" s="71" t="s">
        <v>150</v>
      </c>
    </row>
    <row r="7520" spans="1:6" x14ac:dyDescent="0.25">
      <c r="A7520" s="67" t="s">
        <v>1260</v>
      </c>
      <c r="B7520" s="67" t="s">
        <v>1028</v>
      </c>
      <c r="C7520" s="71" t="s">
        <v>15090</v>
      </c>
      <c r="D7520" s="71" t="s">
        <v>15091</v>
      </c>
      <c r="E7520" s="71" t="s">
        <v>15092</v>
      </c>
      <c r="F7520" s="71" t="s">
        <v>150</v>
      </c>
    </row>
    <row r="7521" spans="1:6" x14ac:dyDescent="0.25">
      <c r="A7521" s="67" t="s">
        <v>10335</v>
      </c>
      <c r="B7521" s="67" t="s">
        <v>141</v>
      </c>
      <c r="C7521" s="71" t="s">
        <v>25453</v>
      </c>
      <c r="D7521" s="71" t="s">
        <v>25454</v>
      </c>
      <c r="E7521" s="71" t="s">
        <v>25455</v>
      </c>
      <c r="F7521" s="71" t="s">
        <v>150</v>
      </c>
    </row>
    <row r="7522" spans="1:6" x14ac:dyDescent="0.25">
      <c r="A7522" s="67" t="s">
        <v>10335</v>
      </c>
      <c r="B7522" s="67" t="s">
        <v>9747</v>
      </c>
      <c r="C7522" s="71" t="s">
        <v>25456</v>
      </c>
      <c r="D7522" s="71" t="s">
        <v>25457</v>
      </c>
      <c r="E7522" s="71" t="s">
        <v>25458</v>
      </c>
      <c r="F7522" s="71" t="s">
        <v>150</v>
      </c>
    </row>
    <row r="7523" spans="1:6" x14ac:dyDescent="0.25">
      <c r="A7523" s="67" t="s">
        <v>10311</v>
      </c>
      <c r="B7523" s="67" t="s">
        <v>1028</v>
      </c>
      <c r="C7523" s="71" t="s">
        <v>25459</v>
      </c>
      <c r="D7523" s="71" t="s">
        <v>25460</v>
      </c>
      <c r="E7523" s="71" t="s">
        <v>25461</v>
      </c>
      <c r="F7523" s="71" t="s">
        <v>155</v>
      </c>
    </row>
    <row r="7524" spans="1:6" x14ac:dyDescent="0.25">
      <c r="A7524" s="67" t="s">
        <v>10311</v>
      </c>
      <c r="B7524" s="67" t="s">
        <v>1422</v>
      </c>
      <c r="C7524" s="71" t="s">
        <v>25462</v>
      </c>
      <c r="D7524" s="71" t="s">
        <v>25463</v>
      </c>
      <c r="E7524" s="71" t="s">
        <v>25464</v>
      </c>
      <c r="F7524" s="71" t="s">
        <v>155</v>
      </c>
    </row>
    <row r="7525" spans="1:6" x14ac:dyDescent="0.25">
      <c r="A7525" s="67" t="s">
        <v>10311</v>
      </c>
      <c r="B7525" s="67" t="s">
        <v>1426</v>
      </c>
      <c r="C7525" s="71" t="s">
        <v>25465</v>
      </c>
      <c r="D7525" s="71" t="s">
        <v>25466</v>
      </c>
      <c r="E7525" s="71" t="s">
        <v>25467</v>
      </c>
      <c r="F7525" s="71" t="s">
        <v>155</v>
      </c>
    </row>
    <row r="7526" spans="1:6" x14ac:dyDescent="0.25">
      <c r="A7526" s="67" t="s">
        <v>10311</v>
      </c>
      <c r="B7526" s="67" t="s">
        <v>1430</v>
      </c>
      <c r="C7526" s="71" t="s">
        <v>25468</v>
      </c>
      <c r="D7526" s="71" t="s">
        <v>25469</v>
      </c>
      <c r="E7526" s="71" t="s">
        <v>25470</v>
      </c>
      <c r="F7526" s="71" t="s">
        <v>155</v>
      </c>
    </row>
    <row r="7527" spans="1:6" x14ac:dyDescent="0.25">
      <c r="A7527" s="67" t="s">
        <v>10311</v>
      </c>
      <c r="B7527" s="67" t="s">
        <v>12179</v>
      </c>
      <c r="C7527" s="71" t="s">
        <v>25471</v>
      </c>
      <c r="D7527" s="71" t="s">
        <v>25472</v>
      </c>
      <c r="E7527" s="71" t="s">
        <v>25473</v>
      </c>
      <c r="F7527" s="71" t="s">
        <v>155</v>
      </c>
    </row>
    <row r="7528" spans="1:6" x14ac:dyDescent="0.25">
      <c r="A7528" s="67" t="s">
        <v>10311</v>
      </c>
      <c r="B7528" s="67" t="s">
        <v>19458</v>
      </c>
      <c r="C7528" s="71" t="s">
        <v>25474</v>
      </c>
      <c r="D7528" s="71" t="s">
        <v>25475</v>
      </c>
      <c r="E7528" s="71" t="s">
        <v>25476</v>
      </c>
      <c r="F7528" s="71" t="s">
        <v>155</v>
      </c>
    </row>
    <row r="7529" spans="1:6" x14ac:dyDescent="0.25">
      <c r="A7529" s="67" t="s">
        <v>10311</v>
      </c>
      <c r="B7529" s="67" t="s">
        <v>12186</v>
      </c>
      <c r="C7529" s="71" t="s">
        <v>25477</v>
      </c>
      <c r="D7529" s="71" t="s">
        <v>25478</v>
      </c>
      <c r="E7529" s="71" t="s">
        <v>25479</v>
      </c>
      <c r="F7529" s="71" t="s">
        <v>155</v>
      </c>
    </row>
    <row r="7530" spans="1:6" x14ac:dyDescent="0.25">
      <c r="A7530" s="67" t="s">
        <v>10311</v>
      </c>
      <c r="B7530" s="67" t="s">
        <v>19465</v>
      </c>
      <c r="C7530" s="71" t="s">
        <v>25480</v>
      </c>
      <c r="D7530" s="71" t="s">
        <v>25481</v>
      </c>
      <c r="E7530" s="71" t="s">
        <v>25482</v>
      </c>
      <c r="F7530" s="71" t="s">
        <v>155</v>
      </c>
    </row>
    <row r="7531" spans="1:6" x14ac:dyDescent="0.25">
      <c r="A7531" s="67" t="s">
        <v>10311</v>
      </c>
      <c r="B7531" s="67" t="s">
        <v>12194</v>
      </c>
      <c r="C7531" s="71" t="s">
        <v>25483</v>
      </c>
      <c r="D7531" s="71" t="s">
        <v>25484</v>
      </c>
      <c r="E7531" s="71" t="s">
        <v>25485</v>
      </c>
      <c r="F7531" s="71" t="s">
        <v>155</v>
      </c>
    </row>
    <row r="7532" spans="1:6" x14ac:dyDescent="0.25">
      <c r="A7532" s="67" t="s">
        <v>10311</v>
      </c>
      <c r="B7532" s="67" t="s">
        <v>19472</v>
      </c>
      <c r="C7532" s="71" t="s">
        <v>25486</v>
      </c>
      <c r="D7532" s="71" t="s">
        <v>25487</v>
      </c>
      <c r="E7532" s="71" t="s">
        <v>25488</v>
      </c>
      <c r="F7532" s="71" t="s">
        <v>155</v>
      </c>
    </row>
    <row r="7533" spans="1:6" x14ac:dyDescent="0.25">
      <c r="A7533" s="67" t="s">
        <v>10311</v>
      </c>
      <c r="B7533" s="67" t="s">
        <v>19476</v>
      </c>
      <c r="C7533" s="71" t="s">
        <v>25489</v>
      </c>
      <c r="D7533" s="71" t="s">
        <v>25490</v>
      </c>
      <c r="E7533" s="71" t="s">
        <v>25491</v>
      </c>
      <c r="F7533" s="71" t="s">
        <v>155</v>
      </c>
    </row>
    <row r="7534" spans="1:6" x14ac:dyDescent="0.25">
      <c r="A7534" s="67" t="s">
        <v>10311</v>
      </c>
      <c r="B7534" s="67" t="s">
        <v>12198</v>
      </c>
      <c r="C7534" s="71" t="s">
        <v>25492</v>
      </c>
      <c r="D7534" s="71" t="s">
        <v>25493</v>
      </c>
      <c r="E7534" s="71" t="s">
        <v>25494</v>
      </c>
      <c r="F7534" s="71" t="s">
        <v>155</v>
      </c>
    </row>
    <row r="7535" spans="1:6" x14ac:dyDescent="0.25">
      <c r="A7535" s="67" t="s">
        <v>10311</v>
      </c>
      <c r="B7535" s="67" t="s">
        <v>12202</v>
      </c>
      <c r="C7535" s="71" t="s">
        <v>25495</v>
      </c>
      <c r="D7535" s="71" t="s">
        <v>25496</v>
      </c>
      <c r="E7535" s="71" t="s">
        <v>25497</v>
      </c>
      <c r="F7535" s="71" t="s">
        <v>155</v>
      </c>
    </row>
    <row r="7536" spans="1:6" x14ac:dyDescent="0.25">
      <c r="A7536" s="67" t="s">
        <v>10311</v>
      </c>
      <c r="B7536" s="67" t="s">
        <v>12206</v>
      </c>
      <c r="C7536" s="71" t="s">
        <v>25498</v>
      </c>
      <c r="D7536" s="71" t="s">
        <v>25499</v>
      </c>
      <c r="E7536" s="71" t="s">
        <v>25500</v>
      </c>
      <c r="F7536" s="71" t="s">
        <v>155</v>
      </c>
    </row>
    <row r="7537" spans="1:6" x14ac:dyDescent="0.25">
      <c r="A7537" s="67" t="s">
        <v>10311</v>
      </c>
      <c r="B7537" s="67" t="s">
        <v>25501</v>
      </c>
      <c r="C7537" s="71" t="s">
        <v>25502</v>
      </c>
      <c r="D7537" s="71" t="s">
        <v>25503</v>
      </c>
      <c r="E7537" s="71" t="s">
        <v>25504</v>
      </c>
      <c r="F7537" s="71" t="s">
        <v>155</v>
      </c>
    </row>
    <row r="7538" spans="1:6" x14ac:dyDescent="0.25">
      <c r="A7538" s="67" t="s">
        <v>10311</v>
      </c>
      <c r="B7538" s="67" t="s">
        <v>25505</v>
      </c>
      <c r="C7538" s="71" t="s">
        <v>25506</v>
      </c>
      <c r="D7538" s="71" t="s">
        <v>25507</v>
      </c>
      <c r="E7538" s="71" t="s">
        <v>25508</v>
      </c>
      <c r="F7538" s="71" t="s">
        <v>155</v>
      </c>
    </row>
    <row r="7539" spans="1:6" x14ac:dyDescent="0.25">
      <c r="A7539" s="67" t="s">
        <v>10311</v>
      </c>
      <c r="B7539" s="67" t="s">
        <v>12210</v>
      </c>
      <c r="C7539" s="71" t="s">
        <v>25509</v>
      </c>
      <c r="D7539" s="71" t="s">
        <v>25510</v>
      </c>
      <c r="E7539" s="71" t="s">
        <v>25511</v>
      </c>
      <c r="F7539" s="71" t="s">
        <v>155</v>
      </c>
    </row>
    <row r="7540" spans="1:6" x14ac:dyDescent="0.25">
      <c r="A7540" s="67" t="s">
        <v>10311</v>
      </c>
      <c r="B7540" s="67" t="s">
        <v>12214</v>
      </c>
      <c r="C7540" s="71" t="s">
        <v>25512</v>
      </c>
      <c r="D7540" s="71" t="s">
        <v>25513</v>
      </c>
      <c r="E7540" s="71" t="s">
        <v>25514</v>
      </c>
      <c r="F7540" s="71" t="s">
        <v>155</v>
      </c>
    </row>
    <row r="7541" spans="1:6" x14ac:dyDescent="0.25">
      <c r="A7541" s="67" t="s">
        <v>10311</v>
      </c>
      <c r="B7541" s="67" t="s">
        <v>25515</v>
      </c>
      <c r="C7541" s="71" t="s">
        <v>25516</v>
      </c>
      <c r="D7541" s="71" t="s">
        <v>25517</v>
      </c>
      <c r="E7541" s="71" t="s">
        <v>25518</v>
      </c>
      <c r="F7541" s="71" t="s">
        <v>155</v>
      </c>
    </row>
    <row r="7542" spans="1:6" x14ac:dyDescent="0.25">
      <c r="A7542" s="67" t="s">
        <v>10311</v>
      </c>
      <c r="B7542" s="67" t="s">
        <v>1434</v>
      </c>
      <c r="C7542" s="71" t="s">
        <v>25519</v>
      </c>
      <c r="D7542" s="71" t="s">
        <v>25520</v>
      </c>
      <c r="E7542" s="71" t="s">
        <v>25521</v>
      </c>
      <c r="F7542" s="71" t="s">
        <v>155</v>
      </c>
    </row>
    <row r="7543" spans="1:6" x14ac:dyDescent="0.25">
      <c r="A7543" s="67" t="s">
        <v>10311</v>
      </c>
      <c r="B7543" s="67" t="s">
        <v>25522</v>
      </c>
      <c r="C7543" s="71" t="s">
        <v>25523</v>
      </c>
      <c r="D7543" s="71" t="s">
        <v>25524</v>
      </c>
      <c r="E7543" s="71" t="s">
        <v>25525</v>
      </c>
      <c r="F7543" s="71" t="s">
        <v>155</v>
      </c>
    </row>
    <row r="7544" spans="1:6" x14ac:dyDescent="0.25">
      <c r="A7544" s="67" t="s">
        <v>10311</v>
      </c>
      <c r="B7544" s="67" t="s">
        <v>25526</v>
      </c>
      <c r="C7544" s="71" t="s">
        <v>25527</v>
      </c>
      <c r="D7544" s="71" t="s">
        <v>25528</v>
      </c>
      <c r="E7544" s="71" t="s">
        <v>25529</v>
      </c>
      <c r="F7544" s="71" t="s">
        <v>155</v>
      </c>
    </row>
    <row r="7545" spans="1:6" x14ac:dyDescent="0.25">
      <c r="A7545" s="67" t="s">
        <v>10311</v>
      </c>
      <c r="B7545" s="67" t="s">
        <v>25530</v>
      </c>
      <c r="C7545" s="71" t="s">
        <v>25531</v>
      </c>
      <c r="D7545" s="71" t="s">
        <v>25532</v>
      </c>
      <c r="E7545" s="71" t="s">
        <v>25533</v>
      </c>
      <c r="F7545" s="71" t="s">
        <v>155</v>
      </c>
    </row>
    <row r="7546" spans="1:6" x14ac:dyDescent="0.25">
      <c r="A7546" s="67" t="s">
        <v>10311</v>
      </c>
      <c r="B7546" s="67" t="s">
        <v>25534</v>
      </c>
      <c r="C7546" s="71" t="s">
        <v>25535</v>
      </c>
      <c r="D7546" s="71" t="s">
        <v>25536</v>
      </c>
      <c r="E7546" s="71" t="s">
        <v>25537</v>
      </c>
      <c r="F7546" s="71" t="s">
        <v>155</v>
      </c>
    </row>
    <row r="7547" spans="1:6" x14ac:dyDescent="0.25">
      <c r="A7547" s="67" t="s">
        <v>8923</v>
      </c>
      <c r="B7547" s="67" t="s">
        <v>2073</v>
      </c>
      <c r="C7547" s="71" t="s">
        <v>9321</v>
      </c>
      <c r="D7547" s="71" t="s">
        <v>9322</v>
      </c>
      <c r="E7547" s="71" t="s">
        <v>9323</v>
      </c>
      <c r="F7547" s="71" t="s">
        <v>160</v>
      </c>
    </row>
    <row r="7548" spans="1:6" x14ac:dyDescent="0.25">
      <c r="A7548" s="67" t="s">
        <v>3064</v>
      </c>
      <c r="B7548" s="67" t="s">
        <v>5981</v>
      </c>
      <c r="C7548" s="71" t="s">
        <v>5982</v>
      </c>
      <c r="D7548" s="71" t="s">
        <v>5983</v>
      </c>
      <c r="E7548" s="71" t="s">
        <v>5984</v>
      </c>
      <c r="F7548" s="71" t="s">
        <v>160</v>
      </c>
    </row>
    <row r="7549" spans="1:6" x14ac:dyDescent="0.25">
      <c r="A7549" s="67" t="s">
        <v>1260</v>
      </c>
      <c r="B7549" s="67" t="s">
        <v>1028</v>
      </c>
      <c r="C7549" s="71" t="s">
        <v>15090</v>
      </c>
      <c r="D7549" s="71" t="s">
        <v>15091</v>
      </c>
      <c r="E7549" s="71" t="s">
        <v>15092</v>
      </c>
      <c r="F7549" s="71" t="s">
        <v>160</v>
      </c>
    </row>
    <row r="7550" spans="1:6" x14ac:dyDescent="0.25">
      <c r="A7550" s="67" t="s">
        <v>10335</v>
      </c>
      <c r="B7550" s="67" t="s">
        <v>1028</v>
      </c>
      <c r="C7550" s="71" t="s">
        <v>15102</v>
      </c>
      <c r="D7550" s="71" t="s">
        <v>15103</v>
      </c>
      <c r="E7550" s="71" t="s">
        <v>15104</v>
      </c>
      <c r="F7550" s="71" t="s">
        <v>160</v>
      </c>
    </row>
    <row r="7551" spans="1:6" x14ac:dyDescent="0.25">
      <c r="A7551" s="67" t="s">
        <v>3069</v>
      </c>
      <c r="B7551" s="67" t="s">
        <v>3078</v>
      </c>
      <c r="C7551" s="71" t="s">
        <v>25538</v>
      </c>
      <c r="D7551" s="71" t="s">
        <v>25539</v>
      </c>
      <c r="E7551" s="71" t="s">
        <v>25540</v>
      </c>
      <c r="F7551" s="71" t="s">
        <v>160</v>
      </c>
    </row>
    <row r="7552" spans="1:6" x14ac:dyDescent="0.25">
      <c r="A7552" s="67" t="s">
        <v>3069</v>
      </c>
      <c r="B7552" s="67" t="s">
        <v>3082</v>
      </c>
      <c r="C7552" s="71" t="s">
        <v>25541</v>
      </c>
      <c r="D7552" s="71" t="s">
        <v>25542</v>
      </c>
      <c r="E7552" s="71" t="s">
        <v>25543</v>
      </c>
      <c r="F7552" s="71" t="s">
        <v>160</v>
      </c>
    </row>
    <row r="7553" spans="1:6" x14ac:dyDescent="0.25">
      <c r="A7553" s="67" t="s">
        <v>3069</v>
      </c>
      <c r="B7553" s="67" t="s">
        <v>5234</v>
      </c>
      <c r="C7553" s="71" t="s">
        <v>10470</v>
      </c>
      <c r="D7553" s="71" t="s">
        <v>10471</v>
      </c>
      <c r="E7553" s="71" t="s">
        <v>10472</v>
      </c>
      <c r="F7553" s="71" t="s">
        <v>160</v>
      </c>
    </row>
    <row r="7554" spans="1:6" x14ac:dyDescent="0.25">
      <c r="A7554" s="67" t="s">
        <v>3069</v>
      </c>
      <c r="B7554" s="67" t="s">
        <v>5238</v>
      </c>
      <c r="C7554" s="71" t="s">
        <v>25544</v>
      </c>
      <c r="D7554" s="71" t="s">
        <v>25545</v>
      </c>
      <c r="E7554" s="71" t="s">
        <v>25546</v>
      </c>
      <c r="F7554" s="71" t="s">
        <v>160</v>
      </c>
    </row>
    <row r="7555" spans="1:6" x14ac:dyDescent="0.25">
      <c r="A7555" s="67" t="s">
        <v>3069</v>
      </c>
      <c r="B7555" s="67" t="s">
        <v>5242</v>
      </c>
      <c r="C7555" s="71" t="s">
        <v>25547</v>
      </c>
      <c r="D7555" s="71" t="s">
        <v>25548</v>
      </c>
      <c r="E7555" s="71" t="s">
        <v>25549</v>
      </c>
      <c r="F7555" s="71" t="s">
        <v>160</v>
      </c>
    </row>
    <row r="7556" spans="1:6" x14ac:dyDescent="0.25">
      <c r="A7556" s="67" t="s">
        <v>3069</v>
      </c>
      <c r="B7556" s="67" t="s">
        <v>3086</v>
      </c>
      <c r="C7556" s="71" t="s">
        <v>10473</v>
      </c>
      <c r="D7556" s="71" t="s">
        <v>10474</v>
      </c>
      <c r="E7556" s="71" t="s">
        <v>10475</v>
      </c>
      <c r="F7556" s="71" t="s">
        <v>160</v>
      </c>
    </row>
    <row r="7557" spans="1:6" x14ac:dyDescent="0.25">
      <c r="A7557" s="67" t="s">
        <v>3069</v>
      </c>
      <c r="B7557" s="67" t="s">
        <v>5252</v>
      </c>
      <c r="C7557" s="71" t="s">
        <v>25550</v>
      </c>
      <c r="D7557" s="71" t="s">
        <v>25551</v>
      </c>
      <c r="E7557" s="71" t="s">
        <v>25552</v>
      </c>
      <c r="F7557" s="71" t="s">
        <v>160</v>
      </c>
    </row>
    <row r="7558" spans="1:6" x14ac:dyDescent="0.25">
      <c r="A7558" s="67" t="s">
        <v>3069</v>
      </c>
      <c r="B7558" s="67" t="s">
        <v>5256</v>
      </c>
      <c r="C7558" s="71" t="s">
        <v>25553</v>
      </c>
      <c r="D7558" s="71" t="s">
        <v>25554</v>
      </c>
      <c r="E7558" s="71" t="s">
        <v>25555</v>
      </c>
      <c r="F7558" s="71" t="s">
        <v>160</v>
      </c>
    </row>
    <row r="7559" spans="1:6" x14ac:dyDescent="0.25">
      <c r="A7559" s="67" t="s">
        <v>3069</v>
      </c>
      <c r="B7559" s="67" t="s">
        <v>5264</v>
      </c>
      <c r="C7559" s="71" t="s">
        <v>25556</v>
      </c>
      <c r="D7559" s="71" t="s">
        <v>25557</v>
      </c>
      <c r="E7559" s="71" t="s">
        <v>25558</v>
      </c>
      <c r="F7559" s="71" t="s">
        <v>160</v>
      </c>
    </row>
    <row r="7560" spans="1:6" x14ac:dyDescent="0.25">
      <c r="A7560" s="67" t="s">
        <v>3069</v>
      </c>
      <c r="B7560" s="67" t="s">
        <v>5268</v>
      </c>
      <c r="C7560" s="71" t="s">
        <v>25559</v>
      </c>
      <c r="D7560" s="71" t="s">
        <v>25560</v>
      </c>
      <c r="E7560" s="71" t="s">
        <v>25561</v>
      </c>
      <c r="F7560" s="71" t="s">
        <v>160</v>
      </c>
    </row>
    <row r="7561" spans="1:6" x14ac:dyDescent="0.25">
      <c r="A7561" s="67" t="s">
        <v>3069</v>
      </c>
      <c r="B7561" s="67" t="s">
        <v>5272</v>
      </c>
      <c r="C7561" s="71" t="s">
        <v>25562</v>
      </c>
      <c r="D7561" s="71" t="s">
        <v>25563</v>
      </c>
      <c r="E7561" s="71" t="s">
        <v>25564</v>
      </c>
      <c r="F7561" s="71" t="s">
        <v>160</v>
      </c>
    </row>
    <row r="7562" spans="1:6" x14ac:dyDescent="0.25">
      <c r="A7562" s="67" t="s">
        <v>3069</v>
      </c>
      <c r="B7562" s="67" t="s">
        <v>5276</v>
      </c>
      <c r="C7562" s="71" t="s">
        <v>25565</v>
      </c>
      <c r="D7562" s="71" t="s">
        <v>25566</v>
      </c>
      <c r="E7562" s="71" t="s">
        <v>25567</v>
      </c>
      <c r="F7562" s="71" t="s">
        <v>160</v>
      </c>
    </row>
    <row r="7563" spans="1:6" x14ac:dyDescent="0.25">
      <c r="A7563" s="67" t="s">
        <v>3069</v>
      </c>
      <c r="B7563" s="67" t="s">
        <v>5280</v>
      </c>
      <c r="C7563" s="71" t="s">
        <v>25568</v>
      </c>
      <c r="D7563" s="71" t="s">
        <v>25569</v>
      </c>
      <c r="E7563" s="71" t="s">
        <v>25570</v>
      </c>
      <c r="F7563" s="71" t="s">
        <v>160</v>
      </c>
    </row>
    <row r="7564" spans="1:6" x14ac:dyDescent="0.25">
      <c r="A7564" s="67" t="s">
        <v>3069</v>
      </c>
      <c r="B7564" s="67" t="s">
        <v>5284</v>
      </c>
      <c r="C7564" s="71" t="s">
        <v>8891</v>
      </c>
      <c r="D7564" s="71" t="s">
        <v>8892</v>
      </c>
      <c r="E7564" s="71" t="s">
        <v>8893</v>
      </c>
      <c r="F7564" s="71" t="s">
        <v>160</v>
      </c>
    </row>
    <row r="7565" spans="1:6" x14ac:dyDescent="0.25">
      <c r="A7565" s="67" t="s">
        <v>3069</v>
      </c>
      <c r="B7565" s="67" t="s">
        <v>3094</v>
      </c>
      <c r="C7565" s="71" t="s">
        <v>25571</v>
      </c>
      <c r="D7565" s="71" t="s">
        <v>25572</v>
      </c>
      <c r="E7565" s="71" t="s">
        <v>25573</v>
      </c>
      <c r="F7565" s="71" t="s">
        <v>160</v>
      </c>
    </row>
    <row r="7566" spans="1:6" x14ac:dyDescent="0.25">
      <c r="A7566" s="67" t="s">
        <v>3069</v>
      </c>
      <c r="B7566" s="67" t="s">
        <v>1028</v>
      </c>
      <c r="C7566" s="71" t="s">
        <v>3070</v>
      </c>
      <c r="D7566" s="71" t="s">
        <v>3071</v>
      </c>
      <c r="E7566" s="71" t="s">
        <v>3072</v>
      </c>
      <c r="F7566" s="71" t="s">
        <v>160</v>
      </c>
    </row>
    <row r="7567" spans="1:6" x14ac:dyDescent="0.25">
      <c r="A7567" s="67" t="s">
        <v>3069</v>
      </c>
      <c r="B7567" s="67" t="s">
        <v>6254</v>
      </c>
      <c r="C7567" s="71" t="s">
        <v>25574</v>
      </c>
      <c r="D7567" s="71" t="s">
        <v>25575</v>
      </c>
      <c r="E7567" s="71" t="s">
        <v>25576</v>
      </c>
      <c r="F7567" s="71" t="s">
        <v>160</v>
      </c>
    </row>
    <row r="7568" spans="1:6" x14ac:dyDescent="0.25">
      <c r="A7568" s="67" t="s">
        <v>3069</v>
      </c>
      <c r="B7568" s="67" t="s">
        <v>6258</v>
      </c>
      <c r="C7568" s="71" t="s">
        <v>25577</v>
      </c>
      <c r="D7568" s="71" t="s">
        <v>25578</v>
      </c>
      <c r="E7568" s="71" t="s">
        <v>25579</v>
      </c>
      <c r="F7568" s="71" t="s">
        <v>160</v>
      </c>
    </row>
    <row r="7569" spans="1:6" x14ac:dyDescent="0.25">
      <c r="A7569" s="67" t="s">
        <v>3069</v>
      </c>
      <c r="B7569" s="67" t="s">
        <v>6262</v>
      </c>
      <c r="C7569" s="71" t="s">
        <v>25580</v>
      </c>
      <c r="D7569" s="71" t="s">
        <v>25581</v>
      </c>
      <c r="E7569" s="71" t="s">
        <v>25582</v>
      </c>
      <c r="F7569" s="71" t="s">
        <v>160</v>
      </c>
    </row>
    <row r="7570" spans="1:6" x14ac:dyDescent="0.25">
      <c r="A7570" s="67" t="s">
        <v>3069</v>
      </c>
      <c r="B7570" s="67" t="s">
        <v>6266</v>
      </c>
      <c r="C7570" s="71" t="s">
        <v>25583</v>
      </c>
      <c r="D7570" s="71" t="s">
        <v>25584</v>
      </c>
      <c r="E7570" s="71" t="s">
        <v>25585</v>
      </c>
      <c r="F7570" s="71" t="s">
        <v>160</v>
      </c>
    </row>
    <row r="7571" spans="1:6" x14ac:dyDescent="0.25">
      <c r="A7571" s="67" t="s">
        <v>3069</v>
      </c>
      <c r="B7571" s="67" t="s">
        <v>6274</v>
      </c>
      <c r="C7571" s="71" t="s">
        <v>25586</v>
      </c>
      <c r="D7571" s="71" t="s">
        <v>25587</v>
      </c>
      <c r="E7571" s="71" t="s">
        <v>25588</v>
      </c>
      <c r="F7571" s="71" t="s">
        <v>160</v>
      </c>
    </row>
    <row r="7572" spans="1:6" x14ac:dyDescent="0.25">
      <c r="A7572" s="67" t="s">
        <v>3069</v>
      </c>
      <c r="B7572" s="67" t="s">
        <v>6278</v>
      </c>
      <c r="C7572" s="71" t="s">
        <v>25589</v>
      </c>
      <c r="D7572" s="71" t="s">
        <v>25590</v>
      </c>
      <c r="E7572" s="71" t="s">
        <v>25591</v>
      </c>
      <c r="F7572" s="71" t="s">
        <v>160</v>
      </c>
    </row>
    <row r="7573" spans="1:6" x14ac:dyDescent="0.25">
      <c r="A7573" s="67" t="s">
        <v>3069</v>
      </c>
      <c r="B7573" s="67" t="s">
        <v>6282</v>
      </c>
      <c r="C7573" s="71" t="s">
        <v>25592</v>
      </c>
      <c r="D7573" s="71" t="s">
        <v>25593</v>
      </c>
      <c r="E7573" s="71" t="s">
        <v>25594</v>
      </c>
      <c r="F7573" s="71" t="s">
        <v>160</v>
      </c>
    </row>
    <row r="7574" spans="1:6" x14ac:dyDescent="0.25">
      <c r="A7574" s="67" t="s">
        <v>3069</v>
      </c>
      <c r="B7574" s="67" t="s">
        <v>6286</v>
      </c>
      <c r="C7574" s="71" t="s">
        <v>25595</v>
      </c>
      <c r="D7574" s="71" t="s">
        <v>25596</v>
      </c>
      <c r="E7574" s="71" t="s">
        <v>25597</v>
      </c>
      <c r="F7574" s="71" t="s">
        <v>160</v>
      </c>
    </row>
    <row r="7575" spans="1:6" x14ac:dyDescent="0.25">
      <c r="A7575" s="67" t="s">
        <v>3069</v>
      </c>
      <c r="B7575" s="67" t="s">
        <v>6290</v>
      </c>
      <c r="C7575" s="71" t="s">
        <v>25598</v>
      </c>
      <c r="D7575" s="71" t="s">
        <v>25599</v>
      </c>
      <c r="E7575" s="71" t="s">
        <v>25600</v>
      </c>
      <c r="F7575" s="71" t="s">
        <v>160</v>
      </c>
    </row>
    <row r="7576" spans="1:6" x14ac:dyDescent="0.25">
      <c r="A7576" s="67" t="s">
        <v>3069</v>
      </c>
      <c r="B7576" s="67" t="s">
        <v>6294</v>
      </c>
      <c r="C7576" s="71" t="s">
        <v>25601</v>
      </c>
      <c r="D7576" s="71" t="s">
        <v>25602</v>
      </c>
      <c r="E7576" s="71" t="s">
        <v>25603</v>
      </c>
      <c r="F7576" s="71" t="s">
        <v>160</v>
      </c>
    </row>
    <row r="7577" spans="1:6" x14ac:dyDescent="0.25">
      <c r="A7577" s="67" t="s">
        <v>3069</v>
      </c>
      <c r="B7577" s="67" t="s">
        <v>6302</v>
      </c>
      <c r="C7577" s="71" t="s">
        <v>25604</v>
      </c>
      <c r="D7577" s="71" t="s">
        <v>25605</v>
      </c>
      <c r="E7577" s="71" t="s">
        <v>25606</v>
      </c>
      <c r="F7577" s="71" t="s">
        <v>160</v>
      </c>
    </row>
    <row r="7578" spans="1:6" x14ac:dyDescent="0.25">
      <c r="A7578" s="67" t="s">
        <v>3069</v>
      </c>
      <c r="B7578" s="67" t="s">
        <v>6306</v>
      </c>
      <c r="C7578" s="71" t="s">
        <v>25607</v>
      </c>
      <c r="D7578" s="71" t="s">
        <v>25608</v>
      </c>
      <c r="E7578" s="71" t="s">
        <v>25609</v>
      </c>
      <c r="F7578" s="71" t="s">
        <v>160</v>
      </c>
    </row>
    <row r="7579" spans="1:6" x14ac:dyDescent="0.25">
      <c r="A7579" s="67" t="s">
        <v>3069</v>
      </c>
      <c r="B7579" s="67" t="s">
        <v>6310</v>
      </c>
      <c r="C7579" s="71" t="s">
        <v>25610</v>
      </c>
      <c r="D7579" s="71" t="s">
        <v>25611</v>
      </c>
      <c r="E7579" s="71" t="s">
        <v>25612</v>
      </c>
      <c r="F7579" s="71" t="s">
        <v>160</v>
      </c>
    </row>
    <row r="7580" spans="1:6" x14ac:dyDescent="0.25">
      <c r="A7580" s="67" t="s">
        <v>3069</v>
      </c>
      <c r="B7580" s="67" t="s">
        <v>6314</v>
      </c>
      <c r="C7580" s="71" t="s">
        <v>25613</v>
      </c>
      <c r="D7580" s="71" t="s">
        <v>25614</v>
      </c>
      <c r="E7580" s="71" t="s">
        <v>25615</v>
      </c>
      <c r="F7580" s="71" t="s">
        <v>160</v>
      </c>
    </row>
    <row r="7581" spans="1:6" x14ac:dyDescent="0.25">
      <c r="A7581" s="67" t="s">
        <v>3069</v>
      </c>
      <c r="B7581" s="67" t="s">
        <v>24765</v>
      </c>
      <c r="C7581" s="71" t="s">
        <v>25616</v>
      </c>
      <c r="D7581" s="71" t="s">
        <v>25617</v>
      </c>
      <c r="E7581" s="71" t="s">
        <v>25618</v>
      </c>
      <c r="F7581" s="71" t="s">
        <v>160</v>
      </c>
    </row>
    <row r="7582" spans="1:6" x14ac:dyDescent="0.25">
      <c r="A7582" s="67" t="s">
        <v>3069</v>
      </c>
      <c r="B7582" s="67" t="s">
        <v>6318</v>
      </c>
      <c r="C7582" s="71" t="s">
        <v>25619</v>
      </c>
      <c r="D7582" s="71" t="s">
        <v>25620</v>
      </c>
      <c r="E7582" s="71" t="s">
        <v>25621</v>
      </c>
      <c r="F7582" s="71" t="s">
        <v>160</v>
      </c>
    </row>
    <row r="7583" spans="1:6" x14ac:dyDescent="0.25">
      <c r="A7583" s="67" t="s">
        <v>3069</v>
      </c>
      <c r="B7583" s="67" t="s">
        <v>6322</v>
      </c>
      <c r="C7583" s="71" t="s">
        <v>25622</v>
      </c>
      <c r="D7583" s="71" t="s">
        <v>25623</v>
      </c>
      <c r="E7583" s="71" t="s">
        <v>25624</v>
      </c>
      <c r="F7583" s="71" t="s">
        <v>160</v>
      </c>
    </row>
    <row r="7584" spans="1:6" x14ac:dyDescent="0.25">
      <c r="A7584" s="67" t="s">
        <v>3069</v>
      </c>
      <c r="B7584" s="67" t="s">
        <v>6326</v>
      </c>
      <c r="C7584" s="71" t="s">
        <v>25625</v>
      </c>
      <c r="D7584" s="71" t="s">
        <v>25626</v>
      </c>
      <c r="E7584" s="71" t="s">
        <v>25627</v>
      </c>
      <c r="F7584" s="71" t="s">
        <v>160</v>
      </c>
    </row>
    <row r="7585" spans="1:6" x14ac:dyDescent="0.25">
      <c r="A7585" s="67" t="s">
        <v>3069</v>
      </c>
      <c r="B7585" s="67" t="s">
        <v>6330</v>
      </c>
      <c r="C7585" s="71" t="s">
        <v>25628</v>
      </c>
      <c r="D7585" s="71" t="s">
        <v>25629</v>
      </c>
      <c r="E7585" s="71" t="s">
        <v>25630</v>
      </c>
      <c r="F7585" s="71" t="s">
        <v>160</v>
      </c>
    </row>
    <row r="7586" spans="1:6" x14ac:dyDescent="0.25">
      <c r="A7586" s="67" t="s">
        <v>3069</v>
      </c>
      <c r="B7586" s="67" t="s">
        <v>6334</v>
      </c>
      <c r="C7586" s="71" t="s">
        <v>25631</v>
      </c>
      <c r="D7586" s="71" t="s">
        <v>25632</v>
      </c>
      <c r="E7586" s="71" t="s">
        <v>25633</v>
      </c>
      <c r="F7586" s="71" t="s">
        <v>160</v>
      </c>
    </row>
    <row r="7587" spans="1:6" x14ac:dyDescent="0.25">
      <c r="A7587" s="67" t="s">
        <v>3069</v>
      </c>
      <c r="B7587" s="67" t="s">
        <v>6338</v>
      </c>
      <c r="C7587" s="71" t="s">
        <v>25634</v>
      </c>
      <c r="D7587" s="71" t="s">
        <v>25635</v>
      </c>
      <c r="E7587" s="71" t="s">
        <v>25636</v>
      </c>
      <c r="F7587" s="71" t="s">
        <v>160</v>
      </c>
    </row>
    <row r="7588" spans="1:6" x14ac:dyDescent="0.25">
      <c r="A7588" s="67" t="s">
        <v>3069</v>
      </c>
      <c r="B7588" s="67" t="s">
        <v>6342</v>
      </c>
      <c r="C7588" s="71" t="s">
        <v>25637</v>
      </c>
      <c r="D7588" s="71" t="s">
        <v>25638</v>
      </c>
      <c r="E7588" s="71" t="s">
        <v>25639</v>
      </c>
      <c r="F7588" s="71" t="s">
        <v>160</v>
      </c>
    </row>
    <row r="7589" spans="1:6" x14ac:dyDescent="0.25">
      <c r="A7589" s="67" t="s">
        <v>3069</v>
      </c>
      <c r="B7589" s="67" t="s">
        <v>6346</v>
      </c>
      <c r="C7589" s="71" t="s">
        <v>25640</v>
      </c>
      <c r="D7589" s="71" t="s">
        <v>25641</v>
      </c>
      <c r="E7589" s="71" t="s">
        <v>25642</v>
      </c>
      <c r="F7589" s="71" t="s">
        <v>160</v>
      </c>
    </row>
    <row r="7590" spans="1:6" x14ac:dyDescent="0.25">
      <c r="A7590" s="67" t="s">
        <v>3069</v>
      </c>
      <c r="B7590" s="67" t="s">
        <v>15172</v>
      </c>
      <c r="C7590" s="71" t="s">
        <v>25643</v>
      </c>
      <c r="D7590" s="71" t="s">
        <v>25644</v>
      </c>
      <c r="E7590" s="71" t="s">
        <v>25645</v>
      </c>
      <c r="F7590" s="71" t="s">
        <v>160</v>
      </c>
    </row>
    <row r="7591" spans="1:6" x14ac:dyDescent="0.25">
      <c r="A7591" s="67" t="s">
        <v>3069</v>
      </c>
      <c r="B7591" s="67" t="s">
        <v>6350</v>
      </c>
      <c r="C7591" s="71" t="s">
        <v>25646</v>
      </c>
      <c r="D7591" s="71" t="s">
        <v>25647</v>
      </c>
      <c r="E7591" s="71" t="s">
        <v>25648</v>
      </c>
      <c r="F7591" s="71" t="s">
        <v>160</v>
      </c>
    </row>
    <row r="7592" spans="1:6" x14ac:dyDescent="0.25">
      <c r="A7592" s="67" t="s">
        <v>3069</v>
      </c>
      <c r="B7592" s="67" t="s">
        <v>6354</v>
      </c>
      <c r="C7592" s="71" t="s">
        <v>25649</v>
      </c>
      <c r="D7592" s="71" t="s">
        <v>25650</v>
      </c>
      <c r="E7592" s="71" t="s">
        <v>25651</v>
      </c>
      <c r="F7592" s="71" t="s">
        <v>160</v>
      </c>
    </row>
    <row r="7593" spans="1:6" x14ac:dyDescent="0.25">
      <c r="A7593" s="67" t="s">
        <v>3069</v>
      </c>
      <c r="B7593" s="67" t="s">
        <v>6358</v>
      </c>
      <c r="C7593" s="71" t="s">
        <v>25652</v>
      </c>
      <c r="D7593" s="71" t="s">
        <v>25653</v>
      </c>
      <c r="E7593" s="71" t="s">
        <v>25654</v>
      </c>
      <c r="F7593" s="71" t="s">
        <v>160</v>
      </c>
    </row>
    <row r="7594" spans="1:6" x14ac:dyDescent="0.25">
      <c r="A7594" s="67" t="s">
        <v>3069</v>
      </c>
      <c r="B7594" s="67" t="s">
        <v>6362</v>
      </c>
      <c r="C7594" s="71" t="s">
        <v>25655</v>
      </c>
      <c r="D7594" s="71" t="s">
        <v>25656</v>
      </c>
      <c r="E7594" s="71" t="s">
        <v>25657</v>
      </c>
      <c r="F7594" s="71" t="s">
        <v>160</v>
      </c>
    </row>
    <row r="7595" spans="1:6" x14ac:dyDescent="0.25">
      <c r="A7595" s="67" t="s">
        <v>3069</v>
      </c>
      <c r="B7595" s="67" t="s">
        <v>6366</v>
      </c>
      <c r="C7595" s="71" t="s">
        <v>25658</v>
      </c>
      <c r="D7595" s="71" t="s">
        <v>25659</v>
      </c>
      <c r="E7595" s="71" t="s">
        <v>25660</v>
      </c>
      <c r="F7595" s="71" t="s">
        <v>160</v>
      </c>
    </row>
    <row r="7596" spans="1:6" x14ac:dyDescent="0.25">
      <c r="A7596" s="67" t="s">
        <v>3069</v>
      </c>
      <c r="B7596" s="67" t="s">
        <v>6370</v>
      </c>
      <c r="C7596" s="71" t="s">
        <v>25661</v>
      </c>
      <c r="D7596" s="71" t="s">
        <v>25662</v>
      </c>
      <c r="E7596" s="71" t="s">
        <v>25663</v>
      </c>
      <c r="F7596" s="71" t="s">
        <v>160</v>
      </c>
    </row>
    <row r="7597" spans="1:6" x14ac:dyDescent="0.25">
      <c r="A7597" s="67" t="s">
        <v>3069</v>
      </c>
      <c r="B7597" s="67" t="s">
        <v>6374</v>
      </c>
      <c r="C7597" s="71" t="s">
        <v>25664</v>
      </c>
      <c r="D7597" s="71" t="s">
        <v>25665</v>
      </c>
      <c r="E7597" s="71" t="s">
        <v>25666</v>
      </c>
      <c r="F7597" s="71" t="s">
        <v>160</v>
      </c>
    </row>
    <row r="7598" spans="1:6" x14ac:dyDescent="0.25">
      <c r="A7598" s="67" t="s">
        <v>3069</v>
      </c>
      <c r="B7598" s="67" t="s">
        <v>15179</v>
      </c>
      <c r="C7598" s="71" t="s">
        <v>25667</v>
      </c>
      <c r="D7598" s="71" t="s">
        <v>25668</v>
      </c>
      <c r="E7598" s="71" t="s">
        <v>25669</v>
      </c>
      <c r="F7598" s="71" t="s">
        <v>160</v>
      </c>
    </row>
    <row r="7599" spans="1:6" x14ac:dyDescent="0.25">
      <c r="A7599" s="67" t="s">
        <v>3069</v>
      </c>
      <c r="B7599" s="67" t="s">
        <v>6378</v>
      </c>
      <c r="C7599" s="71" t="s">
        <v>25670</v>
      </c>
      <c r="D7599" s="71" t="s">
        <v>25671</v>
      </c>
      <c r="E7599" s="71" t="s">
        <v>25672</v>
      </c>
      <c r="F7599" s="71" t="s">
        <v>160</v>
      </c>
    </row>
    <row r="7600" spans="1:6" x14ac:dyDescent="0.25">
      <c r="A7600" s="67" t="s">
        <v>3069</v>
      </c>
      <c r="B7600" s="67" t="s">
        <v>15183</v>
      </c>
      <c r="C7600" s="71" t="s">
        <v>25673</v>
      </c>
      <c r="D7600" s="71" t="s">
        <v>25674</v>
      </c>
      <c r="E7600" s="71" t="s">
        <v>25675</v>
      </c>
      <c r="F7600" s="71" t="s">
        <v>160</v>
      </c>
    </row>
    <row r="7601" spans="1:6" x14ac:dyDescent="0.25">
      <c r="A7601" s="67" t="s">
        <v>3069</v>
      </c>
      <c r="B7601" s="67" t="s">
        <v>6382</v>
      </c>
      <c r="C7601" s="71" t="s">
        <v>25676</v>
      </c>
      <c r="D7601" s="71" t="s">
        <v>25677</v>
      </c>
      <c r="E7601" s="71" t="s">
        <v>25678</v>
      </c>
      <c r="F7601" s="71" t="s">
        <v>160</v>
      </c>
    </row>
    <row r="7602" spans="1:6" x14ac:dyDescent="0.25">
      <c r="A7602" s="67" t="s">
        <v>3069</v>
      </c>
      <c r="B7602" s="67" t="s">
        <v>6386</v>
      </c>
      <c r="C7602" s="71" t="s">
        <v>25679</v>
      </c>
      <c r="D7602" s="71" t="s">
        <v>25680</v>
      </c>
      <c r="E7602" s="71" t="s">
        <v>25681</v>
      </c>
      <c r="F7602" s="71" t="s">
        <v>160</v>
      </c>
    </row>
    <row r="7603" spans="1:6" x14ac:dyDescent="0.25">
      <c r="A7603" s="67" t="s">
        <v>3069</v>
      </c>
      <c r="B7603" s="67" t="s">
        <v>15187</v>
      </c>
      <c r="C7603" s="71" t="s">
        <v>25682</v>
      </c>
      <c r="D7603" s="71" t="s">
        <v>25683</v>
      </c>
      <c r="E7603" s="71" t="s">
        <v>25684</v>
      </c>
      <c r="F7603" s="71" t="s">
        <v>160</v>
      </c>
    </row>
    <row r="7604" spans="1:6" x14ac:dyDescent="0.25">
      <c r="A7604" s="67" t="s">
        <v>3069</v>
      </c>
      <c r="B7604" s="67" t="s">
        <v>6390</v>
      </c>
      <c r="C7604" s="71" t="s">
        <v>25685</v>
      </c>
      <c r="D7604" s="71" t="s">
        <v>25686</v>
      </c>
      <c r="E7604" s="71" t="s">
        <v>25687</v>
      </c>
      <c r="F7604" s="71" t="s">
        <v>160</v>
      </c>
    </row>
    <row r="7605" spans="1:6" x14ac:dyDescent="0.25">
      <c r="A7605" s="67" t="s">
        <v>3069</v>
      </c>
      <c r="B7605" s="67" t="s">
        <v>6394</v>
      </c>
      <c r="C7605" s="71" t="s">
        <v>25688</v>
      </c>
      <c r="D7605" s="71" t="s">
        <v>25689</v>
      </c>
      <c r="E7605" s="71" t="s">
        <v>25690</v>
      </c>
      <c r="F7605" s="71" t="s">
        <v>160</v>
      </c>
    </row>
    <row r="7606" spans="1:6" x14ac:dyDescent="0.25">
      <c r="A7606" s="67" t="s">
        <v>3069</v>
      </c>
      <c r="B7606" s="67" t="s">
        <v>22694</v>
      </c>
      <c r="C7606" s="71" t="s">
        <v>25691</v>
      </c>
      <c r="D7606" s="71" t="s">
        <v>25692</v>
      </c>
      <c r="E7606" s="71" t="s">
        <v>25693</v>
      </c>
      <c r="F7606" s="71" t="s">
        <v>160</v>
      </c>
    </row>
    <row r="7607" spans="1:6" x14ac:dyDescent="0.25">
      <c r="A7607" s="67" t="s">
        <v>3069</v>
      </c>
      <c r="B7607" s="67" t="s">
        <v>6402</v>
      </c>
      <c r="C7607" s="71" t="s">
        <v>25694</v>
      </c>
      <c r="D7607" s="71" t="s">
        <v>25695</v>
      </c>
      <c r="E7607" s="71" t="s">
        <v>25696</v>
      </c>
      <c r="F7607" s="71" t="s">
        <v>160</v>
      </c>
    </row>
    <row r="7608" spans="1:6" x14ac:dyDescent="0.25">
      <c r="A7608" s="67" t="s">
        <v>3069</v>
      </c>
      <c r="B7608" s="67" t="s">
        <v>6406</v>
      </c>
      <c r="C7608" s="71" t="s">
        <v>25697</v>
      </c>
      <c r="D7608" s="71" t="s">
        <v>25698</v>
      </c>
      <c r="E7608" s="71" t="s">
        <v>25699</v>
      </c>
      <c r="F7608" s="71" t="s">
        <v>160</v>
      </c>
    </row>
    <row r="7609" spans="1:6" x14ac:dyDescent="0.25">
      <c r="A7609" s="67" t="s">
        <v>3069</v>
      </c>
      <c r="B7609" s="67" t="s">
        <v>6410</v>
      </c>
      <c r="C7609" s="71" t="s">
        <v>25700</v>
      </c>
      <c r="D7609" s="71" t="s">
        <v>25701</v>
      </c>
      <c r="E7609" s="71" t="s">
        <v>25702</v>
      </c>
      <c r="F7609" s="71" t="s">
        <v>160</v>
      </c>
    </row>
    <row r="7610" spans="1:6" x14ac:dyDescent="0.25">
      <c r="A7610" s="67" t="s">
        <v>3069</v>
      </c>
      <c r="B7610" s="67" t="s">
        <v>6414</v>
      </c>
      <c r="C7610" s="71" t="s">
        <v>25703</v>
      </c>
      <c r="D7610" s="71" t="s">
        <v>25704</v>
      </c>
      <c r="E7610" s="71" t="s">
        <v>25705</v>
      </c>
      <c r="F7610" s="71" t="s">
        <v>160</v>
      </c>
    </row>
    <row r="7611" spans="1:6" x14ac:dyDescent="0.25">
      <c r="A7611" s="67" t="s">
        <v>3069</v>
      </c>
      <c r="B7611" s="67" t="s">
        <v>6418</v>
      </c>
      <c r="C7611" s="71" t="s">
        <v>25706</v>
      </c>
      <c r="D7611" s="71" t="s">
        <v>25707</v>
      </c>
      <c r="E7611" s="71" t="s">
        <v>25708</v>
      </c>
      <c r="F7611" s="71" t="s">
        <v>160</v>
      </c>
    </row>
    <row r="7612" spans="1:6" x14ac:dyDescent="0.25">
      <c r="A7612" s="67" t="s">
        <v>3069</v>
      </c>
      <c r="B7612" s="67" t="s">
        <v>6422</v>
      </c>
      <c r="C7612" s="71" t="s">
        <v>25709</v>
      </c>
      <c r="D7612" s="71" t="s">
        <v>25710</v>
      </c>
      <c r="E7612" s="71" t="s">
        <v>25711</v>
      </c>
      <c r="F7612" s="71" t="s">
        <v>160</v>
      </c>
    </row>
    <row r="7613" spans="1:6" x14ac:dyDescent="0.25">
      <c r="A7613" s="67" t="s">
        <v>3069</v>
      </c>
      <c r="B7613" s="67" t="s">
        <v>24853</v>
      </c>
      <c r="C7613" s="71" t="s">
        <v>25712</v>
      </c>
      <c r="D7613" s="71" t="s">
        <v>25713</v>
      </c>
      <c r="E7613" s="71" t="s">
        <v>25714</v>
      </c>
      <c r="F7613" s="71" t="s">
        <v>160</v>
      </c>
    </row>
    <row r="7614" spans="1:6" x14ac:dyDescent="0.25">
      <c r="A7614" s="67" t="s">
        <v>3069</v>
      </c>
      <c r="B7614" s="67" t="s">
        <v>6426</v>
      </c>
      <c r="C7614" s="71" t="s">
        <v>25715</v>
      </c>
      <c r="D7614" s="71" t="s">
        <v>25716</v>
      </c>
      <c r="E7614" s="71" t="s">
        <v>25717</v>
      </c>
      <c r="F7614" s="71" t="s">
        <v>160</v>
      </c>
    </row>
    <row r="7615" spans="1:6" x14ac:dyDescent="0.25">
      <c r="A7615" s="67" t="s">
        <v>3069</v>
      </c>
      <c r="B7615" s="67" t="s">
        <v>6430</v>
      </c>
      <c r="C7615" s="71" t="s">
        <v>25718</v>
      </c>
      <c r="D7615" s="71" t="s">
        <v>25719</v>
      </c>
      <c r="E7615" s="71" t="s">
        <v>25720</v>
      </c>
      <c r="F7615" s="71" t="s">
        <v>160</v>
      </c>
    </row>
    <row r="7616" spans="1:6" x14ac:dyDescent="0.25">
      <c r="A7616" s="67" t="s">
        <v>3069</v>
      </c>
      <c r="B7616" s="67" t="s">
        <v>6434</v>
      </c>
      <c r="C7616" s="71" t="s">
        <v>25721</v>
      </c>
      <c r="D7616" s="71" t="s">
        <v>25722</v>
      </c>
      <c r="E7616" s="71" t="s">
        <v>25723</v>
      </c>
      <c r="F7616" s="71" t="s">
        <v>160</v>
      </c>
    </row>
    <row r="7617" spans="1:6" x14ac:dyDescent="0.25">
      <c r="A7617" s="67" t="s">
        <v>3069</v>
      </c>
      <c r="B7617" s="67" t="s">
        <v>6438</v>
      </c>
      <c r="C7617" s="71" t="s">
        <v>25724</v>
      </c>
      <c r="D7617" s="71" t="s">
        <v>25725</v>
      </c>
      <c r="E7617" s="71" t="s">
        <v>25726</v>
      </c>
      <c r="F7617" s="71" t="s">
        <v>160</v>
      </c>
    </row>
    <row r="7618" spans="1:6" x14ac:dyDescent="0.25">
      <c r="A7618" s="67" t="s">
        <v>3069</v>
      </c>
      <c r="B7618" s="67" t="s">
        <v>6442</v>
      </c>
      <c r="C7618" s="71" t="s">
        <v>25727</v>
      </c>
      <c r="D7618" s="71" t="s">
        <v>25728</v>
      </c>
      <c r="E7618" s="71" t="s">
        <v>25729</v>
      </c>
      <c r="F7618" s="71" t="s">
        <v>160</v>
      </c>
    </row>
    <row r="7619" spans="1:6" x14ac:dyDescent="0.25">
      <c r="A7619" s="67" t="s">
        <v>3069</v>
      </c>
      <c r="B7619" s="67" t="s">
        <v>6446</v>
      </c>
      <c r="C7619" s="71" t="s">
        <v>25730</v>
      </c>
      <c r="D7619" s="71" t="s">
        <v>25731</v>
      </c>
      <c r="E7619" s="71" t="s">
        <v>25732</v>
      </c>
      <c r="F7619" s="71" t="s">
        <v>160</v>
      </c>
    </row>
    <row r="7620" spans="1:6" x14ac:dyDescent="0.25">
      <c r="A7620" s="67" t="s">
        <v>3069</v>
      </c>
      <c r="B7620" s="67" t="s">
        <v>6450</v>
      </c>
      <c r="C7620" s="71" t="s">
        <v>25733</v>
      </c>
      <c r="D7620" s="71" t="s">
        <v>25734</v>
      </c>
      <c r="E7620" s="71" t="s">
        <v>25735</v>
      </c>
      <c r="F7620" s="71" t="s">
        <v>160</v>
      </c>
    </row>
    <row r="7621" spans="1:6" x14ac:dyDescent="0.25">
      <c r="A7621" s="67" t="s">
        <v>3069</v>
      </c>
      <c r="B7621" s="67" t="s">
        <v>6454</v>
      </c>
      <c r="C7621" s="71" t="s">
        <v>25736</v>
      </c>
      <c r="D7621" s="71" t="s">
        <v>25737</v>
      </c>
      <c r="E7621" s="71" t="s">
        <v>25738</v>
      </c>
      <c r="F7621" s="71" t="s">
        <v>160</v>
      </c>
    </row>
    <row r="7622" spans="1:6" x14ac:dyDescent="0.25">
      <c r="A7622" s="67" t="s">
        <v>3069</v>
      </c>
      <c r="B7622" s="67" t="s">
        <v>6458</v>
      </c>
      <c r="C7622" s="71" t="s">
        <v>25739</v>
      </c>
      <c r="D7622" s="71" t="s">
        <v>25740</v>
      </c>
      <c r="E7622" s="71" t="s">
        <v>25741</v>
      </c>
      <c r="F7622" s="71" t="s">
        <v>160</v>
      </c>
    </row>
    <row r="7623" spans="1:6" x14ac:dyDescent="0.25">
      <c r="A7623" s="67" t="s">
        <v>3069</v>
      </c>
      <c r="B7623" s="67" t="s">
        <v>6462</v>
      </c>
      <c r="C7623" s="71" t="s">
        <v>25742</v>
      </c>
      <c r="D7623" s="71" t="s">
        <v>25743</v>
      </c>
      <c r="E7623" s="71" t="s">
        <v>25744</v>
      </c>
      <c r="F7623" s="71" t="s">
        <v>160</v>
      </c>
    </row>
    <row r="7624" spans="1:6" x14ac:dyDescent="0.25">
      <c r="A7624" s="67" t="s">
        <v>3069</v>
      </c>
      <c r="B7624" s="67" t="s">
        <v>6466</v>
      </c>
      <c r="C7624" s="71" t="s">
        <v>25745</v>
      </c>
      <c r="D7624" s="71" t="s">
        <v>25746</v>
      </c>
      <c r="E7624" s="71" t="s">
        <v>25747</v>
      </c>
      <c r="F7624" s="71" t="s">
        <v>160</v>
      </c>
    </row>
    <row r="7625" spans="1:6" x14ac:dyDescent="0.25">
      <c r="A7625" s="67" t="s">
        <v>3069</v>
      </c>
      <c r="B7625" s="67" t="s">
        <v>6470</v>
      </c>
      <c r="C7625" s="71" t="s">
        <v>25748</v>
      </c>
      <c r="D7625" s="71" t="s">
        <v>25749</v>
      </c>
      <c r="E7625" s="71" t="s">
        <v>25750</v>
      </c>
      <c r="F7625" s="71" t="s">
        <v>160</v>
      </c>
    </row>
    <row r="7626" spans="1:6" x14ac:dyDescent="0.25">
      <c r="A7626" s="67" t="s">
        <v>3069</v>
      </c>
      <c r="B7626" s="67" t="s">
        <v>6474</v>
      </c>
      <c r="C7626" s="71" t="s">
        <v>25751</v>
      </c>
      <c r="D7626" s="71" t="s">
        <v>25752</v>
      </c>
      <c r="E7626" s="71" t="s">
        <v>25753</v>
      </c>
      <c r="F7626" s="71" t="s">
        <v>160</v>
      </c>
    </row>
    <row r="7627" spans="1:6" x14ac:dyDescent="0.25">
      <c r="A7627" s="67" t="s">
        <v>3069</v>
      </c>
      <c r="B7627" s="67" t="s">
        <v>6478</v>
      </c>
      <c r="C7627" s="71" t="s">
        <v>25754</v>
      </c>
      <c r="D7627" s="71" t="s">
        <v>25755</v>
      </c>
      <c r="E7627" s="71" t="s">
        <v>25756</v>
      </c>
      <c r="F7627" s="71" t="s">
        <v>160</v>
      </c>
    </row>
    <row r="7628" spans="1:6" x14ac:dyDescent="0.25">
      <c r="A7628" s="67" t="s">
        <v>3069</v>
      </c>
      <c r="B7628" s="67" t="s">
        <v>6482</v>
      </c>
      <c r="C7628" s="71" t="s">
        <v>25757</v>
      </c>
      <c r="D7628" s="71" t="s">
        <v>25758</v>
      </c>
      <c r="E7628" s="71" t="s">
        <v>25759</v>
      </c>
      <c r="F7628" s="71" t="s">
        <v>160</v>
      </c>
    </row>
    <row r="7629" spans="1:6" x14ac:dyDescent="0.25">
      <c r="A7629" s="67" t="s">
        <v>3069</v>
      </c>
      <c r="B7629" s="67" t="s">
        <v>6506</v>
      </c>
      <c r="C7629" s="71" t="s">
        <v>25760</v>
      </c>
      <c r="D7629" s="71" t="s">
        <v>25761</v>
      </c>
      <c r="E7629" s="71" t="s">
        <v>25762</v>
      </c>
      <c r="F7629" s="71" t="s">
        <v>160</v>
      </c>
    </row>
    <row r="7630" spans="1:6" x14ac:dyDescent="0.25">
      <c r="A7630" s="67" t="s">
        <v>3069</v>
      </c>
      <c r="B7630" s="67" t="s">
        <v>6510</v>
      </c>
      <c r="C7630" s="71" t="s">
        <v>25763</v>
      </c>
      <c r="D7630" s="71" t="s">
        <v>25764</v>
      </c>
      <c r="E7630" s="71" t="s">
        <v>25765</v>
      </c>
      <c r="F7630" s="71" t="s">
        <v>160</v>
      </c>
    </row>
    <row r="7631" spans="1:6" x14ac:dyDescent="0.25">
      <c r="A7631" s="67" t="s">
        <v>3069</v>
      </c>
      <c r="B7631" s="67" t="s">
        <v>6518</v>
      </c>
      <c r="C7631" s="71" t="s">
        <v>25766</v>
      </c>
      <c r="D7631" s="71" t="s">
        <v>25767</v>
      </c>
      <c r="E7631" s="71" t="s">
        <v>25768</v>
      </c>
      <c r="F7631" s="71" t="s">
        <v>160</v>
      </c>
    </row>
    <row r="7632" spans="1:6" x14ac:dyDescent="0.25">
      <c r="A7632" s="67" t="s">
        <v>3069</v>
      </c>
      <c r="B7632" s="67" t="s">
        <v>15209</v>
      </c>
      <c r="C7632" s="71" t="s">
        <v>25769</v>
      </c>
      <c r="D7632" s="71" t="s">
        <v>25770</v>
      </c>
      <c r="E7632" s="71" t="s">
        <v>25771</v>
      </c>
      <c r="F7632" s="71" t="s">
        <v>160</v>
      </c>
    </row>
    <row r="7633" spans="1:6" x14ac:dyDescent="0.25">
      <c r="A7633" s="67" t="s">
        <v>3069</v>
      </c>
      <c r="B7633" s="67" t="s">
        <v>15213</v>
      </c>
      <c r="C7633" s="71" t="s">
        <v>25772</v>
      </c>
      <c r="D7633" s="71" t="s">
        <v>25773</v>
      </c>
      <c r="E7633" s="71" t="s">
        <v>25774</v>
      </c>
      <c r="F7633" s="71" t="s">
        <v>160</v>
      </c>
    </row>
    <row r="7634" spans="1:6" x14ac:dyDescent="0.25">
      <c r="A7634" s="67" t="s">
        <v>3069</v>
      </c>
      <c r="B7634" s="67" t="s">
        <v>22767</v>
      </c>
      <c r="C7634" s="71" t="s">
        <v>25775</v>
      </c>
      <c r="D7634" s="71" t="s">
        <v>25776</v>
      </c>
      <c r="E7634" s="71" t="s">
        <v>25777</v>
      </c>
      <c r="F7634" s="71" t="s">
        <v>160</v>
      </c>
    </row>
    <row r="7635" spans="1:6" x14ac:dyDescent="0.25">
      <c r="A7635" s="67" t="s">
        <v>3069</v>
      </c>
      <c r="B7635" s="67" t="s">
        <v>25778</v>
      </c>
      <c r="C7635" s="71" t="s">
        <v>25779</v>
      </c>
      <c r="D7635" s="71" t="s">
        <v>25780</v>
      </c>
      <c r="E7635" s="71" t="s">
        <v>25781</v>
      </c>
      <c r="F7635" s="71" t="s">
        <v>160</v>
      </c>
    </row>
    <row r="7636" spans="1:6" x14ac:dyDescent="0.25">
      <c r="A7636" s="67" t="s">
        <v>3069</v>
      </c>
      <c r="B7636" s="67" t="s">
        <v>25782</v>
      </c>
      <c r="C7636" s="71" t="s">
        <v>25783</v>
      </c>
      <c r="D7636" s="71" t="s">
        <v>25784</v>
      </c>
      <c r="E7636" s="71" t="s">
        <v>25785</v>
      </c>
      <c r="F7636" s="71" t="s">
        <v>160</v>
      </c>
    </row>
    <row r="7637" spans="1:6" x14ac:dyDescent="0.25">
      <c r="A7637" s="67" t="s">
        <v>3069</v>
      </c>
      <c r="B7637" s="67" t="s">
        <v>6526</v>
      </c>
      <c r="C7637" s="71" t="s">
        <v>25786</v>
      </c>
      <c r="D7637" s="71" t="s">
        <v>25787</v>
      </c>
      <c r="E7637" s="71" t="s">
        <v>25788</v>
      </c>
      <c r="F7637" s="71" t="s">
        <v>160</v>
      </c>
    </row>
    <row r="7638" spans="1:6" x14ac:dyDescent="0.25">
      <c r="A7638" s="67" t="s">
        <v>3069</v>
      </c>
      <c r="B7638" s="67" t="s">
        <v>6530</v>
      </c>
      <c r="C7638" s="71" t="s">
        <v>25789</v>
      </c>
      <c r="D7638" s="71" t="s">
        <v>25790</v>
      </c>
      <c r="E7638" s="71" t="s">
        <v>25791</v>
      </c>
      <c r="F7638" s="71" t="s">
        <v>160</v>
      </c>
    </row>
    <row r="7639" spans="1:6" x14ac:dyDescent="0.25">
      <c r="A7639" s="67" t="s">
        <v>3069</v>
      </c>
      <c r="B7639" s="67" t="s">
        <v>6534</v>
      </c>
      <c r="C7639" s="71" t="s">
        <v>25792</v>
      </c>
      <c r="D7639" s="71" t="s">
        <v>25793</v>
      </c>
      <c r="E7639" s="71" t="s">
        <v>25794</v>
      </c>
      <c r="F7639" s="71" t="s">
        <v>160</v>
      </c>
    </row>
    <row r="7640" spans="1:6" x14ac:dyDescent="0.25">
      <c r="A7640" s="67" t="s">
        <v>3069</v>
      </c>
      <c r="B7640" s="67" t="s">
        <v>6538</v>
      </c>
      <c r="C7640" s="71" t="s">
        <v>25795</v>
      </c>
      <c r="D7640" s="71" t="s">
        <v>25796</v>
      </c>
      <c r="E7640" s="71" t="s">
        <v>25797</v>
      </c>
      <c r="F7640" s="71" t="s">
        <v>160</v>
      </c>
    </row>
    <row r="7641" spans="1:6" x14ac:dyDescent="0.25">
      <c r="A7641" s="67" t="s">
        <v>3069</v>
      </c>
      <c r="B7641" s="67" t="s">
        <v>6542</v>
      </c>
      <c r="C7641" s="71" t="s">
        <v>25798</v>
      </c>
      <c r="D7641" s="71" t="s">
        <v>25799</v>
      </c>
      <c r="E7641" s="71" t="s">
        <v>25800</v>
      </c>
      <c r="F7641" s="71" t="s">
        <v>160</v>
      </c>
    </row>
    <row r="7642" spans="1:6" x14ac:dyDescent="0.25">
      <c r="A7642" s="67" t="s">
        <v>3069</v>
      </c>
      <c r="B7642" s="67" t="s">
        <v>6546</v>
      </c>
      <c r="C7642" s="71" t="s">
        <v>25801</v>
      </c>
      <c r="D7642" s="71" t="s">
        <v>25802</v>
      </c>
      <c r="E7642" s="71" t="s">
        <v>25803</v>
      </c>
      <c r="F7642" s="71" t="s">
        <v>160</v>
      </c>
    </row>
    <row r="7643" spans="1:6" x14ac:dyDescent="0.25">
      <c r="A7643" s="67" t="s">
        <v>3069</v>
      </c>
      <c r="B7643" s="67" t="s">
        <v>6550</v>
      </c>
      <c r="C7643" s="71" t="s">
        <v>25804</v>
      </c>
      <c r="D7643" s="71" t="s">
        <v>25805</v>
      </c>
      <c r="E7643" s="71" t="s">
        <v>25806</v>
      </c>
      <c r="F7643" s="71" t="s">
        <v>160</v>
      </c>
    </row>
    <row r="7644" spans="1:6" x14ac:dyDescent="0.25">
      <c r="A7644" s="67" t="s">
        <v>3069</v>
      </c>
      <c r="B7644" s="67" t="s">
        <v>6554</v>
      </c>
      <c r="C7644" s="71" t="s">
        <v>25807</v>
      </c>
      <c r="D7644" s="71" t="s">
        <v>25808</v>
      </c>
      <c r="E7644" s="71" t="s">
        <v>25809</v>
      </c>
      <c r="F7644" s="71" t="s">
        <v>160</v>
      </c>
    </row>
    <row r="7645" spans="1:6" x14ac:dyDescent="0.25">
      <c r="A7645" s="67" t="s">
        <v>3069</v>
      </c>
      <c r="B7645" s="67" t="s">
        <v>6558</v>
      </c>
      <c r="C7645" s="71" t="s">
        <v>25810</v>
      </c>
      <c r="D7645" s="71" t="s">
        <v>25811</v>
      </c>
      <c r="E7645" s="71" t="s">
        <v>25812</v>
      </c>
      <c r="F7645" s="71" t="s">
        <v>160</v>
      </c>
    </row>
    <row r="7646" spans="1:6" x14ac:dyDescent="0.25">
      <c r="A7646" s="67" t="s">
        <v>3069</v>
      </c>
      <c r="B7646" s="67" t="s">
        <v>6562</v>
      </c>
      <c r="C7646" s="71" t="s">
        <v>25813</v>
      </c>
      <c r="D7646" s="71" t="s">
        <v>25814</v>
      </c>
      <c r="E7646" s="71" t="s">
        <v>25815</v>
      </c>
      <c r="F7646" s="71" t="s">
        <v>160</v>
      </c>
    </row>
    <row r="7647" spans="1:6" x14ac:dyDescent="0.25">
      <c r="A7647" s="67" t="s">
        <v>3069</v>
      </c>
      <c r="B7647" s="67" t="s">
        <v>6566</v>
      </c>
      <c r="C7647" s="71" t="s">
        <v>25816</v>
      </c>
      <c r="D7647" s="71" t="s">
        <v>25817</v>
      </c>
      <c r="E7647" s="71" t="s">
        <v>25818</v>
      </c>
      <c r="F7647" s="71" t="s">
        <v>160</v>
      </c>
    </row>
    <row r="7648" spans="1:6" x14ac:dyDescent="0.25">
      <c r="A7648" s="67" t="s">
        <v>3069</v>
      </c>
      <c r="B7648" s="67" t="s">
        <v>6570</v>
      </c>
      <c r="C7648" s="71" t="s">
        <v>25819</v>
      </c>
      <c r="D7648" s="71" t="s">
        <v>25820</v>
      </c>
      <c r="E7648" s="71" t="s">
        <v>25821</v>
      </c>
      <c r="F7648" s="71" t="s">
        <v>160</v>
      </c>
    </row>
    <row r="7649" spans="1:6" x14ac:dyDescent="0.25">
      <c r="A7649" s="67" t="s">
        <v>3069</v>
      </c>
      <c r="B7649" s="67" t="s">
        <v>6578</v>
      </c>
      <c r="C7649" s="71" t="s">
        <v>25822</v>
      </c>
      <c r="D7649" s="71" t="s">
        <v>25823</v>
      </c>
      <c r="E7649" s="71" t="s">
        <v>25824</v>
      </c>
      <c r="F7649" s="71" t="s">
        <v>160</v>
      </c>
    </row>
    <row r="7650" spans="1:6" x14ac:dyDescent="0.25">
      <c r="A7650" s="67" t="s">
        <v>3069</v>
      </c>
      <c r="B7650" s="67" t="s">
        <v>6606</v>
      </c>
      <c r="C7650" s="71" t="s">
        <v>25825</v>
      </c>
      <c r="D7650" s="71" t="s">
        <v>25826</v>
      </c>
      <c r="E7650" s="71" t="s">
        <v>25827</v>
      </c>
      <c r="F7650" s="71" t="s">
        <v>160</v>
      </c>
    </row>
    <row r="7651" spans="1:6" x14ac:dyDescent="0.25">
      <c r="A7651" s="67" t="s">
        <v>3069</v>
      </c>
      <c r="B7651" s="67" t="s">
        <v>6626</v>
      </c>
      <c r="C7651" s="71" t="s">
        <v>25828</v>
      </c>
      <c r="D7651" s="71" t="s">
        <v>25829</v>
      </c>
      <c r="E7651" s="71" t="s">
        <v>25830</v>
      </c>
      <c r="F7651" s="71" t="s">
        <v>160</v>
      </c>
    </row>
    <row r="7652" spans="1:6" x14ac:dyDescent="0.25">
      <c r="A7652" s="67" t="s">
        <v>3069</v>
      </c>
      <c r="B7652" s="67" t="s">
        <v>6630</v>
      </c>
      <c r="C7652" s="71" t="s">
        <v>25831</v>
      </c>
      <c r="D7652" s="71" t="s">
        <v>25832</v>
      </c>
      <c r="E7652" s="71" t="s">
        <v>25833</v>
      </c>
      <c r="F7652" s="71" t="s">
        <v>160</v>
      </c>
    </row>
    <row r="7653" spans="1:6" x14ac:dyDescent="0.25">
      <c r="A7653" s="67" t="s">
        <v>3069</v>
      </c>
      <c r="B7653" s="67" t="s">
        <v>6634</v>
      </c>
      <c r="C7653" s="71" t="s">
        <v>25834</v>
      </c>
      <c r="D7653" s="71" t="s">
        <v>25835</v>
      </c>
      <c r="E7653" s="71" t="s">
        <v>25836</v>
      </c>
      <c r="F7653" s="71" t="s">
        <v>160</v>
      </c>
    </row>
    <row r="7654" spans="1:6" x14ac:dyDescent="0.25">
      <c r="A7654" s="67" t="s">
        <v>3069</v>
      </c>
      <c r="B7654" s="67" t="s">
        <v>6638</v>
      </c>
      <c r="C7654" s="71" t="s">
        <v>15108</v>
      </c>
      <c r="D7654" s="71" t="s">
        <v>15109</v>
      </c>
      <c r="E7654" s="71" t="s">
        <v>15110</v>
      </c>
      <c r="F7654" s="71" t="s">
        <v>160</v>
      </c>
    </row>
    <row r="7655" spans="1:6" x14ac:dyDescent="0.25">
      <c r="A7655" s="67" t="s">
        <v>3069</v>
      </c>
      <c r="B7655" s="67" t="s">
        <v>6642</v>
      </c>
      <c r="C7655" s="71" t="s">
        <v>25837</v>
      </c>
      <c r="D7655" s="71" t="s">
        <v>25838</v>
      </c>
      <c r="E7655" s="71" t="s">
        <v>25839</v>
      </c>
      <c r="F7655" s="71" t="s">
        <v>160</v>
      </c>
    </row>
    <row r="7656" spans="1:6" x14ac:dyDescent="0.25">
      <c r="A7656" s="67" t="s">
        <v>3069</v>
      </c>
      <c r="B7656" s="67" t="s">
        <v>6646</v>
      </c>
      <c r="C7656" s="71" t="s">
        <v>25840</v>
      </c>
      <c r="D7656" s="71" t="s">
        <v>25841</v>
      </c>
      <c r="E7656" s="71" t="s">
        <v>25842</v>
      </c>
      <c r="F7656" s="71" t="s">
        <v>160</v>
      </c>
    </row>
    <row r="7657" spans="1:6" x14ac:dyDescent="0.25">
      <c r="A7657" s="67" t="s">
        <v>3069</v>
      </c>
      <c r="B7657" s="67" t="s">
        <v>6654</v>
      </c>
      <c r="C7657" s="71" t="s">
        <v>25843</v>
      </c>
      <c r="D7657" s="71" t="s">
        <v>25844</v>
      </c>
      <c r="E7657" s="71" t="s">
        <v>25845</v>
      </c>
      <c r="F7657" s="71" t="s">
        <v>160</v>
      </c>
    </row>
    <row r="7658" spans="1:6" x14ac:dyDescent="0.25">
      <c r="A7658" s="67" t="s">
        <v>3069</v>
      </c>
      <c r="B7658" s="67" t="s">
        <v>6658</v>
      </c>
      <c r="C7658" s="71" t="s">
        <v>25846</v>
      </c>
      <c r="D7658" s="71" t="s">
        <v>25847</v>
      </c>
      <c r="E7658" s="71" t="s">
        <v>25848</v>
      </c>
      <c r="F7658" s="71" t="s">
        <v>160</v>
      </c>
    </row>
    <row r="7659" spans="1:6" x14ac:dyDescent="0.25">
      <c r="A7659" s="67" t="s">
        <v>3069</v>
      </c>
      <c r="B7659" s="67" t="s">
        <v>6662</v>
      </c>
      <c r="C7659" s="71" t="s">
        <v>25849</v>
      </c>
      <c r="D7659" s="71" t="s">
        <v>25850</v>
      </c>
      <c r="E7659" s="71" t="s">
        <v>25851</v>
      </c>
      <c r="F7659" s="71" t="s">
        <v>160</v>
      </c>
    </row>
    <row r="7660" spans="1:6" x14ac:dyDescent="0.25">
      <c r="A7660" s="67" t="s">
        <v>3069</v>
      </c>
      <c r="B7660" s="67" t="s">
        <v>6666</v>
      </c>
      <c r="C7660" s="71" t="s">
        <v>25852</v>
      </c>
      <c r="D7660" s="71" t="s">
        <v>25853</v>
      </c>
      <c r="E7660" s="71" t="s">
        <v>25854</v>
      </c>
      <c r="F7660" s="71" t="s">
        <v>160</v>
      </c>
    </row>
    <row r="7661" spans="1:6" x14ac:dyDescent="0.25">
      <c r="A7661" s="67" t="s">
        <v>3069</v>
      </c>
      <c r="B7661" s="67" t="s">
        <v>25004</v>
      </c>
      <c r="C7661" s="71" t="s">
        <v>25855</v>
      </c>
      <c r="D7661" s="71" t="s">
        <v>25856</v>
      </c>
      <c r="E7661" s="71" t="s">
        <v>25857</v>
      </c>
      <c r="F7661" s="71" t="s">
        <v>160</v>
      </c>
    </row>
    <row r="7662" spans="1:6" x14ac:dyDescent="0.25">
      <c r="A7662" s="67" t="s">
        <v>3069</v>
      </c>
      <c r="B7662" s="67" t="s">
        <v>25045</v>
      </c>
      <c r="C7662" s="71" t="s">
        <v>25858</v>
      </c>
      <c r="D7662" s="71" t="s">
        <v>25859</v>
      </c>
      <c r="E7662" s="71" t="s">
        <v>25860</v>
      </c>
      <c r="F7662" s="71" t="s">
        <v>160</v>
      </c>
    </row>
    <row r="7663" spans="1:6" x14ac:dyDescent="0.25">
      <c r="A7663" s="67" t="s">
        <v>3069</v>
      </c>
      <c r="B7663" s="67" t="s">
        <v>6718</v>
      </c>
      <c r="C7663" s="71" t="s">
        <v>25861</v>
      </c>
      <c r="D7663" s="71" t="s">
        <v>25862</v>
      </c>
      <c r="E7663" s="71" t="s">
        <v>25863</v>
      </c>
      <c r="F7663" s="71" t="s">
        <v>160</v>
      </c>
    </row>
    <row r="7664" spans="1:6" x14ac:dyDescent="0.25">
      <c r="A7664" s="67" t="s">
        <v>3069</v>
      </c>
      <c r="B7664" s="67" t="s">
        <v>6862</v>
      </c>
      <c r="C7664" s="71" t="s">
        <v>25864</v>
      </c>
      <c r="D7664" s="71" t="s">
        <v>25865</v>
      </c>
      <c r="E7664" s="71" t="s">
        <v>25866</v>
      </c>
      <c r="F7664" s="71" t="s">
        <v>160</v>
      </c>
    </row>
    <row r="7665" spans="1:6" x14ac:dyDescent="0.25">
      <c r="A7665" s="67" t="s">
        <v>3069</v>
      </c>
      <c r="B7665" s="67" t="s">
        <v>15417</v>
      </c>
      <c r="C7665" s="71" t="s">
        <v>25867</v>
      </c>
      <c r="D7665" s="71" t="s">
        <v>25868</v>
      </c>
      <c r="E7665" s="71" t="s">
        <v>25869</v>
      </c>
      <c r="F7665" s="71" t="s">
        <v>160</v>
      </c>
    </row>
    <row r="7666" spans="1:6" x14ac:dyDescent="0.25">
      <c r="A7666" s="67" t="s">
        <v>3069</v>
      </c>
      <c r="B7666" s="67" t="s">
        <v>15421</v>
      </c>
      <c r="C7666" s="71" t="s">
        <v>25870</v>
      </c>
      <c r="D7666" s="71" t="s">
        <v>25871</v>
      </c>
      <c r="E7666" s="71" t="s">
        <v>25872</v>
      </c>
      <c r="F7666" s="71" t="s">
        <v>160</v>
      </c>
    </row>
    <row r="7667" spans="1:6" x14ac:dyDescent="0.25">
      <c r="A7667" s="67" t="s">
        <v>3069</v>
      </c>
      <c r="B7667" s="67" t="s">
        <v>6878</v>
      </c>
      <c r="C7667" s="71" t="s">
        <v>25873</v>
      </c>
      <c r="D7667" s="71" t="s">
        <v>25874</v>
      </c>
      <c r="E7667" s="71" t="s">
        <v>25875</v>
      </c>
      <c r="F7667" s="71" t="s">
        <v>160</v>
      </c>
    </row>
    <row r="7668" spans="1:6" x14ac:dyDescent="0.25">
      <c r="A7668" s="67" t="s">
        <v>3069</v>
      </c>
      <c r="B7668" s="67" t="s">
        <v>15432</v>
      </c>
      <c r="C7668" s="71" t="s">
        <v>25876</v>
      </c>
      <c r="D7668" s="71" t="s">
        <v>25877</v>
      </c>
      <c r="E7668" s="71" t="s">
        <v>25878</v>
      </c>
      <c r="F7668" s="71" t="s">
        <v>160</v>
      </c>
    </row>
    <row r="7669" spans="1:6" x14ac:dyDescent="0.25">
      <c r="A7669" s="67" t="s">
        <v>3069</v>
      </c>
      <c r="B7669" s="67" t="s">
        <v>15436</v>
      </c>
      <c r="C7669" s="71" t="s">
        <v>25879</v>
      </c>
      <c r="D7669" s="71" t="s">
        <v>25880</v>
      </c>
      <c r="E7669" s="71" t="s">
        <v>25881</v>
      </c>
      <c r="F7669" s="71" t="s">
        <v>160</v>
      </c>
    </row>
    <row r="7670" spans="1:6" x14ac:dyDescent="0.25">
      <c r="A7670" s="67" t="s">
        <v>3069</v>
      </c>
      <c r="B7670" s="67" t="s">
        <v>15440</v>
      </c>
      <c r="C7670" s="71" t="s">
        <v>25882</v>
      </c>
      <c r="D7670" s="71" t="s">
        <v>25883</v>
      </c>
      <c r="E7670" s="71" t="s">
        <v>25884</v>
      </c>
      <c r="F7670" s="71" t="s">
        <v>160</v>
      </c>
    </row>
    <row r="7671" spans="1:6" x14ac:dyDescent="0.25">
      <c r="A7671" s="67" t="s">
        <v>3069</v>
      </c>
      <c r="B7671" s="67" t="s">
        <v>15444</v>
      </c>
      <c r="C7671" s="71" t="s">
        <v>25885</v>
      </c>
      <c r="D7671" s="71" t="s">
        <v>25886</v>
      </c>
      <c r="E7671" s="71" t="s">
        <v>25887</v>
      </c>
      <c r="F7671" s="71" t="s">
        <v>160</v>
      </c>
    </row>
    <row r="7672" spans="1:6" x14ac:dyDescent="0.25">
      <c r="A7672" s="67" t="s">
        <v>3069</v>
      </c>
      <c r="B7672" s="67" t="s">
        <v>15448</v>
      </c>
      <c r="C7672" s="71" t="s">
        <v>25888</v>
      </c>
      <c r="D7672" s="71" t="s">
        <v>25889</v>
      </c>
      <c r="E7672" s="71" t="s">
        <v>25890</v>
      </c>
      <c r="F7672" s="71" t="s">
        <v>160</v>
      </c>
    </row>
    <row r="7673" spans="1:6" x14ac:dyDescent="0.25">
      <c r="A7673" s="67" t="s">
        <v>3069</v>
      </c>
      <c r="B7673" s="67" t="s">
        <v>15464</v>
      </c>
      <c r="C7673" s="71" t="s">
        <v>25891</v>
      </c>
      <c r="D7673" s="71" t="s">
        <v>25892</v>
      </c>
      <c r="E7673" s="71" t="s">
        <v>25893</v>
      </c>
      <c r="F7673" s="71" t="s">
        <v>160</v>
      </c>
    </row>
    <row r="7674" spans="1:6" x14ac:dyDescent="0.25">
      <c r="A7674" s="67" t="s">
        <v>3069</v>
      </c>
      <c r="B7674" s="67" t="s">
        <v>15468</v>
      </c>
      <c r="C7674" s="71" t="s">
        <v>25894</v>
      </c>
      <c r="D7674" s="71" t="s">
        <v>25895</v>
      </c>
      <c r="E7674" s="71" t="s">
        <v>25896</v>
      </c>
      <c r="F7674" s="71" t="s">
        <v>160</v>
      </c>
    </row>
    <row r="7675" spans="1:6" x14ac:dyDescent="0.25">
      <c r="A7675" s="67" t="s">
        <v>3069</v>
      </c>
      <c r="B7675" s="67" t="s">
        <v>15472</v>
      </c>
      <c r="C7675" s="71" t="s">
        <v>25897</v>
      </c>
      <c r="D7675" s="71" t="s">
        <v>25898</v>
      </c>
      <c r="E7675" s="71" t="s">
        <v>25899</v>
      </c>
      <c r="F7675" s="71" t="s">
        <v>160</v>
      </c>
    </row>
    <row r="7676" spans="1:6" x14ac:dyDescent="0.25">
      <c r="A7676" s="67" t="s">
        <v>3069</v>
      </c>
      <c r="B7676" s="67" t="s">
        <v>15476</v>
      </c>
      <c r="C7676" s="71" t="s">
        <v>25900</v>
      </c>
      <c r="D7676" s="71" t="s">
        <v>25901</v>
      </c>
      <c r="E7676" s="71" t="s">
        <v>25902</v>
      </c>
      <c r="F7676" s="71" t="s">
        <v>160</v>
      </c>
    </row>
    <row r="7677" spans="1:6" x14ac:dyDescent="0.25">
      <c r="A7677" s="67" t="s">
        <v>3069</v>
      </c>
      <c r="B7677" s="67" t="s">
        <v>15480</v>
      </c>
      <c r="C7677" s="71" t="s">
        <v>25903</v>
      </c>
      <c r="D7677" s="71" t="s">
        <v>25904</v>
      </c>
      <c r="E7677" s="71" t="s">
        <v>25905</v>
      </c>
      <c r="F7677" s="71" t="s">
        <v>160</v>
      </c>
    </row>
    <row r="7678" spans="1:6" x14ac:dyDescent="0.25">
      <c r="A7678" s="67" t="s">
        <v>3069</v>
      </c>
      <c r="B7678" s="67" t="s">
        <v>15484</v>
      </c>
      <c r="C7678" s="71" t="s">
        <v>25906</v>
      </c>
      <c r="D7678" s="71" t="s">
        <v>25907</v>
      </c>
      <c r="E7678" s="71" t="s">
        <v>25908</v>
      </c>
      <c r="F7678" s="71" t="s">
        <v>160</v>
      </c>
    </row>
    <row r="7679" spans="1:6" x14ac:dyDescent="0.25">
      <c r="A7679" s="67" t="s">
        <v>3069</v>
      </c>
      <c r="B7679" s="67" t="s">
        <v>17671</v>
      </c>
      <c r="C7679" s="71" t="s">
        <v>25909</v>
      </c>
      <c r="D7679" s="71" t="s">
        <v>25910</v>
      </c>
      <c r="E7679" s="71" t="s">
        <v>25911</v>
      </c>
      <c r="F7679" s="71" t="s">
        <v>160</v>
      </c>
    </row>
    <row r="7680" spans="1:6" x14ac:dyDescent="0.25">
      <c r="A7680" s="67" t="s">
        <v>3069</v>
      </c>
      <c r="B7680" s="67" t="s">
        <v>17675</v>
      </c>
      <c r="C7680" s="71" t="s">
        <v>25912</v>
      </c>
      <c r="D7680" s="71" t="s">
        <v>25913</v>
      </c>
      <c r="E7680" s="71" t="s">
        <v>25914</v>
      </c>
      <c r="F7680" s="71" t="s">
        <v>160</v>
      </c>
    </row>
    <row r="7681" spans="1:6" x14ac:dyDescent="0.25">
      <c r="A7681" s="67" t="s">
        <v>3069</v>
      </c>
      <c r="B7681" s="67" t="s">
        <v>17679</v>
      </c>
      <c r="C7681" s="71" t="s">
        <v>25915</v>
      </c>
      <c r="D7681" s="71" t="s">
        <v>25916</v>
      </c>
      <c r="E7681" s="71" t="s">
        <v>25917</v>
      </c>
      <c r="F7681" s="71" t="s">
        <v>160</v>
      </c>
    </row>
    <row r="7682" spans="1:6" x14ac:dyDescent="0.25">
      <c r="A7682" s="67" t="s">
        <v>3069</v>
      </c>
      <c r="B7682" s="67" t="s">
        <v>17683</v>
      </c>
      <c r="C7682" s="71" t="s">
        <v>25918</v>
      </c>
      <c r="D7682" s="71" t="s">
        <v>25919</v>
      </c>
      <c r="E7682" s="71" t="s">
        <v>25920</v>
      </c>
      <c r="F7682" s="71" t="s">
        <v>160</v>
      </c>
    </row>
    <row r="7683" spans="1:6" x14ac:dyDescent="0.25">
      <c r="A7683" s="67" t="s">
        <v>3069</v>
      </c>
      <c r="B7683" s="67" t="s">
        <v>17687</v>
      </c>
      <c r="C7683" s="71" t="s">
        <v>25921</v>
      </c>
      <c r="D7683" s="71" t="s">
        <v>25922</v>
      </c>
      <c r="E7683" s="71" t="s">
        <v>25923</v>
      </c>
      <c r="F7683" s="71" t="s">
        <v>160</v>
      </c>
    </row>
    <row r="7684" spans="1:6" x14ac:dyDescent="0.25">
      <c r="A7684" s="67" t="s">
        <v>3069</v>
      </c>
      <c r="B7684" s="67" t="s">
        <v>17691</v>
      </c>
      <c r="C7684" s="71" t="s">
        <v>25924</v>
      </c>
      <c r="D7684" s="71" t="s">
        <v>25925</v>
      </c>
      <c r="E7684" s="71" t="s">
        <v>25926</v>
      </c>
      <c r="F7684" s="71" t="s">
        <v>160</v>
      </c>
    </row>
    <row r="7685" spans="1:6" x14ac:dyDescent="0.25">
      <c r="A7685" s="67" t="s">
        <v>3069</v>
      </c>
      <c r="B7685" s="67" t="s">
        <v>5220</v>
      </c>
      <c r="C7685" s="71" t="s">
        <v>25927</v>
      </c>
      <c r="D7685" s="71" t="s">
        <v>25928</v>
      </c>
      <c r="E7685" s="71" t="s">
        <v>25929</v>
      </c>
      <c r="F7685" s="71" t="s">
        <v>160</v>
      </c>
    </row>
    <row r="7686" spans="1:6" x14ac:dyDescent="0.25">
      <c r="A7686" s="67" t="s">
        <v>3069</v>
      </c>
      <c r="B7686" s="67" t="s">
        <v>25302</v>
      </c>
      <c r="C7686" s="71" t="s">
        <v>25930</v>
      </c>
      <c r="D7686" s="71" t="s">
        <v>25931</v>
      </c>
      <c r="E7686" s="71" t="s">
        <v>25932</v>
      </c>
      <c r="F7686" s="71" t="s">
        <v>160</v>
      </c>
    </row>
    <row r="7687" spans="1:6" x14ac:dyDescent="0.25">
      <c r="A7687" s="67" t="s">
        <v>3069</v>
      </c>
      <c r="B7687" s="67" t="s">
        <v>25306</v>
      </c>
      <c r="C7687" s="71" t="s">
        <v>25933</v>
      </c>
      <c r="D7687" s="71" t="s">
        <v>25934</v>
      </c>
      <c r="E7687" s="71" t="s">
        <v>25935</v>
      </c>
      <c r="F7687" s="71" t="s">
        <v>160</v>
      </c>
    </row>
    <row r="7688" spans="1:6" x14ac:dyDescent="0.25">
      <c r="A7688" s="67" t="s">
        <v>3069</v>
      </c>
      <c r="B7688" s="67" t="s">
        <v>25936</v>
      </c>
      <c r="C7688" s="71" t="s">
        <v>25937</v>
      </c>
      <c r="D7688" s="71" t="s">
        <v>25938</v>
      </c>
      <c r="E7688" s="71" t="s">
        <v>25939</v>
      </c>
      <c r="F7688" s="71" t="s">
        <v>160</v>
      </c>
    </row>
    <row r="7689" spans="1:6" x14ac:dyDescent="0.25">
      <c r="A7689" s="67" t="s">
        <v>3069</v>
      </c>
      <c r="B7689" s="67" t="s">
        <v>25940</v>
      </c>
      <c r="C7689" s="71" t="s">
        <v>25941</v>
      </c>
      <c r="D7689" s="71" t="s">
        <v>25942</v>
      </c>
      <c r="E7689" s="71" t="s">
        <v>25943</v>
      </c>
      <c r="F7689" s="71" t="s">
        <v>160</v>
      </c>
    </row>
    <row r="7690" spans="1:6" x14ac:dyDescent="0.25">
      <c r="A7690" s="67" t="s">
        <v>3069</v>
      </c>
      <c r="B7690" s="67" t="s">
        <v>25944</v>
      </c>
      <c r="C7690" s="71" t="s">
        <v>25945</v>
      </c>
      <c r="D7690" s="71" t="s">
        <v>25946</v>
      </c>
      <c r="E7690" s="71" t="s">
        <v>25947</v>
      </c>
      <c r="F7690" s="71" t="s">
        <v>160</v>
      </c>
    </row>
    <row r="7691" spans="1:6" x14ac:dyDescent="0.25">
      <c r="A7691" s="67" t="s">
        <v>3069</v>
      </c>
      <c r="B7691" s="67" t="s">
        <v>25317</v>
      </c>
      <c r="C7691" s="71" t="s">
        <v>25948</v>
      </c>
      <c r="D7691" s="71" t="s">
        <v>25949</v>
      </c>
      <c r="E7691" s="71" t="s">
        <v>25950</v>
      </c>
      <c r="F7691" s="71" t="s">
        <v>160</v>
      </c>
    </row>
    <row r="7692" spans="1:6" x14ac:dyDescent="0.25">
      <c r="A7692" s="67" t="s">
        <v>3069</v>
      </c>
      <c r="B7692" s="67" t="s">
        <v>25321</v>
      </c>
      <c r="C7692" s="71" t="s">
        <v>25951</v>
      </c>
      <c r="D7692" s="71" t="s">
        <v>25952</v>
      </c>
      <c r="E7692" s="71" t="s">
        <v>25953</v>
      </c>
      <c r="F7692" s="71" t="s">
        <v>160</v>
      </c>
    </row>
    <row r="7693" spans="1:6" x14ac:dyDescent="0.25">
      <c r="A7693" s="67" t="s">
        <v>3069</v>
      </c>
      <c r="B7693" s="67" t="s">
        <v>25954</v>
      </c>
      <c r="C7693" s="71" t="s">
        <v>25955</v>
      </c>
      <c r="D7693" s="71" t="s">
        <v>25956</v>
      </c>
      <c r="E7693" s="71" t="s">
        <v>25957</v>
      </c>
      <c r="F7693" s="71" t="s">
        <v>160</v>
      </c>
    </row>
    <row r="7694" spans="1:6" x14ac:dyDescent="0.25">
      <c r="A7694" s="67" t="s">
        <v>3069</v>
      </c>
      <c r="B7694" s="67" t="s">
        <v>25325</v>
      </c>
      <c r="C7694" s="71" t="s">
        <v>25958</v>
      </c>
      <c r="D7694" s="71" t="s">
        <v>25959</v>
      </c>
      <c r="E7694" s="71" t="s">
        <v>25960</v>
      </c>
      <c r="F7694" s="71" t="s">
        <v>160</v>
      </c>
    </row>
    <row r="7695" spans="1:6" x14ac:dyDescent="0.25">
      <c r="A7695" s="67" t="s">
        <v>3069</v>
      </c>
      <c r="B7695" s="67" t="s">
        <v>25329</v>
      </c>
      <c r="C7695" s="71" t="s">
        <v>25961</v>
      </c>
      <c r="D7695" s="71" t="s">
        <v>25962</v>
      </c>
      <c r="E7695" s="71" t="s">
        <v>25963</v>
      </c>
      <c r="F7695" s="71" t="s">
        <v>160</v>
      </c>
    </row>
    <row r="7696" spans="1:6" x14ac:dyDescent="0.25">
      <c r="A7696" s="67" t="s">
        <v>3069</v>
      </c>
      <c r="B7696" s="67" t="s">
        <v>25333</v>
      </c>
      <c r="C7696" s="71" t="s">
        <v>25964</v>
      </c>
      <c r="D7696" s="71" t="s">
        <v>25965</v>
      </c>
      <c r="E7696" s="71" t="s">
        <v>25966</v>
      </c>
      <c r="F7696" s="71" t="s">
        <v>160</v>
      </c>
    </row>
    <row r="7697" spans="1:6" x14ac:dyDescent="0.25">
      <c r="A7697" s="67" t="s">
        <v>3069</v>
      </c>
      <c r="B7697" s="67" t="s">
        <v>25337</v>
      </c>
      <c r="C7697" s="71" t="s">
        <v>25967</v>
      </c>
      <c r="D7697" s="71" t="s">
        <v>25968</v>
      </c>
      <c r="E7697" s="71" t="s">
        <v>25969</v>
      </c>
      <c r="F7697" s="71" t="s">
        <v>160</v>
      </c>
    </row>
    <row r="7698" spans="1:6" x14ac:dyDescent="0.25">
      <c r="A7698" s="67" t="s">
        <v>3069</v>
      </c>
      <c r="B7698" s="67" t="s">
        <v>25341</v>
      </c>
      <c r="C7698" s="71" t="s">
        <v>25970</v>
      </c>
      <c r="D7698" s="71" t="s">
        <v>25971</v>
      </c>
      <c r="E7698" s="71" t="s">
        <v>25972</v>
      </c>
      <c r="F7698" s="71" t="s">
        <v>160</v>
      </c>
    </row>
    <row r="7699" spans="1:6" x14ac:dyDescent="0.25">
      <c r="A7699" s="67" t="s">
        <v>3069</v>
      </c>
      <c r="B7699" s="67" t="s">
        <v>25345</v>
      </c>
      <c r="C7699" s="71" t="s">
        <v>25973</v>
      </c>
      <c r="D7699" s="71" t="s">
        <v>25974</v>
      </c>
      <c r="E7699" s="71" t="s">
        <v>25975</v>
      </c>
      <c r="F7699" s="71" t="s">
        <v>160</v>
      </c>
    </row>
    <row r="7700" spans="1:6" x14ac:dyDescent="0.25">
      <c r="A7700" s="67" t="s">
        <v>3069</v>
      </c>
      <c r="B7700" s="67" t="s">
        <v>25349</v>
      </c>
      <c r="C7700" s="71" t="s">
        <v>25976</v>
      </c>
      <c r="D7700" s="71" t="s">
        <v>25977</v>
      </c>
      <c r="E7700" s="71" t="s">
        <v>25978</v>
      </c>
      <c r="F7700" s="71" t="s">
        <v>160</v>
      </c>
    </row>
    <row r="7701" spans="1:6" x14ac:dyDescent="0.25">
      <c r="A7701" s="67" t="s">
        <v>3069</v>
      </c>
      <c r="B7701" s="67" t="s">
        <v>25357</v>
      </c>
      <c r="C7701" s="71" t="s">
        <v>25979</v>
      </c>
      <c r="D7701" s="71" t="s">
        <v>25980</v>
      </c>
      <c r="E7701" s="71" t="s">
        <v>25981</v>
      </c>
      <c r="F7701" s="71" t="s">
        <v>160</v>
      </c>
    </row>
    <row r="7702" spans="1:6" x14ac:dyDescent="0.25">
      <c r="A7702" s="67" t="s">
        <v>3069</v>
      </c>
      <c r="B7702" s="67" t="s">
        <v>25369</v>
      </c>
      <c r="C7702" s="71" t="s">
        <v>25982</v>
      </c>
      <c r="D7702" s="71" t="s">
        <v>25983</v>
      </c>
      <c r="E7702" s="71" t="s">
        <v>25984</v>
      </c>
      <c r="F7702" s="71" t="s">
        <v>160</v>
      </c>
    </row>
    <row r="7703" spans="1:6" x14ac:dyDescent="0.25">
      <c r="A7703" s="67" t="s">
        <v>3069</v>
      </c>
      <c r="B7703" s="67" t="s">
        <v>25373</v>
      </c>
      <c r="C7703" s="71" t="s">
        <v>25985</v>
      </c>
      <c r="D7703" s="71" t="s">
        <v>25986</v>
      </c>
      <c r="E7703" s="71" t="s">
        <v>25987</v>
      </c>
      <c r="F7703" s="71" t="s">
        <v>160</v>
      </c>
    </row>
    <row r="7704" spans="1:6" x14ac:dyDescent="0.25">
      <c r="A7704" s="67" t="s">
        <v>3069</v>
      </c>
      <c r="B7704" s="67" t="s">
        <v>25389</v>
      </c>
      <c r="C7704" s="71" t="s">
        <v>25988</v>
      </c>
      <c r="D7704" s="71" t="s">
        <v>25989</v>
      </c>
      <c r="E7704" s="71" t="s">
        <v>25990</v>
      </c>
      <c r="F7704" s="71" t="s">
        <v>160</v>
      </c>
    </row>
    <row r="7705" spans="1:6" x14ac:dyDescent="0.25">
      <c r="A7705" s="67" t="s">
        <v>3069</v>
      </c>
      <c r="B7705" s="67" t="s">
        <v>25393</v>
      </c>
      <c r="C7705" s="71" t="s">
        <v>25991</v>
      </c>
      <c r="D7705" s="71" t="s">
        <v>25992</v>
      </c>
      <c r="E7705" s="71" t="s">
        <v>25993</v>
      </c>
      <c r="F7705" s="71" t="s">
        <v>160</v>
      </c>
    </row>
    <row r="7706" spans="1:6" x14ac:dyDescent="0.25">
      <c r="A7706" s="67" t="s">
        <v>3069</v>
      </c>
      <c r="B7706" s="67" t="s">
        <v>25994</v>
      </c>
      <c r="C7706" s="71" t="s">
        <v>25995</v>
      </c>
      <c r="D7706" s="71" t="s">
        <v>25996</v>
      </c>
      <c r="E7706" s="71" t="s">
        <v>25997</v>
      </c>
      <c r="F7706" s="71" t="s">
        <v>160</v>
      </c>
    </row>
    <row r="7707" spans="1:6" x14ac:dyDescent="0.25">
      <c r="A7707" s="67" t="s">
        <v>3069</v>
      </c>
      <c r="B7707" s="67" t="s">
        <v>25998</v>
      </c>
      <c r="C7707" s="71" t="s">
        <v>25999</v>
      </c>
      <c r="D7707" s="71" t="s">
        <v>26000</v>
      </c>
      <c r="E7707" s="71" t="s">
        <v>26001</v>
      </c>
      <c r="F7707" s="71" t="s">
        <v>160</v>
      </c>
    </row>
    <row r="7708" spans="1:6" x14ac:dyDescent="0.25">
      <c r="A7708" s="67" t="s">
        <v>3069</v>
      </c>
      <c r="B7708" s="67" t="s">
        <v>26002</v>
      </c>
      <c r="C7708" s="71" t="s">
        <v>26003</v>
      </c>
      <c r="D7708" s="71" t="s">
        <v>26004</v>
      </c>
      <c r="E7708" s="71" t="s">
        <v>26005</v>
      </c>
      <c r="F7708" s="71" t="s">
        <v>160</v>
      </c>
    </row>
    <row r="7709" spans="1:6" x14ac:dyDescent="0.25">
      <c r="A7709" s="67" t="s">
        <v>3069</v>
      </c>
      <c r="B7709" s="67" t="s">
        <v>26006</v>
      </c>
      <c r="C7709" s="71" t="s">
        <v>26007</v>
      </c>
      <c r="D7709" s="71" t="s">
        <v>26008</v>
      </c>
      <c r="E7709" s="71" t="s">
        <v>26009</v>
      </c>
      <c r="F7709" s="71" t="s">
        <v>160</v>
      </c>
    </row>
    <row r="7710" spans="1:6" x14ac:dyDescent="0.25">
      <c r="A7710" s="67" t="s">
        <v>3069</v>
      </c>
      <c r="B7710" s="67" t="s">
        <v>26010</v>
      </c>
      <c r="C7710" s="71" t="s">
        <v>26011</v>
      </c>
      <c r="D7710" s="71" t="s">
        <v>26012</v>
      </c>
      <c r="E7710" s="71" t="s">
        <v>26013</v>
      </c>
      <c r="F7710" s="71" t="s">
        <v>160</v>
      </c>
    </row>
    <row r="7711" spans="1:6" x14ac:dyDescent="0.25">
      <c r="A7711" s="67" t="s">
        <v>3069</v>
      </c>
      <c r="B7711" s="67" t="s">
        <v>26014</v>
      </c>
      <c r="C7711" s="71" t="s">
        <v>26015</v>
      </c>
      <c r="D7711" s="71" t="s">
        <v>26016</v>
      </c>
      <c r="E7711" s="71" t="s">
        <v>26017</v>
      </c>
      <c r="F7711" s="71" t="s">
        <v>160</v>
      </c>
    </row>
    <row r="7712" spans="1:6" x14ac:dyDescent="0.25">
      <c r="A7712" s="67" t="s">
        <v>3069</v>
      </c>
      <c r="B7712" s="67" t="s">
        <v>26018</v>
      </c>
      <c r="C7712" s="71" t="s">
        <v>26019</v>
      </c>
      <c r="D7712" s="71" t="s">
        <v>26020</v>
      </c>
      <c r="E7712" s="71" t="s">
        <v>26021</v>
      </c>
      <c r="F7712" s="71" t="s">
        <v>160</v>
      </c>
    </row>
    <row r="7713" spans="1:6" x14ac:dyDescent="0.25">
      <c r="A7713" s="67" t="s">
        <v>3069</v>
      </c>
      <c r="B7713" s="67" t="s">
        <v>26022</v>
      </c>
      <c r="C7713" s="71" t="s">
        <v>26023</v>
      </c>
      <c r="D7713" s="71" t="s">
        <v>26024</v>
      </c>
      <c r="E7713" s="71" t="s">
        <v>26025</v>
      </c>
      <c r="F7713" s="71" t="s">
        <v>160</v>
      </c>
    </row>
    <row r="7714" spans="1:6" x14ac:dyDescent="0.25">
      <c r="A7714" s="67" t="s">
        <v>3069</v>
      </c>
      <c r="B7714" s="67" t="s">
        <v>26026</v>
      </c>
      <c r="C7714" s="71" t="s">
        <v>26027</v>
      </c>
      <c r="D7714" s="71" t="s">
        <v>26028</v>
      </c>
      <c r="E7714" s="71" t="s">
        <v>26029</v>
      </c>
      <c r="F7714" s="71" t="s">
        <v>160</v>
      </c>
    </row>
    <row r="7715" spans="1:6" x14ac:dyDescent="0.25">
      <c r="A7715" s="67" t="s">
        <v>3069</v>
      </c>
      <c r="B7715" s="67" t="s">
        <v>26030</v>
      </c>
      <c r="C7715" s="71" t="s">
        <v>26031</v>
      </c>
      <c r="D7715" s="71" t="s">
        <v>26032</v>
      </c>
      <c r="E7715" s="71" t="s">
        <v>26033</v>
      </c>
      <c r="F7715" s="71" t="s">
        <v>160</v>
      </c>
    </row>
    <row r="7716" spans="1:6" x14ac:dyDescent="0.25">
      <c r="A7716" s="67" t="s">
        <v>3069</v>
      </c>
      <c r="B7716" s="67" t="s">
        <v>26034</v>
      </c>
      <c r="C7716" s="71" t="s">
        <v>26035</v>
      </c>
      <c r="D7716" s="71" t="s">
        <v>26036</v>
      </c>
      <c r="E7716" s="71" t="s">
        <v>26037</v>
      </c>
      <c r="F7716" s="71" t="s">
        <v>160</v>
      </c>
    </row>
    <row r="7717" spans="1:6" x14ac:dyDescent="0.25">
      <c r="A7717" s="67" t="s">
        <v>3069</v>
      </c>
      <c r="B7717" s="67" t="s">
        <v>26038</v>
      </c>
      <c r="C7717" s="71" t="s">
        <v>26039</v>
      </c>
      <c r="D7717" s="71" t="s">
        <v>26040</v>
      </c>
      <c r="E7717" s="71" t="s">
        <v>26041</v>
      </c>
      <c r="F7717" s="71" t="s">
        <v>160</v>
      </c>
    </row>
    <row r="7718" spans="1:6" x14ac:dyDescent="0.25">
      <c r="A7718" s="67" t="s">
        <v>3069</v>
      </c>
      <c r="B7718" s="67" t="s">
        <v>26042</v>
      </c>
      <c r="C7718" s="71" t="s">
        <v>26043</v>
      </c>
      <c r="D7718" s="71" t="s">
        <v>26044</v>
      </c>
      <c r="E7718" s="71" t="s">
        <v>26045</v>
      </c>
      <c r="F7718" s="71" t="s">
        <v>160</v>
      </c>
    </row>
    <row r="7719" spans="1:6" x14ac:dyDescent="0.25">
      <c r="A7719" s="67" t="s">
        <v>3069</v>
      </c>
      <c r="B7719" s="67" t="s">
        <v>26046</v>
      </c>
      <c r="C7719" s="71" t="s">
        <v>26047</v>
      </c>
      <c r="D7719" s="71" t="s">
        <v>26048</v>
      </c>
      <c r="E7719" s="71" t="s">
        <v>26049</v>
      </c>
      <c r="F7719" s="71" t="s">
        <v>160</v>
      </c>
    </row>
    <row r="7720" spans="1:6" x14ac:dyDescent="0.25">
      <c r="A7720" s="67" t="s">
        <v>3069</v>
      </c>
      <c r="B7720" s="67" t="s">
        <v>26050</v>
      </c>
      <c r="C7720" s="71" t="s">
        <v>26051</v>
      </c>
      <c r="D7720" s="71" t="s">
        <v>26052</v>
      </c>
      <c r="E7720" s="71" t="s">
        <v>26053</v>
      </c>
      <c r="F7720" s="71" t="s">
        <v>160</v>
      </c>
    </row>
    <row r="7721" spans="1:6" x14ac:dyDescent="0.25">
      <c r="A7721" s="67" t="s">
        <v>3069</v>
      </c>
      <c r="B7721" s="67" t="s">
        <v>26054</v>
      </c>
      <c r="C7721" s="71" t="s">
        <v>26055</v>
      </c>
      <c r="D7721" s="71" t="s">
        <v>26056</v>
      </c>
      <c r="E7721" s="71" t="s">
        <v>26057</v>
      </c>
      <c r="F7721" s="71" t="s">
        <v>160</v>
      </c>
    </row>
    <row r="7722" spans="1:6" x14ac:dyDescent="0.25">
      <c r="A7722" s="67" t="s">
        <v>3069</v>
      </c>
      <c r="B7722" s="67" t="s">
        <v>26058</v>
      </c>
      <c r="C7722" s="71" t="s">
        <v>26059</v>
      </c>
      <c r="D7722" s="71" t="s">
        <v>26060</v>
      </c>
      <c r="E7722" s="71" t="s">
        <v>26061</v>
      </c>
      <c r="F7722" s="71" t="s">
        <v>160</v>
      </c>
    </row>
    <row r="7723" spans="1:6" x14ac:dyDescent="0.25">
      <c r="A7723" s="67" t="s">
        <v>3069</v>
      </c>
      <c r="B7723" s="67" t="s">
        <v>26062</v>
      </c>
      <c r="C7723" s="71" t="s">
        <v>26063</v>
      </c>
      <c r="D7723" s="71" t="s">
        <v>26064</v>
      </c>
      <c r="E7723" s="71" t="s">
        <v>26065</v>
      </c>
      <c r="F7723" s="71" t="s">
        <v>160</v>
      </c>
    </row>
    <row r="7724" spans="1:6" x14ac:dyDescent="0.25">
      <c r="A7724" s="67" t="s">
        <v>3069</v>
      </c>
      <c r="B7724" s="67" t="s">
        <v>26066</v>
      </c>
      <c r="C7724" s="71" t="s">
        <v>26067</v>
      </c>
      <c r="D7724" s="71" t="s">
        <v>26068</v>
      </c>
      <c r="E7724" s="71" t="s">
        <v>26069</v>
      </c>
      <c r="F7724" s="71" t="s">
        <v>160</v>
      </c>
    </row>
    <row r="7725" spans="1:6" x14ac:dyDescent="0.25">
      <c r="A7725" s="67" t="s">
        <v>3069</v>
      </c>
      <c r="B7725" s="67" t="s">
        <v>26070</v>
      </c>
      <c r="C7725" s="71" t="s">
        <v>26071</v>
      </c>
      <c r="D7725" s="71" t="s">
        <v>26072</v>
      </c>
      <c r="E7725" s="71" t="s">
        <v>26073</v>
      </c>
      <c r="F7725" s="71" t="s">
        <v>160</v>
      </c>
    </row>
    <row r="7726" spans="1:6" x14ac:dyDescent="0.25">
      <c r="A7726" s="67" t="s">
        <v>3069</v>
      </c>
      <c r="B7726" s="67" t="s">
        <v>25401</v>
      </c>
      <c r="C7726" s="71" t="s">
        <v>26074</v>
      </c>
      <c r="D7726" s="71" t="s">
        <v>26075</v>
      </c>
      <c r="E7726" s="71" t="s">
        <v>26076</v>
      </c>
      <c r="F7726" s="71" t="s">
        <v>160</v>
      </c>
    </row>
    <row r="7727" spans="1:6" x14ac:dyDescent="0.25">
      <c r="A7727" s="67" t="s">
        <v>3069</v>
      </c>
      <c r="B7727" s="67" t="s">
        <v>6882</v>
      </c>
      <c r="C7727" s="71" t="s">
        <v>26077</v>
      </c>
      <c r="D7727" s="71" t="s">
        <v>26078</v>
      </c>
      <c r="E7727" s="71" t="s">
        <v>26079</v>
      </c>
      <c r="F7727" s="71" t="s">
        <v>160</v>
      </c>
    </row>
    <row r="7728" spans="1:6" x14ac:dyDescent="0.25">
      <c r="A7728" s="67" t="s">
        <v>3069</v>
      </c>
      <c r="B7728" s="67" t="s">
        <v>6906</v>
      </c>
      <c r="C7728" s="71" t="s">
        <v>26080</v>
      </c>
      <c r="D7728" s="71" t="s">
        <v>26081</v>
      </c>
      <c r="E7728" s="71" t="s">
        <v>26082</v>
      </c>
      <c r="F7728" s="71" t="s">
        <v>160</v>
      </c>
    </row>
    <row r="7729" spans="1:6" x14ac:dyDescent="0.25">
      <c r="A7729" s="67" t="s">
        <v>3069</v>
      </c>
      <c r="B7729" s="67" t="s">
        <v>6910</v>
      </c>
      <c r="C7729" s="71" t="s">
        <v>26083</v>
      </c>
      <c r="D7729" s="71" t="s">
        <v>26084</v>
      </c>
      <c r="E7729" s="71" t="s">
        <v>26085</v>
      </c>
      <c r="F7729" s="71" t="s">
        <v>160</v>
      </c>
    </row>
    <row r="7730" spans="1:6" x14ac:dyDescent="0.25">
      <c r="A7730" s="67" t="s">
        <v>3069</v>
      </c>
      <c r="B7730" s="67" t="s">
        <v>6914</v>
      </c>
      <c r="C7730" s="71" t="s">
        <v>26086</v>
      </c>
      <c r="D7730" s="71" t="s">
        <v>26087</v>
      </c>
      <c r="E7730" s="71" t="s">
        <v>26088</v>
      </c>
      <c r="F7730" s="71" t="s">
        <v>160</v>
      </c>
    </row>
    <row r="7731" spans="1:6" x14ac:dyDescent="0.25">
      <c r="A7731" s="67" t="s">
        <v>3069</v>
      </c>
      <c r="B7731" s="67" t="s">
        <v>15491</v>
      </c>
      <c r="C7731" s="71" t="s">
        <v>26089</v>
      </c>
      <c r="D7731" s="71" t="s">
        <v>26090</v>
      </c>
      <c r="E7731" s="71" t="s">
        <v>26091</v>
      </c>
      <c r="F7731" s="71" t="s">
        <v>160</v>
      </c>
    </row>
    <row r="7732" spans="1:6" x14ac:dyDescent="0.25">
      <c r="A7732" s="67" t="s">
        <v>3069</v>
      </c>
      <c r="B7732" s="67" t="s">
        <v>6918</v>
      </c>
      <c r="C7732" s="71" t="s">
        <v>26092</v>
      </c>
      <c r="D7732" s="71" t="s">
        <v>26093</v>
      </c>
      <c r="E7732" s="71" t="s">
        <v>26094</v>
      </c>
      <c r="F7732" s="71" t="s">
        <v>160</v>
      </c>
    </row>
    <row r="7733" spans="1:6" x14ac:dyDescent="0.25">
      <c r="A7733" s="67" t="s">
        <v>3069</v>
      </c>
      <c r="B7733" s="67" t="s">
        <v>12569</v>
      </c>
      <c r="C7733" s="71" t="s">
        <v>26095</v>
      </c>
      <c r="D7733" s="71" t="s">
        <v>26096</v>
      </c>
      <c r="E7733" s="71" t="s">
        <v>26097</v>
      </c>
      <c r="F7733" s="71" t="s">
        <v>160</v>
      </c>
    </row>
    <row r="7734" spans="1:6" x14ac:dyDescent="0.25">
      <c r="A7734" s="67" t="s">
        <v>3069</v>
      </c>
      <c r="B7734" s="67" t="s">
        <v>6922</v>
      </c>
      <c r="C7734" s="71" t="s">
        <v>26098</v>
      </c>
      <c r="D7734" s="71" t="s">
        <v>26099</v>
      </c>
      <c r="E7734" s="71" t="s">
        <v>26100</v>
      </c>
      <c r="F7734" s="71" t="s">
        <v>160</v>
      </c>
    </row>
    <row r="7735" spans="1:6" x14ac:dyDescent="0.25">
      <c r="A7735" s="67" t="s">
        <v>3069</v>
      </c>
      <c r="B7735" s="67" t="s">
        <v>6926</v>
      </c>
      <c r="C7735" s="71" t="s">
        <v>26101</v>
      </c>
      <c r="D7735" s="71" t="s">
        <v>26102</v>
      </c>
      <c r="E7735" s="71" t="s">
        <v>26103</v>
      </c>
      <c r="F7735" s="71" t="s">
        <v>160</v>
      </c>
    </row>
    <row r="7736" spans="1:6" x14ac:dyDescent="0.25">
      <c r="A7736" s="67" t="s">
        <v>3069</v>
      </c>
      <c r="B7736" s="67" t="s">
        <v>6930</v>
      </c>
      <c r="C7736" s="71" t="s">
        <v>26104</v>
      </c>
      <c r="D7736" s="71" t="s">
        <v>26105</v>
      </c>
      <c r="E7736" s="71" t="s">
        <v>26106</v>
      </c>
      <c r="F7736" s="71" t="s">
        <v>160</v>
      </c>
    </row>
    <row r="7737" spans="1:6" x14ac:dyDescent="0.25">
      <c r="A7737" s="67" t="s">
        <v>3069</v>
      </c>
      <c r="B7737" s="67" t="s">
        <v>12579</v>
      </c>
      <c r="C7737" s="71" t="s">
        <v>26107</v>
      </c>
      <c r="D7737" s="71" t="s">
        <v>26108</v>
      </c>
      <c r="E7737" s="71" t="s">
        <v>26109</v>
      </c>
      <c r="F7737" s="71" t="s">
        <v>160</v>
      </c>
    </row>
    <row r="7738" spans="1:6" x14ac:dyDescent="0.25">
      <c r="A7738" s="67" t="s">
        <v>3069</v>
      </c>
      <c r="B7738" s="67" t="s">
        <v>6934</v>
      </c>
      <c r="C7738" s="71" t="s">
        <v>26110</v>
      </c>
      <c r="D7738" s="71" t="s">
        <v>26111</v>
      </c>
      <c r="E7738" s="71" t="s">
        <v>26112</v>
      </c>
      <c r="F7738" s="71" t="s">
        <v>160</v>
      </c>
    </row>
    <row r="7739" spans="1:6" x14ac:dyDescent="0.25">
      <c r="A7739" s="67" t="s">
        <v>3069</v>
      </c>
      <c r="B7739" s="67" t="s">
        <v>6938</v>
      </c>
      <c r="C7739" s="71" t="s">
        <v>26113</v>
      </c>
      <c r="D7739" s="71" t="s">
        <v>26114</v>
      </c>
      <c r="E7739" s="71" t="s">
        <v>26115</v>
      </c>
      <c r="F7739" s="71" t="s">
        <v>160</v>
      </c>
    </row>
    <row r="7740" spans="1:6" x14ac:dyDescent="0.25">
      <c r="A7740" s="67" t="s">
        <v>3069</v>
      </c>
      <c r="B7740" s="67" t="s">
        <v>12586</v>
      </c>
      <c r="C7740" s="71" t="s">
        <v>26116</v>
      </c>
      <c r="D7740" s="71" t="s">
        <v>26117</v>
      </c>
      <c r="E7740" s="71" t="s">
        <v>26118</v>
      </c>
      <c r="F7740" s="71" t="s">
        <v>160</v>
      </c>
    </row>
    <row r="7741" spans="1:6" x14ac:dyDescent="0.25">
      <c r="A7741" s="67" t="s">
        <v>3069</v>
      </c>
      <c r="B7741" s="67" t="s">
        <v>12590</v>
      </c>
      <c r="C7741" s="71" t="s">
        <v>26119</v>
      </c>
      <c r="D7741" s="71" t="s">
        <v>26120</v>
      </c>
      <c r="E7741" s="71" t="s">
        <v>26121</v>
      </c>
      <c r="F7741" s="71" t="s">
        <v>160</v>
      </c>
    </row>
    <row r="7742" spans="1:6" x14ac:dyDescent="0.25">
      <c r="A7742" s="67" t="s">
        <v>3069</v>
      </c>
      <c r="B7742" s="67" t="s">
        <v>6942</v>
      </c>
      <c r="C7742" s="71" t="s">
        <v>26122</v>
      </c>
      <c r="D7742" s="71" t="s">
        <v>26123</v>
      </c>
      <c r="E7742" s="71" t="s">
        <v>26124</v>
      </c>
      <c r="F7742" s="71" t="s">
        <v>160</v>
      </c>
    </row>
    <row r="7743" spans="1:6" x14ac:dyDescent="0.25">
      <c r="A7743" s="67" t="s">
        <v>3069</v>
      </c>
      <c r="B7743" s="67" t="s">
        <v>12597</v>
      </c>
      <c r="C7743" s="71" t="s">
        <v>26125</v>
      </c>
      <c r="D7743" s="71" t="s">
        <v>26126</v>
      </c>
      <c r="E7743" s="71" t="s">
        <v>26127</v>
      </c>
      <c r="F7743" s="71" t="s">
        <v>160</v>
      </c>
    </row>
    <row r="7744" spans="1:6" x14ac:dyDescent="0.25">
      <c r="A7744" s="67" t="s">
        <v>3069</v>
      </c>
      <c r="B7744" s="67" t="s">
        <v>6946</v>
      </c>
      <c r="C7744" s="71" t="s">
        <v>26128</v>
      </c>
      <c r="D7744" s="71" t="s">
        <v>26129</v>
      </c>
      <c r="E7744" s="71" t="s">
        <v>26130</v>
      </c>
      <c r="F7744" s="71" t="s">
        <v>160</v>
      </c>
    </row>
    <row r="7745" spans="1:6" x14ac:dyDescent="0.25">
      <c r="A7745" s="67" t="s">
        <v>3069</v>
      </c>
      <c r="B7745" s="67" t="s">
        <v>6950</v>
      </c>
      <c r="C7745" s="71" t="s">
        <v>26131</v>
      </c>
      <c r="D7745" s="71" t="s">
        <v>26132</v>
      </c>
      <c r="E7745" s="71" t="s">
        <v>26133</v>
      </c>
      <c r="F7745" s="71" t="s">
        <v>160</v>
      </c>
    </row>
    <row r="7746" spans="1:6" x14ac:dyDescent="0.25">
      <c r="A7746" s="67" t="s">
        <v>3069</v>
      </c>
      <c r="B7746" s="67" t="s">
        <v>6954</v>
      </c>
      <c r="C7746" s="71" t="s">
        <v>26134</v>
      </c>
      <c r="D7746" s="71" t="s">
        <v>26135</v>
      </c>
      <c r="E7746" s="71" t="s">
        <v>26136</v>
      </c>
      <c r="F7746" s="71" t="s">
        <v>160</v>
      </c>
    </row>
    <row r="7747" spans="1:6" x14ac:dyDescent="0.25">
      <c r="A7747" s="67" t="s">
        <v>3069</v>
      </c>
      <c r="B7747" s="67" t="s">
        <v>6958</v>
      </c>
      <c r="C7747" s="71" t="s">
        <v>26137</v>
      </c>
      <c r="D7747" s="71" t="s">
        <v>26138</v>
      </c>
      <c r="E7747" s="71" t="s">
        <v>26139</v>
      </c>
      <c r="F7747" s="71" t="s">
        <v>160</v>
      </c>
    </row>
    <row r="7748" spans="1:6" x14ac:dyDescent="0.25">
      <c r="A7748" s="67" t="s">
        <v>3069</v>
      </c>
      <c r="B7748" s="67" t="s">
        <v>21516</v>
      </c>
      <c r="C7748" s="71" t="s">
        <v>26140</v>
      </c>
      <c r="D7748" s="71" t="s">
        <v>26141</v>
      </c>
      <c r="E7748" s="71" t="s">
        <v>26142</v>
      </c>
      <c r="F7748" s="71" t="s">
        <v>160</v>
      </c>
    </row>
    <row r="7749" spans="1:6" x14ac:dyDescent="0.25">
      <c r="A7749" s="67" t="s">
        <v>3069</v>
      </c>
      <c r="B7749" s="67" t="s">
        <v>6962</v>
      </c>
      <c r="C7749" s="71" t="s">
        <v>26143</v>
      </c>
      <c r="D7749" s="71" t="s">
        <v>26144</v>
      </c>
      <c r="E7749" s="71" t="s">
        <v>26145</v>
      </c>
      <c r="F7749" s="71" t="s">
        <v>160</v>
      </c>
    </row>
    <row r="7750" spans="1:6" x14ac:dyDescent="0.25">
      <c r="A7750" s="67" t="s">
        <v>3069</v>
      </c>
      <c r="B7750" s="67" t="s">
        <v>6966</v>
      </c>
      <c r="C7750" s="71" t="s">
        <v>26146</v>
      </c>
      <c r="D7750" s="71" t="s">
        <v>26147</v>
      </c>
      <c r="E7750" s="71" t="s">
        <v>26148</v>
      </c>
      <c r="F7750" s="71" t="s">
        <v>160</v>
      </c>
    </row>
    <row r="7751" spans="1:6" x14ac:dyDescent="0.25">
      <c r="A7751" s="67" t="s">
        <v>3069</v>
      </c>
      <c r="B7751" s="67" t="s">
        <v>6974</v>
      </c>
      <c r="C7751" s="71" t="s">
        <v>26149</v>
      </c>
      <c r="D7751" s="71" t="s">
        <v>26150</v>
      </c>
      <c r="E7751" s="71" t="s">
        <v>26151</v>
      </c>
      <c r="F7751" s="71" t="s">
        <v>160</v>
      </c>
    </row>
    <row r="7752" spans="1:6" x14ac:dyDescent="0.25">
      <c r="A7752" s="67" t="s">
        <v>3069</v>
      </c>
      <c r="B7752" s="67" t="s">
        <v>6978</v>
      </c>
      <c r="C7752" s="71" t="s">
        <v>26152</v>
      </c>
      <c r="D7752" s="71" t="s">
        <v>26153</v>
      </c>
      <c r="E7752" s="71" t="s">
        <v>26154</v>
      </c>
      <c r="F7752" s="71" t="s">
        <v>160</v>
      </c>
    </row>
    <row r="7753" spans="1:6" x14ac:dyDescent="0.25">
      <c r="A7753" s="67" t="s">
        <v>3069</v>
      </c>
      <c r="B7753" s="67" t="s">
        <v>6982</v>
      </c>
      <c r="C7753" s="71" t="s">
        <v>26155</v>
      </c>
      <c r="D7753" s="71" t="s">
        <v>26156</v>
      </c>
      <c r="E7753" s="71" t="s">
        <v>26157</v>
      </c>
      <c r="F7753" s="71" t="s">
        <v>160</v>
      </c>
    </row>
    <row r="7754" spans="1:6" x14ac:dyDescent="0.25">
      <c r="A7754" s="67" t="s">
        <v>3069</v>
      </c>
      <c r="B7754" s="67" t="s">
        <v>6998</v>
      </c>
      <c r="C7754" s="71" t="s">
        <v>26158</v>
      </c>
      <c r="D7754" s="71" t="s">
        <v>26159</v>
      </c>
      <c r="E7754" s="71" t="s">
        <v>26160</v>
      </c>
      <c r="F7754" s="71" t="s">
        <v>160</v>
      </c>
    </row>
    <row r="7755" spans="1:6" x14ac:dyDescent="0.25">
      <c r="A7755" s="67" t="s">
        <v>3069</v>
      </c>
      <c r="B7755" s="67" t="s">
        <v>7002</v>
      </c>
      <c r="C7755" s="71" t="s">
        <v>26161</v>
      </c>
      <c r="D7755" s="71" t="s">
        <v>26162</v>
      </c>
      <c r="E7755" s="71" t="s">
        <v>26163</v>
      </c>
      <c r="F7755" s="71" t="s">
        <v>160</v>
      </c>
    </row>
    <row r="7756" spans="1:6" x14ac:dyDescent="0.25">
      <c r="A7756" s="67" t="s">
        <v>3069</v>
      </c>
      <c r="B7756" s="67" t="s">
        <v>7006</v>
      </c>
      <c r="C7756" s="71" t="s">
        <v>26164</v>
      </c>
      <c r="D7756" s="71" t="s">
        <v>26165</v>
      </c>
      <c r="E7756" s="71" t="s">
        <v>26166</v>
      </c>
      <c r="F7756" s="71" t="s">
        <v>160</v>
      </c>
    </row>
    <row r="7757" spans="1:6" x14ac:dyDescent="0.25">
      <c r="A7757" s="67" t="s">
        <v>3069</v>
      </c>
      <c r="B7757" s="67" t="s">
        <v>7010</v>
      </c>
      <c r="C7757" s="71" t="s">
        <v>26167</v>
      </c>
      <c r="D7757" s="71" t="s">
        <v>26168</v>
      </c>
      <c r="E7757" s="71" t="s">
        <v>26169</v>
      </c>
      <c r="F7757" s="71" t="s">
        <v>160</v>
      </c>
    </row>
    <row r="7758" spans="1:6" x14ac:dyDescent="0.25">
      <c r="A7758" s="67" t="s">
        <v>3069</v>
      </c>
      <c r="B7758" s="67" t="s">
        <v>7014</v>
      </c>
      <c r="C7758" s="71" t="s">
        <v>26170</v>
      </c>
      <c r="D7758" s="71" t="s">
        <v>26171</v>
      </c>
      <c r="E7758" s="71" t="s">
        <v>26172</v>
      </c>
      <c r="F7758" s="71" t="s">
        <v>160</v>
      </c>
    </row>
    <row r="7759" spans="1:6" x14ac:dyDescent="0.25">
      <c r="A7759" s="67" t="s">
        <v>3069</v>
      </c>
      <c r="B7759" s="67" t="s">
        <v>7018</v>
      </c>
      <c r="C7759" s="71" t="s">
        <v>26173</v>
      </c>
      <c r="D7759" s="71" t="s">
        <v>26174</v>
      </c>
      <c r="E7759" s="71" t="s">
        <v>26175</v>
      </c>
      <c r="F7759" s="71" t="s">
        <v>160</v>
      </c>
    </row>
    <row r="7760" spans="1:6" x14ac:dyDescent="0.25">
      <c r="A7760" s="67" t="s">
        <v>3069</v>
      </c>
      <c r="B7760" s="67" t="s">
        <v>7022</v>
      </c>
      <c r="C7760" s="71" t="s">
        <v>26176</v>
      </c>
      <c r="D7760" s="71" t="s">
        <v>26177</v>
      </c>
      <c r="E7760" s="71" t="s">
        <v>26178</v>
      </c>
      <c r="F7760" s="71" t="s">
        <v>160</v>
      </c>
    </row>
    <row r="7761" spans="1:6" x14ac:dyDescent="0.25">
      <c r="A7761" s="67" t="s">
        <v>3069</v>
      </c>
      <c r="B7761" s="67" t="s">
        <v>7026</v>
      </c>
      <c r="C7761" s="71" t="s">
        <v>26179</v>
      </c>
      <c r="D7761" s="71" t="s">
        <v>26180</v>
      </c>
      <c r="E7761" s="71" t="s">
        <v>26181</v>
      </c>
      <c r="F7761" s="71" t="s">
        <v>160</v>
      </c>
    </row>
    <row r="7762" spans="1:6" x14ac:dyDescent="0.25">
      <c r="A7762" s="67" t="s">
        <v>3069</v>
      </c>
      <c r="B7762" s="67" t="s">
        <v>7030</v>
      </c>
      <c r="C7762" s="71" t="s">
        <v>26182</v>
      </c>
      <c r="D7762" s="71" t="s">
        <v>26183</v>
      </c>
      <c r="E7762" s="71" t="s">
        <v>26184</v>
      </c>
      <c r="F7762" s="71" t="s">
        <v>160</v>
      </c>
    </row>
    <row r="7763" spans="1:6" x14ac:dyDescent="0.25">
      <c r="A7763" s="67" t="s">
        <v>3069</v>
      </c>
      <c r="B7763" s="67" t="s">
        <v>7034</v>
      </c>
      <c r="C7763" s="71" t="s">
        <v>26185</v>
      </c>
      <c r="D7763" s="71" t="s">
        <v>26186</v>
      </c>
      <c r="E7763" s="71" t="s">
        <v>26187</v>
      </c>
      <c r="F7763" s="71" t="s">
        <v>160</v>
      </c>
    </row>
    <row r="7764" spans="1:6" x14ac:dyDescent="0.25">
      <c r="A7764" s="67" t="s">
        <v>3069</v>
      </c>
      <c r="B7764" s="67" t="s">
        <v>7038</v>
      </c>
      <c r="C7764" s="71" t="s">
        <v>26188</v>
      </c>
      <c r="D7764" s="71" t="s">
        <v>26189</v>
      </c>
      <c r="E7764" s="71" t="s">
        <v>26190</v>
      </c>
      <c r="F7764" s="71" t="s">
        <v>160</v>
      </c>
    </row>
    <row r="7765" spans="1:6" x14ac:dyDescent="0.25">
      <c r="A7765" s="67" t="s">
        <v>3069</v>
      </c>
      <c r="B7765" s="67" t="s">
        <v>7042</v>
      </c>
      <c r="C7765" s="71" t="s">
        <v>26191</v>
      </c>
      <c r="D7765" s="71" t="s">
        <v>26192</v>
      </c>
      <c r="E7765" s="71" t="s">
        <v>26193</v>
      </c>
      <c r="F7765" s="71" t="s">
        <v>160</v>
      </c>
    </row>
    <row r="7766" spans="1:6" x14ac:dyDescent="0.25">
      <c r="A7766" s="67" t="s">
        <v>3069</v>
      </c>
      <c r="B7766" s="67" t="s">
        <v>12646</v>
      </c>
      <c r="C7766" s="71" t="s">
        <v>26194</v>
      </c>
      <c r="D7766" s="71" t="s">
        <v>26195</v>
      </c>
      <c r="E7766" s="71" t="s">
        <v>26196</v>
      </c>
      <c r="F7766" s="71" t="s">
        <v>160</v>
      </c>
    </row>
    <row r="7767" spans="1:6" x14ac:dyDescent="0.25">
      <c r="A7767" s="67" t="s">
        <v>3069</v>
      </c>
      <c r="B7767" s="67" t="s">
        <v>7046</v>
      </c>
      <c r="C7767" s="71" t="s">
        <v>26197</v>
      </c>
      <c r="D7767" s="71" t="s">
        <v>26198</v>
      </c>
      <c r="E7767" s="71" t="s">
        <v>26199</v>
      </c>
      <c r="F7767" s="71" t="s">
        <v>160</v>
      </c>
    </row>
    <row r="7768" spans="1:6" x14ac:dyDescent="0.25">
      <c r="A7768" s="67" t="s">
        <v>3069</v>
      </c>
      <c r="B7768" s="67" t="s">
        <v>7050</v>
      </c>
      <c r="C7768" s="71" t="s">
        <v>26200</v>
      </c>
      <c r="D7768" s="71" t="s">
        <v>26201</v>
      </c>
      <c r="E7768" s="71" t="s">
        <v>26202</v>
      </c>
      <c r="F7768" s="71" t="s">
        <v>160</v>
      </c>
    </row>
    <row r="7769" spans="1:6" x14ac:dyDescent="0.25">
      <c r="A7769" s="67" t="s">
        <v>3069</v>
      </c>
      <c r="B7769" s="67" t="s">
        <v>7054</v>
      </c>
      <c r="C7769" s="71" t="s">
        <v>26203</v>
      </c>
      <c r="D7769" s="71" t="s">
        <v>26204</v>
      </c>
      <c r="E7769" s="71" t="s">
        <v>26205</v>
      </c>
      <c r="F7769" s="71" t="s">
        <v>160</v>
      </c>
    </row>
    <row r="7770" spans="1:6" x14ac:dyDescent="0.25">
      <c r="A7770" s="67" t="s">
        <v>3069</v>
      </c>
      <c r="B7770" s="67" t="s">
        <v>7058</v>
      </c>
      <c r="C7770" s="71" t="s">
        <v>26206</v>
      </c>
      <c r="D7770" s="71" t="s">
        <v>26207</v>
      </c>
      <c r="E7770" s="71" t="s">
        <v>26208</v>
      </c>
      <c r="F7770" s="71" t="s">
        <v>160</v>
      </c>
    </row>
    <row r="7771" spans="1:6" x14ac:dyDescent="0.25">
      <c r="A7771" s="67" t="s">
        <v>3069</v>
      </c>
      <c r="B7771" s="67" t="s">
        <v>7062</v>
      </c>
      <c r="C7771" s="71" t="s">
        <v>26209</v>
      </c>
      <c r="D7771" s="71" t="s">
        <v>26210</v>
      </c>
      <c r="E7771" s="71" t="s">
        <v>26211</v>
      </c>
      <c r="F7771" s="71" t="s">
        <v>160</v>
      </c>
    </row>
    <row r="7772" spans="1:6" x14ac:dyDescent="0.25">
      <c r="A7772" s="67" t="s">
        <v>3069</v>
      </c>
      <c r="B7772" s="67" t="s">
        <v>7066</v>
      </c>
      <c r="C7772" s="71" t="s">
        <v>26212</v>
      </c>
      <c r="D7772" s="71" t="s">
        <v>26213</v>
      </c>
      <c r="E7772" s="71" t="s">
        <v>26214</v>
      </c>
      <c r="F7772" s="71" t="s">
        <v>160</v>
      </c>
    </row>
    <row r="7773" spans="1:6" x14ac:dyDescent="0.25">
      <c r="A7773" s="67" t="s">
        <v>3069</v>
      </c>
      <c r="B7773" s="67" t="s">
        <v>7070</v>
      </c>
      <c r="C7773" s="71" t="s">
        <v>26215</v>
      </c>
      <c r="D7773" s="71" t="s">
        <v>26216</v>
      </c>
      <c r="E7773" s="71" t="s">
        <v>26217</v>
      </c>
      <c r="F7773" s="71" t="s">
        <v>160</v>
      </c>
    </row>
    <row r="7774" spans="1:6" x14ac:dyDescent="0.25">
      <c r="A7774" s="67" t="s">
        <v>3069</v>
      </c>
      <c r="B7774" s="67" t="s">
        <v>7074</v>
      </c>
      <c r="C7774" s="71" t="s">
        <v>26218</v>
      </c>
      <c r="D7774" s="71" t="s">
        <v>26219</v>
      </c>
      <c r="E7774" s="71" t="s">
        <v>26220</v>
      </c>
      <c r="F7774" s="71" t="s">
        <v>160</v>
      </c>
    </row>
    <row r="7775" spans="1:6" x14ac:dyDescent="0.25">
      <c r="A7775" s="67" t="s">
        <v>3069</v>
      </c>
      <c r="B7775" s="67" t="s">
        <v>7078</v>
      </c>
      <c r="C7775" s="71" t="s">
        <v>26221</v>
      </c>
      <c r="D7775" s="71" t="s">
        <v>26222</v>
      </c>
      <c r="E7775" s="71" t="s">
        <v>26223</v>
      </c>
      <c r="F7775" s="71" t="s">
        <v>160</v>
      </c>
    </row>
    <row r="7776" spans="1:6" x14ac:dyDescent="0.25">
      <c r="A7776" s="67" t="s">
        <v>3069</v>
      </c>
      <c r="B7776" s="67" t="s">
        <v>7082</v>
      </c>
      <c r="C7776" s="71" t="s">
        <v>26224</v>
      </c>
      <c r="D7776" s="71" t="s">
        <v>26225</v>
      </c>
      <c r="E7776" s="71" t="s">
        <v>26226</v>
      </c>
      <c r="F7776" s="71" t="s">
        <v>160</v>
      </c>
    </row>
    <row r="7777" spans="1:6" x14ac:dyDescent="0.25">
      <c r="A7777" s="67" t="s">
        <v>3069</v>
      </c>
      <c r="B7777" s="67" t="s">
        <v>7086</v>
      </c>
      <c r="C7777" s="71" t="s">
        <v>26227</v>
      </c>
      <c r="D7777" s="71" t="s">
        <v>26228</v>
      </c>
      <c r="E7777" s="71" t="s">
        <v>26229</v>
      </c>
      <c r="F7777" s="71" t="s">
        <v>160</v>
      </c>
    </row>
    <row r="7778" spans="1:6" x14ac:dyDescent="0.25">
      <c r="A7778" s="67" t="s">
        <v>3069</v>
      </c>
      <c r="B7778" s="67" t="s">
        <v>7090</v>
      </c>
      <c r="C7778" s="71" t="s">
        <v>26230</v>
      </c>
      <c r="D7778" s="71" t="s">
        <v>26231</v>
      </c>
      <c r="E7778" s="71" t="s">
        <v>26232</v>
      </c>
      <c r="F7778" s="71" t="s">
        <v>160</v>
      </c>
    </row>
    <row r="7779" spans="1:6" x14ac:dyDescent="0.25">
      <c r="A7779" s="67" t="s">
        <v>3069</v>
      </c>
      <c r="B7779" s="67" t="s">
        <v>7094</v>
      </c>
      <c r="C7779" s="71" t="s">
        <v>26233</v>
      </c>
      <c r="D7779" s="71" t="s">
        <v>26234</v>
      </c>
      <c r="E7779" s="71" t="s">
        <v>26235</v>
      </c>
      <c r="F7779" s="71" t="s">
        <v>160</v>
      </c>
    </row>
    <row r="7780" spans="1:6" x14ac:dyDescent="0.25">
      <c r="A7780" s="67" t="s">
        <v>3069</v>
      </c>
      <c r="B7780" s="67" t="s">
        <v>7098</v>
      </c>
      <c r="C7780" s="71" t="s">
        <v>26236</v>
      </c>
      <c r="D7780" s="71" t="s">
        <v>26237</v>
      </c>
      <c r="E7780" s="71" t="s">
        <v>26238</v>
      </c>
      <c r="F7780" s="71" t="s">
        <v>160</v>
      </c>
    </row>
    <row r="7781" spans="1:6" x14ac:dyDescent="0.25">
      <c r="A7781" s="67" t="s">
        <v>3069</v>
      </c>
      <c r="B7781" s="67" t="s">
        <v>7102</v>
      </c>
      <c r="C7781" s="71" t="s">
        <v>26239</v>
      </c>
      <c r="D7781" s="71" t="s">
        <v>26240</v>
      </c>
      <c r="E7781" s="71" t="s">
        <v>26241</v>
      </c>
      <c r="F7781" s="71" t="s">
        <v>160</v>
      </c>
    </row>
    <row r="7782" spans="1:6" x14ac:dyDescent="0.25">
      <c r="A7782" s="67" t="s">
        <v>3069</v>
      </c>
      <c r="B7782" s="67" t="s">
        <v>12686</v>
      </c>
      <c r="C7782" s="71" t="s">
        <v>26242</v>
      </c>
      <c r="D7782" s="71" t="s">
        <v>26243</v>
      </c>
      <c r="E7782" s="71" t="s">
        <v>26244</v>
      </c>
      <c r="F7782" s="71" t="s">
        <v>160</v>
      </c>
    </row>
    <row r="7783" spans="1:6" x14ac:dyDescent="0.25">
      <c r="A7783" s="67" t="s">
        <v>3069</v>
      </c>
      <c r="B7783" s="67" t="s">
        <v>7106</v>
      </c>
      <c r="C7783" s="71" t="s">
        <v>26245</v>
      </c>
      <c r="D7783" s="71" t="s">
        <v>26246</v>
      </c>
      <c r="E7783" s="71" t="s">
        <v>26247</v>
      </c>
      <c r="F7783" s="71" t="s">
        <v>160</v>
      </c>
    </row>
    <row r="7784" spans="1:6" x14ac:dyDescent="0.25">
      <c r="A7784" s="67" t="s">
        <v>3069</v>
      </c>
      <c r="B7784" s="67" t="s">
        <v>7110</v>
      </c>
      <c r="C7784" s="71" t="s">
        <v>26248</v>
      </c>
      <c r="D7784" s="71" t="s">
        <v>26249</v>
      </c>
      <c r="E7784" s="71" t="s">
        <v>26250</v>
      </c>
      <c r="F7784" s="71" t="s">
        <v>160</v>
      </c>
    </row>
    <row r="7785" spans="1:6" x14ac:dyDescent="0.25">
      <c r="A7785" s="67" t="s">
        <v>3069</v>
      </c>
      <c r="B7785" s="67" t="s">
        <v>7114</v>
      </c>
      <c r="C7785" s="71" t="s">
        <v>26251</v>
      </c>
      <c r="D7785" s="71" t="s">
        <v>26252</v>
      </c>
      <c r="E7785" s="71" t="s">
        <v>26253</v>
      </c>
      <c r="F7785" s="71" t="s">
        <v>160</v>
      </c>
    </row>
    <row r="7786" spans="1:6" x14ac:dyDescent="0.25">
      <c r="A7786" s="67" t="s">
        <v>3069</v>
      </c>
      <c r="B7786" s="67" t="s">
        <v>7118</v>
      </c>
      <c r="C7786" s="71" t="s">
        <v>26254</v>
      </c>
      <c r="D7786" s="71" t="s">
        <v>26255</v>
      </c>
      <c r="E7786" s="71" t="s">
        <v>26256</v>
      </c>
      <c r="F7786" s="71" t="s">
        <v>160</v>
      </c>
    </row>
    <row r="7787" spans="1:6" x14ac:dyDescent="0.25">
      <c r="A7787" s="67" t="s">
        <v>3069</v>
      </c>
      <c r="B7787" s="67" t="s">
        <v>7122</v>
      </c>
      <c r="C7787" s="71" t="s">
        <v>26257</v>
      </c>
      <c r="D7787" s="71" t="s">
        <v>26258</v>
      </c>
      <c r="E7787" s="71" t="s">
        <v>26259</v>
      </c>
      <c r="F7787" s="71" t="s">
        <v>160</v>
      </c>
    </row>
    <row r="7788" spans="1:6" x14ac:dyDescent="0.25">
      <c r="A7788" s="67" t="s">
        <v>3069</v>
      </c>
      <c r="B7788" s="67" t="s">
        <v>7126</v>
      </c>
      <c r="C7788" s="71" t="s">
        <v>26260</v>
      </c>
      <c r="D7788" s="71" t="s">
        <v>26261</v>
      </c>
      <c r="E7788" s="71" t="s">
        <v>26262</v>
      </c>
      <c r="F7788" s="71" t="s">
        <v>160</v>
      </c>
    </row>
    <row r="7789" spans="1:6" x14ac:dyDescent="0.25">
      <c r="A7789" s="67" t="s">
        <v>3069</v>
      </c>
      <c r="B7789" s="67" t="s">
        <v>7130</v>
      </c>
      <c r="C7789" s="71" t="s">
        <v>26263</v>
      </c>
      <c r="D7789" s="71" t="s">
        <v>26264</v>
      </c>
      <c r="E7789" s="71" t="s">
        <v>26265</v>
      </c>
      <c r="F7789" s="71" t="s">
        <v>160</v>
      </c>
    </row>
    <row r="7790" spans="1:6" x14ac:dyDescent="0.25">
      <c r="A7790" s="67" t="s">
        <v>3069</v>
      </c>
      <c r="B7790" s="67" t="s">
        <v>7134</v>
      </c>
      <c r="C7790" s="71" t="s">
        <v>26266</v>
      </c>
      <c r="D7790" s="71" t="s">
        <v>26267</v>
      </c>
      <c r="E7790" s="71" t="s">
        <v>26268</v>
      </c>
      <c r="F7790" s="71" t="s">
        <v>160</v>
      </c>
    </row>
    <row r="7791" spans="1:6" x14ac:dyDescent="0.25">
      <c r="A7791" s="67" t="s">
        <v>3069</v>
      </c>
      <c r="B7791" s="67" t="s">
        <v>7138</v>
      </c>
      <c r="C7791" s="71" t="s">
        <v>26269</v>
      </c>
      <c r="D7791" s="71" t="s">
        <v>26270</v>
      </c>
      <c r="E7791" s="71" t="s">
        <v>26271</v>
      </c>
      <c r="F7791" s="71" t="s">
        <v>160</v>
      </c>
    </row>
    <row r="7792" spans="1:6" x14ac:dyDescent="0.25">
      <c r="A7792" s="67" t="s">
        <v>3069</v>
      </c>
      <c r="B7792" s="67" t="s">
        <v>7142</v>
      </c>
      <c r="C7792" s="71" t="s">
        <v>26272</v>
      </c>
      <c r="D7792" s="71" t="s">
        <v>26273</v>
      </c>
      <c r="E7792" s="71" t="s">
        <v>26274</v>
      </c>
      <c r="F7792" s="71" t="s">
        <v>160</v>
      </c>
    </row>
    <row r="7793" spans="1:6" x14ac:dyDescent="0.25">
      <c r="A7793" s="67" t="s">
        <v>3069</v>
      </c>
      <c r="B7793" s="67" t="s">
        <v>7146</v>
      </c>
      <c r="C7793" s="71" t="s">
        <v>26275</v>
      </c>
      <c r="D7793" s="71" t="s">
        <v>26276</v>
      </c>
      <c r="E7793" s="71" t="s">
        <v>26277</v>
      </c>
      <c r="F7793" s="71" t="s">
        <v>160</v>
      </c>
    </row>
    <row r="7794" spans="1:6" x14ac:dyDescent="0.25">
      <c r="A7794" s="67" t="s">
        <v>3069</v>
      </c>
      <c r="B7794" s="67" t="s">
        <v>7150</v>
      </c>
      <c r="C7794" s="71" t="s">
        <v>26278</v>
      </c>
      <c r="D7794" s="71" t="s">
        <v>26279</v>
      </c>
      <c r="E7794" s="71" t="s">
        <v>26280</v>
      </c>
      <c r="F7794" s="71" t="s">
        <v>160</v>
      </c>
    </row>
    <row r="7795" spans="1:6" x14ac:dyDescent="0.25">
      <c r="A7795" s="67" t="s">
        <v>3069</v>
      </c>
      <c r="B7795" s="67" t="s">
        <v>7154</v>
      </c>
      <c r="C7795" s="71" t="s">
        <v>26281</v>
      </c>
      <c r="D7795" s="71" t="s">
        <v>26282</v>
      </c>
      <c r="E7795" s="71" t="s">
        <v>26283</v>
      </c>
      <c r="F7795" s="71" t="s">
        <v>160</v>
      </c>
    </row>
    <row r="7796" spans="1:6" x14ac:dyDescent="0.25">
      <c r="A7796" s="67" t="s">
        <v>3069</v>
      </c>
      <c r="B7796" s="67" t="s">
        <v>15618</v>
      </c>
      <c r="C7796" s="71" t="s">
        <v>26284</v>
      </c>
      <c r="D7796" s="71" t="s">
        <v>26285</v>
      </c>
      <c r="E7796" s="71" t="s">
        <v>26286</v>
      </c>
      <c r="F7796" s="71" t="s">
        <v>160</v>
      </c>
    </row>
    <row r="7797" spans="1:6" x14ac:dyDescent="0.25">
      <c r="A7797" s="67" t="s">
        <v>3069</v>
      </c>
      <c r="B7797" s="67" t="s">
        <v>7158</v>
      </c>
      <c r="C7797" s="71" t="s">
        <v>26287</v>
      </c>
      <c r="D7797" s="71" t="s">
        <v>26288</v>
      </c>
      <c r="E7797" s="71" t="s">
        <v>26289</v>
      </c>
      <c r="F7797" s="71" t="s">
        <v>160</v>
      </c>
    </row>
    <row r="7798" spans="1:6" x14ac:dyDescent="0.25">
      <c r="A7798" s="67" t="s">
        <v>3069</v>
      </c>
      <c r="B7798" s="67" t="s">
        <v>15625</v>
      </c>
      <c r="C7798" s="71" t="s">
        <v>26290</v>
      </c>
      <c r="D7798" s="71" t="s">
        <v>26291</v>
      </c>
      <c r="E7798" s="71" t="s">
        <v>26292</v>
      </c>
      <c r="F7798" s="71" t="s">
        <v>160</v>
      </c>
    </row>
    <row r="7799" spans="1:6" x14ac:dyDescent="0.25">
      <c r="A7799" s="67" t="s">
        <v>3069</v>
      </c>
      <c r="B7799" s="67" t="s">
        <v>15629</v>
      </c>
      <c r="C7799" s="71" t="s">
        <v>26293</v>
      </c>
      <c r="D7799" s="71" t="s">
        <v>26294</v>
      </c>
      <c r="E7799" s="71" t="s">
        <v>26295</v>
      </c>
      <c r="F7799" s="71" t="s">
        <v>160</v>
      </c>
    </row>
    <row r="7800" spans="1:6" x14ac:dyDescent="0.25">
      <c r="A7800" s="67" t="s">
        <v>3069</v>
      </c>
      <c r="B7800" s="67" t="s">
        <v>7170</v>
      </c>
      <c r="C7800" s="71" t="s">
        <v>26296</v>
      </c>
      <c r="D7800" s="71" t="s">
        <v>26297</v>
      </c>
      <c r="E7800" s="71" t="s">
        <v>26298</v>
      </c>
      <c r="F7800" s="71" t="s">
        <v>160</v>
      </c>
    </row>
    <row r="7801" spans="1:6" x14ac:dyDescent="0.25">
      <c r="A7801" s="67" t="s">
        <v>3069</v>
      </c>
      <c r="B7801" s="67" t="s">
        <v>7174</v>
      </c>
      <c r="C7801" s="71" t="s">
        <v>26299</v>
      </c>
      <c r="D7801" s="71" t="s">
        <v>26300</v>
      </c>
      <c r="E7801" s="71" t="s">
        <v>26301</v>
      </c>
      <c r="F7801" s="71" t="s">
        <v>160</v>
      </c>
    </row>
    <row r="7802" spans="1:6" x14ac:dyDescent="0.25">
      <c r="A7802" s="67" t="s">
        <v>3069</v>
      </c>
      <c r="B7802" s="67" t="s">
        <v>12708</v>
      </c>
      <c r="C7802" s="71" t="s">
        <v>26302</v>
      </c>
      <c r="D7802" s="71" t="s">
        <v>26303</v>
      </c>
      <c r="E7802" s="71" t="s">
        <v>26304</v>
      </c>
      <c r="F7802" s="71" t="s">
        <v>160</v>
      </c>
    </row>
    <row r="7803" spans="1:6" x14ac:dyDescent="0.25">
      <c r="A7803" s="67" t="s">
        <v>3069</v>
      </c>
      <c r="B7803" s="67" t="s">
        <v>7178</v>
      </c>
      <c r="C7803" s="71" t="s">
        <v>26305</v>
      </c>
      <c r="D7803" s="71" t="s">
        <v>26306</v>
      </c>
      <c r="E7803" s="71" t="s">
        <v>26307</v>
      </c>
      <c r="F7803" s="71" t="s">
        <v>160</v>
      </c>
    </row>
    <row r="7804" spans="1:6" x14ac:dyDescent="0.25">
      <c r="A7804" s="67" t="s">
        <v>3069</v>
      </c>
      <c r="B7804" s="67" t="s">
        <v>7182</v>
      </c>
      <c r="C7804" s="71" t="s">
        <v>26308</v>
      </c>
      <c r="D7804" s="71" t="s">
        <v>26309</v>
      </c>
      <c r="E7804" s="71" t="s">
        <v>26310</v>
      </c>
      <c r="F7804" s="71" t="s">
        <v>160</v>
      </c>
    </row>
    <row r="7805" spans="1:6" x14ac:dyDescent="0.25">
      <c r="A7805" s="67" t="s">
        <v>3069</v>
      </c>
      <c r="B7805" s="67" t="s">
        <v>7186</v>
      </c>
      <c r="C7805" s="71" t="s">
        <v>26311</v>
      </c>
      <c r="D7805" s="71" t="s">
        <v>26312</v>
      </c>
      <c r="E7805" s="71" t="s">
        <v>26313</v>
      </c>
      <c r="F7805" s="71" t="s">
        <v>160</v>
      </c>
    </row>
    <row r="7806" spans="1:6" x14ac:dyDescent="0.25">
      <c r="A7806" s="67" t="s">
        <v>3069</v>
      </c>
      <c r="B7806" s="67" t="s">
        <v>7190</v>
      </c>
      <c r="C7806" s="71" t="s">
        <v>26314</v>
      </c>
      <c r="D7806" s="71" t="s">
        <v>26315</v>
      </c>
      <c r="E7806" s="71" t="s">
        <v>26316</v>
      </c>
      <c r="F7806" s="71" t="s">
        <v>160</v>
      </c>
    </row>
    <row r="7807" spans="1:6" x14ac:dyDescent="0.25">
      <c r="A7807" s="67" t="s">
        <v>3069</v>
      </c>
      <c r="B7807" s="67" t="s">
        <v>7194</v>
      </c>
      <c r="C7807" s="71" t="s">
        <v>26317</v>
      </c>
      <c r="D7807" s="71" t="s">
        <v>26318</v>
      </c>
      <c r="E7807" s="71" t="s">
        <v>26319</v>
      </c>
      <c r="F7807" s="71" t="s">
        <v>160</v>
      </c>
    </row>
    <row r="7808" spans="1:6" x14ac:dyDescent="0.25">
      <c r="A7808" s="67" t="s">
        <v>3069</v>
      </c>
      <c r="B7808" s="67" t="s">
        <v>7198</v>
      </c>
      <c r="C7808" s="71" t="s">
        <v>26320</v>
      </c>
      <c r="D7808" s="71" t="s">
        <v>26321</v>
      </c>
      <c r="E7808" s="71" t="s">
        <v>26322</v>
      </c>
      <c r="F7808" s="71" t="s">
        <v>160</v>
      </c>
    </row>
    <row r="7809" spans="1:6" x14ac:dyDescent="0.25">
      <c r="A7809" s="67" t="s">
        <v>3069</v>
      </c>
      <c r="B7809" s="67" t="s">
        <v>7202</v>
      </c>
      <c r="C7809" s="71" t="s">
        <v>26323</v>
      </c>
      <c r="D7809" s="71" t="s">
        <v>26324</v>
      </c>
      <c r="E7809" s="71" t="s">
        <v>26325</v>
      </c>
      <c r="F7809" s="71" t="s">
        <v>160</v>
      </c>
    </row>
    <row r="7810" spans="1:6" x14ac:dyDescent="0.25">
      <c r="A7810" s="67" t="s">
        <v>3069</v>
      </c>
      <c r="B7810" s="67" t="s">
        <v>7206</v>
      </c>
      <c r="C7810" s="71" t="s">
        <v>26326</v>
      </c>
      <c r="D7810" s="71" t="s">
        <v>26327</v>
      </c>
      <c r="E7810" s="71" t="s">
        <v>26328</v>
      </c>
      <c r="F7810" s="71" t="s">
        <v>160</v>
      </c>
    </row>
    <row r="7811" spans="1:6" x14ac:dyDescent="0.25">
      <c r="A7811" s="67" t="s">
        <v>3069</v>
      </c>
      <c r="B7811" s="67" t="s">
        <v>7210</v>
      </c>
      <c r="C7811" s="71" t="s">
        <v>26329</v>
      </c>
      <c r="D7811" s="71" t="s">
        <v>26330</v>
      </c>
      <c r="E7811" s="71" t="s">
        <v>26331</v>
      </c>
      <c r="F7811" s="71" t="s">
        <v>160</v>
      </c>
    </row>
    <row r="7812" spans="1:6" x14ac:dyDescent="0.25">
      <c r="A7812" s="67" t="s">
        <v>3069</v>
      </c>
      <c r="B7812" s="67" t="s">
        <v>7214</v>
      </c>
      <c r="C7812" s="71" t="s">
        <v>26332</v>
      </c>
      <c r="D7812" s="71" t="s">
        <v>26333</v>
      </c>
      <c r="E7812" s="71" t="s">
        <v>26334</v>
      </c>
      <c r="F7812" s="71" t="s">
        <v>160</v>
      </c>
    </row>
    <row r="7813" spans="1:6" x14ac:dyDescent="0.25">
      <c r="A7813" s="67" t="s">
        <v>3069</v>
      </c>
      <c r="B7813" s="67" t="s">
        <v>7218</v>
      </c>
      <c r="C7813" s="71" t="s">
        <v>26335</v>
      </c>
      <c r="D7813" s="71" t="s">
        <v>26336</v>
      </c>
      <c r="E7813" s="71" t="s">
        <v>26337</v>
      </c>
      <c r="F7813" s="71" t="s">
        <v>160</v>
      </c>
    </row>
    <row r="7814" spans="1:6" x14ac:dyDescent="0.25">
      <c r="A7814" s="67" t="s">
        <v>3069</v>
      </c>
      <c r="B7814" s="67" t="s">
        <v>7222</v>
      </c>
      <c r="C7814" s="71" t="s">
        <v>26338</v>
      </c>
      <c r="D7814" s="71" t="s">
        <v>26339</v>
      </c>
      <c r="E7814" s="71" t="s">
        <v>26340</v>
      </c>
      <c r="F7814" s="71" t="s">
        <v>160</v>
      </c>
    </row>
    <row r="7815" spans="1:6" x14ac:dyDescent="0.25">
      <c r="A7815" s="67" t="s">
        <v>3069</v>
      </c>
      <c r="B7815" s="67" t="s">
        <v>7226</v>
      </c>
      <c r="C7815" s="71" t="s">
        <v>26341</v>
      </c>
      <c r="D7815" s="71" t="s">
        <v>26342</v>
      </c>
      <c r="E7815" s="71" t="s">
        <v>26343</v>
      </c>
      <c r="F7815" s="71" t="s">
        <v>160</v>
      </c>
    </row>
    <row r="7816" spans="1:6" x14ac:dyDescent="0.25">
      <c r="A7816" s="67" t="s">
        <v>3069</v>
      </c>
      <c r="B7816" s="67" t="s">
        <v>7230</v>
      </c>
      <c r="C7816" s="71" t="s">
        <v>26344</v>
      </c>
      <c r="D7816" s="71" t="s">
        <v>26345</v>
      </c>
      <c r="E7816" s="71" t="s">
        <v>26346</v>
      </c>
      <c r="F7816" s="71" t="s">
        <v>160</v>
      </c>
    </row>
    <row r="7817" spans="1:6" x14ac:dyDescent="0.25">
      <c r="A7817" s="67" t="s">
        <v>3069</v>
      </c>
      <c r="B7817" s="67" t="s">
        <v>7234</v>
      </c>
      <c r="C7817" s="71" t="s">
        <v>26347</v>
      </c>
      <c r="D7817" s="71" t="s">
        <v>26348</v>
      </c>
      <c r="E7817" s="71" t="s">
        <v>26349</v>
      </c>
      <c r="F7817" s="71" t="s">
        <v>160</v>
      </c>
    </row>
    <row r="7818" spans="1:6" x14ac:dyDescent="0.25">
      <c r="A7818" s="67" t="s">
        <v>3069</v>
      </c>
      <c r="B7818" s="67" t="s">
        <v>7238</v>
      </c>
      <c r="C7818" s="71" t="s">
        <v>26350</v>
      </c>
      <c r="D7818" s="71" t="s">
        <v>26351</v>
      </c>
      <c r="E7818" s="71" t="s">
        <v>26352</v>
      </c>
      <c r="F7818" s="71" t="s">
        <v>160</v>
      </c>
    </row>
    <row r="7819" spans="1:6" x14ac:dyDescent="0.25">
      <c r="A7819" s="67" t="s">
        <v>3069</v>
      </c>
      <c r="B7819" s="67" t="s">
        <v>7242</v>
      </c>
      <c r="C7819" s="71" t="s">
        <v>26353</v>
      </c>
      <c r="D7819" s="71" t="s">
        <v>26354</v>
      </c>
      <c r="E7819" s="71" t="s">
        <v>26355</v>
      </c>
      <c r="F7819" s="71" t="s">
        <v>160</v>
      </c>
    </row>
    <row r="7820" spans="1:6" x14ac:dyDescent="0.25">
      <c r="A7820" s="67" t="s">
        <v>3069</v>
      </c>
      <c r="B7820" s="67" t="s">
        <v>7246</v>
      </c>
      <c r="C7820" s="71" t="s">
        <v>26356</v>
      </c>
      <c r="D7820" s="71" t="s">
        <v>26357</v>
      </c>
      <c r="E7820" s="71" t="s">
        <v>26358</v>
      </c>
      <c r="F7820" s="71" t="s">
        <v>160</v>
      </c>
    </row>
    <row r="7821" spans="1:6" x14ac:dyDescent="0.25">
      <c r="A7821" s="67" t="s">
        <v>3069</v>
      </c>
      <c r="B7821" s="67" t="s">
        <v>7250</v>
      </c>
      <c r="C7821" s="71" t="s">
        <v>26359</v>
      </c>
      <c r="D7821" s="71" t="s">
        <v>26360</v>
      </c>
      <c r="E7821" s="71" t="s">
        <v>26361</v>
      </c>
      <c r="F7821" s="71" t="s">
        <v>160</v>
      </c>
    </row>
    <row r="7822" spans="1:6" x14ac:dyDescent="0.25">
      <c r="A7822" s="67" t="s">
        <v>3069</v>
      </c>
      <c r="B7822" s="67" t="s">
        <v>7254</v>
      </c>
      <c r="C7822" s="71" t="s">
        <v>26362</v>
      </c>
      <c r="D7822" s="71" t="s">
        <v>26363</v>
      </c>
      <c r="E7822" s="71" t="s">
        <v>26364</v>
      </c>
      <c r="F7822" s="71" t="s">
        <v>160</v>
      </c>
    </row>
    <row r="7823" spans="1:6" x14ac:dyDescent="0.25">
      <c r="A7823" s="67" t="s">
        <v>3069</v>
      </c>
      <c r="B7823" s="67" t="s">
        <v>12757</v>
      </c>
      <c r="C7823" s="71" t="s">
        <v>26365</v>
      </c>
      <c r="D7823" s="71" t="s">
        <v>26366</v>
      </c>
      <c r="E7823" s="71" t="s">
        <v>26367</v>
      </c>
      <c r="F7823" s="71" t="s">
        <v>160</v>
      </c>
    </row>
    <row r="7824" spans="1:6" x14ac:dyDescent="0.25">
      <c r="A7824" s="67" t="s">
        <v>3069</v>
      </c>
      <c r="B7824" s="67" t="s">
        <v>7262</v>
      </c>
      <c r="C7824" s="71" t="s">
        <v>26368</v>
      </c>
      <c r="D7824" s="71" t="s">
        <v>26369</v>
      </c>
      <c r="E7824" s="71" t="s">
        <v>26370</v>
      </c>
      <c r="F7824" s="71" t="s">
        <v>160</v>
      </c>
    </row>
    <row r="7825" spans="1:6" x14ac:dyDescent="0.25">
      <c r="A7825" s="67" t="s">
        <v>3069</v>
      </c>
      <c r="B7825" s="67" t="s">
        <v>7266</v>
      </c>
      <c r="C7825" s="71" t="s">
        <v>26371</v>
      </c>
      <c r="D7825" s="71" t="s">
        <v>26372</v>
      </c>
      <c r="E7825" s="71" t="s">
        <v>26373</v>
      </c>
      <c r="F7825" s="71" t="s">
        <v>160</v>
      </c>
    </row>
    <row r="7826" spans="1:6" x14ac:dyDescent="0.25">
      <c r="A7826" s="67" t="s">
        <v>3069</v>
      </c>
      <c r="B7826" s="67" t="s">
        <v>12767</v>
      </c>
      <c r="C7826" s="71" t="s">
        <v>26374</v>
      </c>
      <c r="D7826" s="71" t="s">
        <v>26375</v>
      </c>
      <c r="E7826" s="71" t="s">
        <v>26376</v>
      </c>
      <c r="F7826" s="71" t="s">
        <v>160</v>
      </c>
    </row>
    <row r="7827" spans="1:6" x14ac:dyDescent="0.25">
      <c r="A7827" s="67" t="s">
        <v>3069</v>
      </c>
      <c r="B7827" s="67" t="s">
        <v>7270</v>
      </c>
      <c r="C7827" s="71" t="s">
        <v>26377</v>
      </c>
      <c r="D7827" s="71" t="s">
        <v>26378</v>
      </c>
      <c r="E7827" s="71" t="s">
        <v>26379</v>
      </c>
      <c r="F7827" s="71" t="s">
        <v>160</v>
      </c>
    </row>
    <row r="7828" spans="1:6" x14ac:dyDescent="0.25">
      <c r="A7828" s="67" t="s">
        <v>3069</v>
      </c>
      <c r="B7828" s="67" t="s">
        <v>12774</v>
      </c>
      <c r="C7828" s="71" t="s">
        <v>26380</v>
      </c>
      <c r="D7828" s="71" t="s">
        <v>26381</v>
      </c>
      <c r="E7828" s="71" t="s">
        <v>26382</v>
      </c>
      <c r="F7828" s="71" t="s">
        <v>160</v>
      </c>
    </row>
    <row r="7829" spans="1:6" x14ac:dyDescent="0.25">
      <c r="A7829" s="67" t="s">
        <v>3069</v>
      </c>
      <c r="B7829" s="67" t="s">
        <v>7274</v>
      </c>
      <c r="C7829" s="71" t="s">
        <v>26383</v>
      </c>
      <c r="D7829" s="71" t="s">
        <v>26384</v>
      </c>
      <c r="E7829" s="71" t="s">
        <v>26385</v>
      </c>
      <c r="F7829" s="71" t="s">
        <v>160</v>
      </c>
    </row>
    <row r="7830" spans="1:6" x14ac:dyDescent="0.25">
      <c r="A7830" s="67" t="s">
        <v>3069</v>
      </c>
      <c r="B7830" s="67" t="s">
        <v>7278</v>
      </c>
      <c r="C7830" s="71" t="s">
        <v>26386</v>
      </c>
      <c r="D7830" s="71" t="s">
        <v>26387</v>
      </c>
      <c r="E7830" s="71" t="s">
        <v>26388</v>
      </c>
      <c r="F7830" s="71" t="s">
        <v>160</v>
      </c>
    </row>
    <row r="7831" spans="1:6" x14ac:dyDescent="0.25">
      <c r="A7831" s="67" t="s">
        <v>3069</v>
      </c>
      <c r="B7831" s="67" t="s">
        <v>7282</v>
      </c>
      <c r="C7831" s="71" t="s">
        <v>26389</v>
      </c>
      <c r="D7831" s="71" t="s">
        <v>26390</v>
      </c>
      <c r="E7831" s="71" t="s">
        <v>26391</v>
      </c>
      <c r="F7831" s="71" t="s">
        <v>160</v>
      </c>
    </row>
    <row r="7832" spans="1:6" x14ac:dyDescent="0.25">
      <c r="A7832" s="67" t="s">
        <v>3069</v>
      </c>
      <c r="B7832" s="67" t="s">
        <v>7286</v>
      </c>
      <c r="C7832" s="71" t="s">
        <v>26392</v>
      </c>
      <c r="D7832" s="71" t="s">
        <v>26393</v>
      </c>
      <c r="E7832" s="71" t="s">
        <v>26394</v>
      </c>
      <c r="F7832" s="71" t="s">
        <v>160</v>
      </c>
    </row>
    <row r="7833" spans="1:6" x14ac:dyDescent="0.25">
      <c r="A7833" s="67" t="s">
        <v>3069</v>
      </c>
      <c r="B7833" s="67" t="s">
        <v>7290</v>
      </c>
      <c r="C7833" s="71" t="s">
        <v>26395</v>
      </c>
      <c r="D7833" s="71" t="s">
        <v>26396</v>
      </c>
      <c r="E7833" s="71" t="s">
        <v>26397</v>
      </c>
      <c r="F7833" s="71" t="s">
        <v>160</v>
      </c>
    </row>
    <row r="7834" spans="1:6" x14ac:dyDescent="0.25">
      <c r="A7834" s="67" t="s">
        <v>3069</v>
      </c>
      <c r="B7834" s="67" t="s">
        <v>7294</v>
      </c>
      <c r="C7834" s="71" t="s">
        <v>26398</v>
      </c>
      <c r="D7834" s="71" t="s">
        <v>26399</v>
      </c>
      <c r="E7834" s="71" t="s">
        <v>26400</v>
      </c>
      <c r="F7834" s="71" t="s">
        <v>160</v>
      </c>
    </row>
    <row r="7835" spans="1:6" x14ac:dyDescent="0.25">
      <c r="A7835" s="67" t="s">
        <v>3069</v>
      </c>
      <c r="B7835" s="67" t="s">
        <v>7298</v>
      </c>
      <c r="C7835" s="71" t="s">
        <v>26401</v>
      </c>
      <c r="D7835" s="71" t="s">
        <v>26402</v>
      </c>
      <c r="E7835" s="71" t="s">
        <v>26403</v>
      </c>
      <c r="F7835" s="71" t="s">
        <v>160</v>
      </c>
    </row>
    <row r="7836" spans="1:6" x14ac:dyDescent="0.25">
      <c r="A7836" s="67" t="s">
        <v>3069</v>
      </c>
      <c r="B7836" s="67" t="s">
        <v>12787</v>
      </c>
      <c r="C7836" s="71" t="s">
        <v>26404</v>
      </c>
      <c r="D7836" s="71" t="s">
        <v>26405</v>
      </c>
      <c r="E7836" s="71" t="s">
        <v>26406</v>
      </c>
      <c r="F7836" s="71" t="s">
        <v>160</v>
      </c>
    </row>
    <row r="7837" spans="1:6" x14ac:dyDescent="0.25">
      <c r="A7837" s="67" t="s">
        <v>3069</v>
      </c>
      <c r="B7837" s="67" t="s">
        <v>7302</v>
      </c>
      <c r="C7837" s="71" t="s">
        <v>26407</v>
      </c>
      <c r="D7837" s="71" t="s">
        <v>26408</v>
      </c>
      <c r="E7837" s="71" t="s">
        <v>26409</v>
      </c>
      <c r="F7837" s="71" t="s">
        <v>160</v>
      </c>
    </row>
    <row r="7838" spans="1:6" x14ac:dyDescent="0.25">
      <c r="A7838" s="67" t="s">
        <v>3069</v>
      </c>
      <c r="B7838" s="67" t="s">
        <v>17804</v>
      </c>
      <c r="C7838" s="71" t="s">
        <v>26410</v>
      </c>
      <c r="D7838" s="71" t="s">
        <v>26411</v>
      </c>
      <c r="E7838" s="71" t="s">
        <v>26412</v>
      </c>
      <c r="F7838" s="71" t="s">
        <v>160</v>
      </c>
    </row>
    <row r="7839" spans="1:6" x14ac:dyDescent="0.25">
      <c r="A7839" s="67" t="s">
        <v>3069</v>
      </c>
      <c r="B7839" s="67" t="s">
        <v>7310</v>
      </c>
      <c r="C7839" s="71" t="s">
        <v>26413</v>
      </c>
      <c r="D7839" s="71" t="s">
        <v>26414</v>
      </c>
      <c r="E7839" s="71" t="s">
        <v>26415</v>
      </c>
      <c r="F7839" s="71" t="s">
        <v>160</v>
      </c>
    </row>
    <row r="7840" spans="1:6" x14ac:dyDescent="0.25">
      <c r="A7840" s="67" t="s">
        <v>3069</v>
      </c>
      <c r="B7840" s="67" t="s">
        <v>7314</v>
      </c>
      <c r="C7840" s="71" t="s">
        <v>26416</v>
      </c>
      <c r="D7840" s="71" t="s">
        <v>26417</v>
      </c>
      <c r="E7840" s="71" t="s">
        <v>26418</v>
      </c>
      <c r="F7840" s="71" t="s">
        <v>160</v>
      </c>
    </row>
    <row r="7841" spans="1:6" x14ac:dyDescent="0.25">
      <c r="A7841" s="67" t="s">
        <v>3069</v>
      </c>
      <c r="B7841" s="67" t="s">
        <v>7318</v>
      </c>
      <c r="C7841" s="71" t="s">
        <v>26419</v>
      </c>
      <c r="D7841" s="71" t="s">
        <v>26420</v>
      </c>
      <c r="E7841" s="71" t="s">
        <v>26421</v>
      </c>
      <c r="F7841" s="71" t="s">
        <v>160</v>
      </c>
    </row>
    <row r="7842" spans="1:6" x14ac:dyDescent="0.25">
      <c r="A7842" s="67" t="s">
        <v>3069</v>
      </c>
      <c r="B7842" s="67" t="s">
        <v>17820</v>
      </c>
      <c r="C7842" s="71" t="s">
        <v>26422</v>
      </c>
      <c r="D7842" s="71" t="s">
        <v>26423</v>
      </c>
      <c r="E7842" s="71" t="s">
        <v>26424</v>
      </c>
      <c r="F7842" s="71" t="s">
        <v>160</v>
      </c>
    </row>
    <row r="7843" spans="1:6" x14ac:dyDescent="0.25">
      <c r="A7843" s="67" t="s">
        <v>3069</v>
      </c>
      <c r="B7843" s="67" t="s">
        <v>7322</v>
      </c>
      <c r="C7843" s="71" t="s">
        <v>26425</v>
      </c>
      <c r="D7843" s="71" t="s">
        <v>26426</v>
      </c>
      <c r="E7843" s="71" t="s">
        <v>26427</v>
      </c>
      <c r="F7843" s="71" t="s">
        <v>160</v>
      </c>
    </row>
    <row r="7844" spans="1:6" x14ac:dyDescent="0.25">
      <c r="A7844" s="67" t="s">
        <v>3069</v>
      </c>
      <c r="B7844" s="67" t="s">
        <v>7326</v>
      </c>
      <c r="C7844" s="71" t="s">
        <v>26428</v>
      </c>
      <c r="D7844" s="71" t="s">
        <v>26429</v>
      </c>
      <c r="E7844" s="71" t="s">
        <v>26430</v>
      </c>
      <c r="F7844" s="71" t="s">
        <v>160</v>
      </c>
    </row>
    <row r="7845" spans="1:6" x14ac:dyDescent="0.25">
      <c r="A7845" s="67" t="s">
        <v>3069</v>
      </c>
      <c r="B7845" s="67" t="s">
        <v>7330</v>
      </c>
      <c r="C7845" s="71" t="s">
        <v>26431</v>
      </c>
      <c r="D7845" s="71" t="s">
        <v>26432</v>
      </c>
      <c r="E7845" s="71" t="s">
        <v>26433</v>
      </c>
      <c r="F7845" s="71" t="s">
        <v>160</v>
      </c>
    </row>
    <row r="7846" spans="1:6" x14ac:dyDescent="0.25">
      <c r="A7846" s="67" t="s">
        <v>3069</v>
      </c>
      <c r="B7846" s="67" t="s">
        <v>7334</v>
      </c>
      <c r="C7846" s="71" t="s">
        <v>26434</v>
      </c>
      <c r="D7846" s="71" t="s">
        <v>26435</v>
      </c>
      <c r="E7846" s="71" t="s">
        <v>26436</v>
      </c>
      <c r="F7846" s="71" t="s">
        <v>160</v>
      </c>
    </row>
    <row r="7847" spans="1:6" x14ac:dyDescent="0.25">
      <c r="A7847" s="67" t="s">
        <v>3069</v>
      </c>
      <c r="B7847" s="67" t="s">
        <v>7338</v>
      </c>
      <c r="C7847" s="71" t="s">
        <v>26437</v>
      </c>
      <c r="D7847" s="71" t="s">
        <v>26438</v>
      </c>
      <c r="E7847" s="71" t="s">
        <v>26439</v>
      </c>
      <c r="F7847" s="71" t="s">
        <v>160</v>
      </c>
    </row>
    <row r="7848" spans="1:6" x14ac:dyDescent="0.25">
      <c r="A7848" s="67" t="s">
        <v>3069</v>
      </c>
      <c r="B7848" s="67" t="s">
        <v>7342</v>
      </c>
      <c r="C7848" s="71" t="s">
        <v>26440</v>
      </c>
      <c r="D7848" s="71" t="s">
        <v>26441</v>
      </c>
      <c r="E7848" s="71" t="s">
        <v>26442</v>
      </c>
      <c r="F7848" s="71" t="s">
        <v>160</v>
      </c>
    </row>
    <row r="7849" spans="1:6" x14ac:dyDescent="0.25">
      <c r="A7849" s="67" t="s">
        <v>3069</v>
      </c>
      <c r="B7849" s="67" t="s">
        <v>17842</v>
      </c>
      <c r="C7849" s="71" t="s">
        <v>26443</v>
      </c>
      <c r="D7849" s="71" t="s">
        <v>26444</v>
      </c>
      <c r="E7849" s="71" t="s">
        <v>26445</v>
      </c>
      <c r="F7849" s="71" t="s">
        <v>160</v>
      </c>
    </row>
    <row r="7850" spans="1:6" x14ac:dyDescent="0.25">
      <c r="A7850" s="67" t="s">
        <v>3069</v>
      </c>
      <c r="B7850" s="67" t="s">
        <v>7346</v>
      </c>
      <c r="C7850" s="71" t="s">
        <v>26446</v>
      </c>
      <c r="D7850" s="71" t="s">
        <v>26447</v>
      </c>
      <c r="E7850" s="71" t="s">
        <v>26448</v>
      </c>
      <c r="F7850" s="71" t="s">
        <v>160</v>
      </c>
    </row>
    <row r="7851" spans="1:6" x14ac:dyDescent="0.25">
      <c r="A7851" s="67" t="s">
        <v>3069</v>
      </c>
      <c r="B7851" s="67" t="s">
        <v>7350</v>
      </c>
      <c r="C7851" s="71" t="s">
        <v>26449</v>
      </c>
      <c r="D7851" s="71" t="s">
        <v>26450</v>
      </c>
      <c r="E7851" s="71" t="s">
        <v>26451</v>
      </c>
      <c r="F7851" s="71" t="s">
        <v>160</v>
      </c>
    </row>
    <row r="7852" spans="1:6" x14ac:dyDescent="0.25">
      <c r="A7852" s="67" t="s">
        <v>3069</v>
      </c>
      <c r="B7852" s="67" t="s">
        <v>7354</v>
      </c>
      <c r="C7852" s="71" t="s">
        <v>26452</v>
      </c>
      <c r="D7852" s="71" t="s">
        <v>26453</v>
      </c>
      <c r="E7852" s="71" t="s">
        <v>26454</v>
      </c>
      <c r="F7852" s="71" t="s">
        <v>160</v>
      </c>
    </row>
    <row r="7853" spans="1:6" x14ac:dyDescent="0.25">
      <c r="A7853" s="67" t="s">
        <v>3069</v>
      </c>
      <c r="B7853" s="67" t="s">
        <v>23279</v>
      </c>
      <c r="C7853" s="71" t="s">
        <v>26455</v>
      </c>
      <c r="D7853" s="71" t="s">
        <v>26456</v>
      </c>
      <c r="E7853" s="71" t="s">
        <v>26457</v>
      </c>
      <c r="F7853" s="71" t="s">
        <v>160</v>
      </c>
    </row>
    <row r="7854" spans="1:6" x14ac:dyDescent="0.25">
      <c r="A7854" s="67" t="s">
        <v>3069</v>
      </c>
      <c r="B7854" s="67" t="s">
        <v>7362</v>
      </c>
      <c r="C7854" s="71" t="s">
        <v>26458</v>
      </c>
      <c r="D7854" s="71" t="s">
        <v>26459</v>
      </c>
      <c r="E7854" s="71" t="s">
        <v>26460</v>
      </c>
      <c r="F7854" s="71" t="s">
        <v>160</v>
      </c>
    </row>
    <row r="7855" spans="1:6" x14ac:dyDescent="0.25">
      <c r="A7855" s="67" t="s">
        <v>3069</v>
      </c>
      <c r="B7855" s="67" t="s">
        <v>7374</v>
      </c>
      <c r="C7855" s="71" t="s">
        <v>26461</v>
      </c>
      <c r="D7855" s="71" t="s">
        <v>26462</v>
      </c>
      <c r="E7855" s="71" t="s">
        <v>26463</v>
      </c>
      <c r="F7855" s="71" t="s">
        <v>160</v>
      </c>
    </row>
    <row r="7856" spans="1:6" x14ac:dyDescent="0.25">
      <c r="A7856" s="67" t="s">
        <v>3069</v>
      </c>
      <c r="B7856" s="67" t="s">
        <v>7378</v>
      </c>
      <c r="C7856" s="71" t="s">
        <v>26464</v>
      </c>
      <c r="D7856" s="71" t="s">
        <v>26465</v>
      </c>
      <c r="E7856" s="71" t="s">
        <v>26466</v>
      </c>
      <c r="F7856" s="71" t="s">
        <v>160</v>
      </c>
    </row>
    <row r="7857" spans="1:6" x14ac:dyDescent="0.25">
      <c r="A7857" s="67" t="s">
        <v>3069</v>
      </c>
      <c r="B7857" s="67" t="s">
        <v>7382</v>
      </c>
      <c r="C7857" s="71" t="s">
        <v>26467</v>
      </c>
      <c r="D7857" s="71" t="s">
        <v>26468</v>
      </c>
      <c r="E7857" s="71" t="s">
        <v>26469</v>
      </c>
      <c r="F7857" s="71" t="s">
        <v>160</v>
      </c>
    </row>
    <row r="7858" spans="1:6" x14ac:dyDescent="0.25">
      <c r="A7858" s="67" t="s">
        <v>3069</v>
      </c>
      <c r="B7858" s="67" t="s">
        <v>12824</v>
      </c>
      <c r="C7858" s="71" t="s">
        <v>26470</v>
      </c>
      <c r="D7858" s="71" t="s">
        <v>26471</v>
      </c>
      <c r="E7858" s="71" t="s">
        <v>26472</v>
      </c>
      <c r="F7858" s="71" t="s">
        <v>160</v>
      </c>
    </row>
    <row r="7859" spans="1:6" x14ac:dyDescent="0.25">
      <c r="A7859" s="67" t="s">
        <v>3069</v>
      </c>
      <c r="B7859" s="67" t="s">
        <v>7418</v>
      </c>
      <c r="C7859" s="71" t="s">
        <v>26473</v>
      </c>
      <c r="D7859" s="71" t="s">
        <v>26474</v>
      </c>
      <c r="E7859" s="71" t="s">
        <v>26475</v>
      </c>
      <c r="F7859" s="71" t="s">
        <v>160</v>
      </c>
    </row>
    <row r="7860" spans="1:6" x14ac:dyDescent="0.25">
      <c r="A7860" s="67" t="s">
        <v>3069</v>
      </c>
      <c r="B7860" s="67" t="s">
        <v>7422</v>
      </c>
      <c r="C7860" s="71" t="s">
        <v>26476</v>
      </c>
      <c r="D7860" s="71" t="s">
        <v>26477</v>
      </c>
      <c r="E7860" s="71" t="s">
        <v>26478</v>
      </c>
      <c r="F7860" s="71" t="s">
        <v>160</v>
      </c>
    </row>
    <row r="7861" spans="1:6" x14ac:dyDescent="0.25">
      <c r="A7861" s="67" t="s">
        <v>3069</v>
      </c>
      <c r="B7861" s="67" t="s">
        <v>7426</v>
      </c>
      <c r="C7861" s="71" t="s">
        <v>26479</v>
      </c>
      <c r="D7861" s="71" t="s">
        <v>26480</v>
      </c>
      <c r="E7861" s="71" t="s">
        <v>26481</v>
      </c>
      <c r="F7861" s="71" t="s">
        <v>160</v>
      </c>
    </row>
    <row r="7862" spans="1:6" x14ac:dyDescent="0.25">
      <c r="A7862" s="67" t="s">
        <v>3069</v>
      </c>
      <c r="B7862" s="67" t="s">
        <v>7430</v>
      </c>
      <c r="C7862" s="71" t="s">
        <v>26482</v>
      </c>
      <c r="D7862" s="71" t="s">
        <v>26483</v>
      </c>
      <c r="E7862" s="71" t="s">
        <v>26484</v>
      </c>
      <c r="F7862" s="71" t="s">
        <v>160</v>
      </c>
    </row>
    <row r="7863" spans="1:6" x14ac:dyDescent="0.25">
      <c r="A7863" s="67" t="s">
        <v>3069</v>
      </c>
      <c r="B7863" s="67" t="s">
        <v>7438</v>
      </c>
      <c r="C7863" s="71" t="s">
        <v>26485</v>
      </c>
      <c r="D7863" s="71" t="s">
        <v>26486</v>
      </c>
      <c r="E7863" s="71" t="s">
        <v>26487</v>
      </c>
      <c r="F7863" s="71" t="s">
        <v>160</v>
      </c>
    </row>
    <row r="7864" spans="1:6" x14ac:dyDescent="0.25">
      <c r="A7864" s="67" t="s">
        <v>3069</v>
      </c>
      <c r="B7864" s="67" t="s">
        <v>7442</v>
      </c>
      <c r="C7864" s="71" t="s">
        <v>26488</v>
      </c>
      <c r="D7864" s="71" t="s">
        <v>26489</v>
      </c>
      <c r="E7864" s="71" t="s">
        <v>26490</v>
      </c>
      <c r="F7864" s="71" t="s">
        <v>160</v>
      </c>
    </row>
    <row r="7865" spans="1:6" x14ac:dyDescent="0.25">
      <c r="A7865" s="67" t="s">
        <v>3069</v>
      </c>
      <c r="B7865" s="67" t="s">
        <v>7446</v>
      </c>
      <c r="C7865" s="71" t="s">
        <v>26491</v>
      </c>
      <c r="D7865" s="71" t="s">
        <v>26492</v>
      </c>
      <c r="E7865" s="71" t="s">
        <v>26493</v>
      </c>
      <c r="F7865" s="71" t="s">
        <v>160</v>
      </c>
    </row>
    <row r="7866" spans="1:6" x14ac:dyDescent="0.25">
      <c r="A7866" s="67" t="s">
        <v>3069</v>
      </c>
      <c r="B7866" s="67" t="s">
        <v>7450</v>
      </c>
      <c r="C7866" s="71" t="s">
        <v>26494</v>
      </c>
      <c r="D7866" s="71" t="s">
        <v>26495</v>
      </c>
      <c r="E7866" s="71" t="s">
        <v>26496</v>
      </c>
      <c r="F7866" s="71" t="s">
        <v>160</v>
      </c>
    </row>
    <row r="7867" spans="1:6" x14ac:dyDescent="0.25">
      <c r="A7867" s="67" t="s">
        <v>3069</v>
      </c>
      <c r="B7867" s="67" t="s">
        <v>7454</v>
      </c>
      <c r="C7867" s="71" t="s">
        <v>26497</v>
      </c>
      <c r="D7867" s="71" t="s">
        <v>26498</v>
      </c>
      <c r="E7867" s="71" t="s">
        <v>26499</v>
      </c>
      <c r="F7867" s="71" t="s">
        <v>160</v>
      </c>
    </row>
    <row r="7868" spans="1:6" x14ac:dyDescent="0.25">
      <c r="A7868" s="67" t="s">
        <v>3069</v>
      </c>
      <c r="B7868" s="67" t="s">
        <v>7458</v>
      </c>
      <c r="C7868" s="71" t="s">
        <v>26500</v>
      </c>
      <c r="D7868" s="71" t="s">
        <v>26501</v>
      </c>
      <c r="E7868" s="71" t="s">
        <v>26502</v>
      </c>
      <c r="F7868" s="71" t="s">
        <v>160</v>
      </c>
    </row>
    <row r="7869" spans="1:6" x14ac:dyDescent="0.25">
      <c r="A7869" s="67" t="s">
        <v>3069</v>
      </c>
      <c r="B7869" s="67" t="s">
        <v>7462</v>
      </c>
      <c r="C7869" s="71" t="s">
        <v>26503</v>
      </c>
      <c r="D7869" s="71" t="s">
        <v>26504</v>
      </c>
      <c r="E7869" s="71" t="s">
        <v>26505</v>
      </c>
      <c r="F7869" s="71" t="s">
        <v>160</v>
      </c>
    </row>
    <row r="7870" spans="1:6" x14ac:dyDescent="0.25">
      <c r="A7870" s="67" t="s">
        <v>3069</v>
      </c>
      <c r="B7870" s="67" t="s">
        <v>7470</v>
      </c>
      <c r="C7870" s="71" t="s">
        <v>26506</v>
      </c>
      <c r="D7870" s="71" t="s">
        <v>26507</v>
      </c>
      <c r="E7870" s="71" t="s">
        <v>26508</v>
      </c>
      <c r="F7870" s="71" t="s">
        <v>160</v>
      </c>
    </row>
    <row r="7871" spans="1:6" x14ac:dyDescent="0.25">
      <c r="A7871" s="67" t="s">
        <v>3069</v>
      </c>
      <c r="B7871" s="67" t="s">
        <v>7474</v>
      </c>
      <c r="C7871" s="71" t="s">
        <v>26509</v>
      </c>
      <c r="D7871" s="71" t="s">
        <v>26510</v>
      </c>
      <c r="E7871" s="71" t="s">
        <v>26511</v>
      </c>
      <c r="F7871" s="71" t="s">
        <v>160</v>
      </c>
    </row>
    <row r="7872" spans="1:6" x14ac:dyDescent="0.25">
      <c r="A7872" s="67" t="s">
        <v>3069</v>
      </c>
      <c r="B7872" s="67" t="s">
        <v>7482</v>
      </c>
      <c r="C7872" s="71" t="s">
        <v>26512</v>
      </c>
      <c r="D7872" s="71" t="s">
        <v>26513</v>
      </c>
      <c r="E7872" s="71" t="s">
        <v>26514</v>
      </c>
      <c r="F7872" s="71" t="s">
        <v>160</v>
      </c>
    </row>
    <row r="7873" spans="1:6" x14ac:dyDescent="0.25">
      <c r="A7873" s="67" t="s">
        <v>3069</v>
      </c>
      <c r="B7873" s="67" t="s">
        <v>7486</v>
      </c>
      <c r="C7873" s="71" t="s">
        <v>26515</v>
      </c>
      <c r="D7873" s="71" t="s">
        <v>26516</v>
      </c>
      <c r="E7873" s="71" t="s">
        <v>26517</v>
      </c>
      <c r="F7873" s="71" t="s">
        <v>160</v>
      </c>
    </row>
    <row r="7874" spans="1:6" x14ac:dyDescent="0.25">
      <c r="A7874" s="67" t="s">
        <v>3069</v>
      </c>
      <c r="B7874" s="67" t="s">
        <v>7490</v>
      </c>
      <c r="C7874" s="71" t="s">
        <v>26518</v>
      </c>
      <c r="D7874" s="71" t="s">
        <v>26519</v>
      </c>
      <c r="E7874" s="71" t="s">
        <v>26520</v>
      </c>
      <c r="F7874" s="71" t="s">
        <v>160</v>
      </c>
    </row>
    <row r="7875" spans="1:6" x14ac:dyDescent="0.25">
      <c r="A7875" s="67" t="s">
        <v>3069</v>
      </c>
      <c r="B7875" s="67" t="s">
        <v>7514</v>
      </c>
      <c r="C7875" s="71" t="s">
        <v>26521</v>
      </c>
      <c r="D7875" s="71" t="s">
        <v>26522</v>
      </c>
      <c r="E7875" s="71" t="s">
        <v>26523</v>
      </c>
      <c r="F7875" s="71" t="s">
        <v>160</v>
      </c>
    </row>
    <row r="7876" spans="1:6" x14ac:dyDescent="0.25">
      <c r="A7876" s="67" t="s">
        <v>3069</v>
      </c>
      <c r="B7876" s="67" t="s">
        <v>7694</v>
      </c>
      <c r="C7876" s="71" t="s">
        <v>26524</v>
      </c>
      <c r="D7876" s="71" t="s">
        <v>26525</v>
      </c>
      <c r="E7876" s="71" t="s">
        <v>26526</v>
      </c>
      <c r="F7876" s="71" t="s">
        <v>160</v>
      </c>
    </row>
    <row r="7877" spans="1:6" x14ac:dyDescent="0.25">
      <c r="A7877" s="67" t="s">
        <v>3069</v>
      </c>
      <c r="B7877" s="67" t="s">
        <v>7698</v>
      </c>
      <c r="C7877" s="71" t="s">
        <v>26527</v>
      </c>
      <c r="D7877" s="71" t="s">
        <v>26528</v>
      </c>
      <c r="E7877" s="71" t="s">
        <v>26529</v>
      </c>
      <c r="F7877" s="71" t="s">
        <v>160</v>
      </c>
    </row>
    <row r="7878" spans="1:6" x14ac:dyDescent="0.25">
      <c r="A7878" s="67" t="s">
        <v>3069</v>
      </c>
      <c r="B7878" s="67" t="s">
        <v>7706</v>
      </c>
      <c r="C7878" s="71" t="s">
        <v>26530</v>
      </c>
      <c r="D7878" s="71" t="s">
        <v>26531</v>
      </c>
      <c r="E7878" s="71" t="s">
        <v>26532</v>
      </c>
      <c r="F7878" s="71" t="s">
        <v>160</v>
      </c>
    </row>
    <row r="7879" spans="1:6" x14ac:dyDescent="0.25">
      <c r="A7879" s="67" t="s">
        <v>3069</v>
      </c>
      <c r="B7879" s="67" t="s">
        <v>7726</v>
      </c>
      <c r="C7879" s="71" t="s">
        <v>26533</v>
      </c>
      <c r="D7879" s="71" t="s">
        <v>26534</v>
      </c>
      <c r="E7879" s="71" t="s">
        <v>26535</v>
      </c>
      <c r="F7879" s="71" t="s">
        <v>160</v>
      </c>
    </row>
    <row r="7880" spans="1:6" x14ac:dyDescent="0.25">
      <c r="A7880" s="67" t="s">
        <v>3069</v>
      </c>
      <c r="B7880" s="67" t="s">
        <v>3060</v>
      </c>
      <c r="C7880" s="71" t="s">
        <v>26536</v>
      </c>
      <c r="D7880" s="71" t="s">
        <v>26537</v>
      </c>
      <c r="E7880" s="71" t="s">
        <v>26538</v>
      </c>
      <c r="F7880" s="71" t="s">
        <v>160</v>
      </c>
    </row>
    <row r="7881" spans="1:6" x14ac:dyDescent="0.25">
      <c r="A7881" s="67" t="s">
        <v>3069</v>
      </c>
      <c r="B7881" s="67" t="s">
        <v>7733</v>
      </c>
      <c r="C7881" s="71" t="s">
        <v>26539</v>
      </c>
      <c r="D7881" s="71" t="s">
        <v>26540</v>
      </c>
      <c r="E7881" s="71" t="s">
        <v>26541</v>
      </c>
      <c r="F7881" s="71" t="s">
        <v>160</v>
      </c>
    </row>
    <row r="7882" spans="1:6" x14ac:dyDescent="0.25">
      <c r="A7882" s="67" t="s">
        <v>3069</v>
      </c>
      <c r="B7882" s="67" t="s">
        <v>7737</v>
      </c>
      <c r="C7882" s="71" t="s">
        <v>26542</v>
      </c>
      <c r="D7882" s="71" t="s">
        <v>26543</v>
      </c>
      <c r="E7882" s="71" t="s">
        <v>26544</v>
      </c>
      <c r="F7882" s="71" t="s">
        <v>160</v>
      </c>
    </row>
    <row r="7883" spans="1:6" x14ac:dyDescent="0.25">
      <c r="A7883" s="67" t="s">
        <v>3069</v>
      </c>
      <c r="B7883" s="67" t="s">
        <v>7741</v>
      </c>
      <c r="C7883" s="71" t="s">
        <v>26545</v>
      </c>
      <c r="D7883" s="71" t="s">
        <v>26546</v>
      </c>
      <c r="E7883" s="71" t="s">
        <v>26547</v>
      </c>
      <c r="F7883" s="71" t="s">
        <v>160</v>
      </c>
    </row>
    <row r="7884" spans="1:6" x14ac:dyDescent="0.25">
      <c r="A7884" s="67" t="s">
        <v>3069</v>
      </c>
      <c r="B7884" s="67" t="s">
        <v>7745</v>
      </c>
      <c r="C7884" s="71" t="s">
        <v>10513</v>
      </c>
      <c r="D7884" s="71" t="s">
        <v>10514</v>
      </c>
      <c r="E7884" s="71" t="s">
        <v>10515</v>
      </c>
      <c r="F7884" s="71" t="s">
        <v>160</v>
      </c>
    </row>
    <row r="7885" spans="1:6" x14ac:dyDescent="0.25">
      <c r="A7885" s="67" t="s">
        <v>3069</v>
      </c>
      <c r="B7885" s="67" t="s">
        <v>7753</v>
      </c>
      <c r="C7885" s="71" t="s">
        <v>26548</v>
      </c>
      <c r="D7885" s="71" t="s">
        <v>26549</v>
      </c>
      <c r="E7885" s="71" t="s">
        <v>26550</v>
      </c>
      <c r="F7885" s="71" t="s">
        <v>160</v>
      </c>
    </row>
    <row r="7886" spans="1:6" x14ac:dyDescent="0.25">
      <c r="A7886" s="67" t="s">
        <v>3069</v>
      </c>
      <c r="B7886" s="67" t="s">
        <v>7757</v>
      </c>
      <c r="C7886" s="71" t="s">
        <v>26551</v>
      </c>
      <c r="D7886" s="71" t="s">
        <v>26552</v>
      </c>
      <c r="E7886" s="71" t="s">
        <v>26553</v>
      </c>
      <c r="F7886" s="71" t="s">
        <v>160</v>
      </c>
    </row>
    <row r="7887" spans="1:6" x14ac:dyDescent="0.25">
      <c r="A7887" s="67" t="s">
        <v>3069</v>
      </c>
      <c r="B7887" s="67" t="s">
        <v>7761</v>
      </c>
      <c r="C7887" s="71" t="s">
        <v>26554</v>
      </c>
      <c r="D7887" s="71" t="s">
        <v>26555</v>
      </c>
      <c r="E7887" s="71" t="s">
        <v>26556</v>
      </c>
      <c r="F7887" s="71" t="s">
        <v>160</v>
      </c>
    </row>
    <row r="7888" spans="1:6" x14ac:dyDescent="0.25">
      <c r="A7888" s="67" t="s">
        <v>3069</v>
      </c>
      <c r="B7888" s="67" t="s">
        <v>7765</v>
      </c>
      <c r="C7888" s="71" t="s">
        <v>10519</v>
      </c>
      <c r="D7888" s="71" t="s">
        <v>10520</v>
      </c>
      <c r="E7888" s="71" t="s">
        <v>10521</v>
      </c>
      <c r="F7888" s="71" t="s">
        <v>160</v>
      </c>
    </row>
    <row r="7889" spans="1:6" x14ac:dyDescent="0.25">
      <c r="A7889" s="67" t="s">
        <v>3069</v>
      </c>
      <c r="B7889" s="67" t="s">
        <v>7789</v>
      </c>
      <c r="C7889" s="71" t="s">
        <v>26557</v>
      </c>
      <c r="D7889" s="71" t="s">
        <v>26558</v>
      </c>
      <c r="E7889" s="71" t="s">
        <v>26559</v>
      </c>
      <c r="F7889" s="71" t="s">
        <v>160</v>
      </c>
    </row>
    <row r="7890" spans="1:6" x14ac:dyDescent="0.25">
      <c r="A7890" s="67" t="s">
        <v>3069</v>
      </c>
      <c r="B7890" s="67" t="s">
        <v>7793</v>
      </c>
      <c r="C7890" s="71" t="s">
        <v>26560</v>
      </c>
      <c r="D7890" s="71" t="s">
        <v>26561</v>
      </c>
      <c r="E7890" s="71" t="s">
        <v>26562</v>
      </c>
      <c r="F7890" s="71" t="s">
        <v>160</v>
      </c>
    </row>
    <row r="7891" spans="1:6" x14ac:dyDescent="0.25">
      <c r="A7891" s="67" t="s">
        <v>3069</v>
      </c>
      <c r="B7891" s="67" t="s">
        <v>7797</v>
      </c>
      <c r="C7891" s="71" t="s">
        <v>26563</v>
      </c>
      <c r="D7891" s="71" t="s">
        <v>26564</v>
      </c>
      <c r="E7891" s="71" t="s">
        <v>26565</v>
      </c>
      <c r="F7891" s="71" t="s">
        <v>160</v>
      </c>
    </row>
    <row r="7892" spans="1:6" x14ac:dyDescent="0.25">
      <c r="A7892" s="67" t="s">
        <v>3069</v>
      </c>
      <c r="B7892" s="67" t="s">
        <v>7801</v>
      </c>
      <c r="C7892" s="71" t="s">
        <v>26566</v>
      </c>
      <c r="D7892" s="71" t="s">
        <v>26567</v>
      </c>
      <c r="E7892" s="71" t="s">
        <v>26568</v>
      </c>
      <c r="F7892" s="71" t="s">
        <v>160</v>
      </c>
    </row>
    <row r="7893" spans="1:6" x14ac:dyDescent="0.25">
      <c r="A7893" s="67" t="s">
        <v>3069</v>
      </c>
      <c r="B7893" s="67" t="s">
        <v>7828</v>
      </c>
      <c r="C7893" s="71" t="s">
        <v>26569</v>
      </c>
      <c r="D7893" s="71" t="s">
        <v>26570</v>
      </c>
      <c r="E7893" s="71" t="s">
        <v>26571</v>
      </c>
      <c r="F7893" s="71" t="s">
        <v>160</v>
      </c>
    </row>
    <row r="7894" spans="1:6" x14ac:dyDescent="0.25">
      <c r="A7894" s="67" t="s">
        <v>3069</v>
      </c>
      <c r="B7894" s="67" t="s">
        <v>12973</v>
      </c>
      <c r="C7894" s="71" t="s">
        <v>26572</v>
      </c>
      <c r="D7894" s="71" t="s">
        <v>26573</v>
      </c>
      <c r="E7894" s="71" t="s">
        <v>26574</v>
      </c>
      <c r="F7894" s="71" t="s">
        <v>160</v>
      </c>
    </row>
    <row r="7895" spans="1:6" x14ac:dyDescent="0.25">
      <c r="A7895" s="67" t="s">
        <v>3069</v>
      </c>
      <c r="B7895" s="67" t="s">
        <v>8080</v>
      </c>
      <c r="C7895" s="71" t="s">
        <v>26575</v>
      </c>
      <c r="D7895" s="71" t="s">
        <v>26576</v>
      </c>
      <c r="E7895" s="71" t="s">
        <v>26577</v>
      </c>
      <c r="F7895" s="71" t="s">
        <v>160</v>
      </c>
    </row>
    <row r="7896" spans="1:6" x14ac:dyDescent="0.25">
      <c r="A7896" s="67" t="s">
        <v>3069</v>
      </c>
      <c r="B7896" s="67" t="s">
        <v>8092</v>
      </c>
      <c r="C7896" s="71" t="s">
        <v>26578</v>
      </c>
      <c r="D7896" s="71" t="s">
        <v>26579</v>
      </c>
      <c r="E7896" s="71" t="s">
        <v>26580</v>
      </c>
      <c r="F7896" s="71" t="s">
        <v>160</v>
      </c>
    </row>
    <row r="7897" spans="1:6" x14ac:dyDescent="0.25">
      <c r="A7897" s="67" t="s">
        <v>3069</v>
      </c>
      <c r="B7897" s="67" t="s">
        <v>8096</v>
      </c>
      <c r="C7897" s="71" t="s">
        <v>26581</v>
      </c>
      <c r="D7897" s="71" t="s">
        <v>26582</v>
      </c>
      <c r="E7897" s="71" t="s">
        <v>26583</v>
      </c>
      <c r="F7897" s="71" t="s">
        <v>160</v>
      </c>
    </row>
    <row r="7898" spans="1:6" x14ac:dyDescent="0.25">
      <c r="A7898" s="67" t="s">
        <v>3069</v>
      </c>
      <c r="B7898" s="67" t="s">
        <v>8100</v>
      </c>
      <c r="C7898" s="71" t="s">
        <v>26584</v>
      </c>
      <c r="D7898" s="71" t="s">
        <v>26585</v>
      </c>
      <c r="E7898" s="71" t="s">
        <v>26586</v>
      </c>
      <c r="F7898" s="71" t="s">
        <v>160</v>
      </c>
    </row>
    <row r="7899" spans="1:6" x14ac:dyDescent="0.25">
      <c r="A7899" s="67" t="s">
        <v>3069</v>
      </c>
      <c r="B7899" s="67" t="s">
        <v>8104</v>
      </c>
      <c r="C7899" s="71" t="s">
        <v>26587</v>
      </c>
      <c r="D7899" s="71" t="s">
        <v>26588</v>
      </c>
      <c r="E7899" s="71" t="s">
        <v>26589</v>
      </c>
      <c r="F7899" s="71" t="s">
        <v>160</v>
      </c>
    </row>
    <row r="7900" spans="1:6" x14ac:dyDescent="0.25">
      <c r="A7900" s="67" t="s">
        <v>3069</v>
      </c>
      <c r="B7900" s="67" t="s">
        <v>12989</v>
      </c>
      <c r="C7900" s="71" t="s">
        <v>26590</v>
      </c>
      <c r="D7900" s="71" t="s">
        <v>26591</v>
      </c>
      <c r="E7900" s="71" t="s">
        <v>26592</v>
      </c>
      <c r="F7900" s="71" t="s">
        <v>160</v>
      </c>
    </row>
    <row r="7901" spans="1:6" x14ac:dyDescent="0.25">
      <c r="A7901" s="67" t="s">
        <v>3069</v>
      </c>
      <c r="B7901" s="67" t="s">
        <v>8108</v>
      </c>
      <c r="C7901" s="71" t="s">
        <v>26593</v>
      </c>
      <c r="D7901" s="71" t="s">
        <v>26594</v>
      </c>
      <c r="E7901" s="71" t="s">
        <v>26595</v>
      </c>
      <c r="F7901" s="71" t="s">
        <v>160</v>
      </c>
    </row>
    <row r="7902" spans="1:6" x14ac:dyDescent="0.25">
      <c r="A7902" s="67" t="s">
        <v>3069</v>
      </c>
      <c r="B7902" s="67" t="s">
        <v>8112</v>
      </c>
      <c r="C7902" s="71" t="s">
        <v>26596</v>
      </c>
      <c r="D7902" s="71" t="s">
        <v>26597</v>
      </c>
      <c r="E7902" s="71" t="s">
        <v>26598</v>
      </c>
      <c r="F7902" s="71" t="s">
        <v>160</v>
      </c>
    </row>
    <row r="7903" spans="1:6" x14ac:dyDescent="0.25">
      <c r="A7903" s="67" t="s">
        <v>3069</v>
      </c>
      <c r="B7903" s="67" t="s">
        <v>8116</v>
      </c>
      <c r="C7903" s="71" t="s">
        <v>26599</v>
      </c>
      <c r="D7903" s="71" t="s">
        <v>26600</v>
      </c>
      <c r="E7903" s="71" t="s">
        <v>26601</v>
      </c>
      <c r="F7903" s="71" t="s">
        <v>160</v>
      </c>
    </row>
    <row r="7904" spans="1:6" x14ac:dyDescent="0.25">
      <c r="A7904" s="67" t="s">
        <v>3069</v>
      </c>
      <c r="B7904" s="67" t="s">
        <v>17993</v>
      </c>
      <c r="C7904" s="71" t="s">
        <v>26602</v>
      </c>
      <c r="D7904" s="71" t="s">
        <v>26603</v>
      </c>
      <c r="E7904" s="71" t="s">
        <v>26604</v>
      </c>
      <c r="F7904" s="71" t="s">
        <v>160</v>
      </c>
    </row>
    <row r="7905" spans="1:6" x14ac:dyDescent="0.25">
      <c r="A7905" s="67" t="s">
        <v>3069</v>
      </c>
      <c r="B7905" s="67" t="s">
        <v>12993</v>
      </c>
      <c r="C7905" s="71" t="s">
        <v>26605</v>
      </c>
      <c r="D7905" s="71" t="s">
        <v>26606</v>
      </c>
      <c r="E7905" s="71" t="s">
        <v>26607</v>
      </c>
      <c r="F7905" s="71" t="s">
        <v>160</v>
      </c>
    </row>
    <row r="7906" spans="1:6" x14ac:dyDescent="0.25">
      <c r="A7906" s="67" t="s">
        <v>3069</v>
      </c>
      <c r="B7906" s="67" t="s">
        <v>8120</v>
      </c>
      <c r="C7906" s="71" t="s">
        <v>26608</v>
      </c>
      <c r="D7906" s="71" t="s">
        <v>26609</v>
      </c>
      <c r="E7906" s="71" t="s">
        <v>26610</v>
      </c>
      <c r="F7906" s="71" t="s">
        <v>160</v>
      </c>
    </row>
    <row r="7907" spans="1:6" x14ac:dyDescent="0.25">
      <c r="A7907" s="67" t="s">
        <v>3069</v>
      </c>
      <c r="B7907" s="67" t="s">
        <v>8124</v>
      </c>
      <c r="C7907" s="71" t="s">
        <v>26611</v>
      </c>
      <c r="D7907" s="71" t="s">
        <v>26612</v>
      </c>
      <c r="E7907" s="71" t="s">
        <v>26613</v>
      </c>
      <c r="F7907" s="71" t="s">
        <v>160</v>
      </c>
    </row>
    <row r="7908" spans="1:6" x14ac:dyDescent="0.25">
      <c r="A7908" s="67" t="s">
        <v>3069</v>
      </c>
      <c r="B7908" s="67" t="s">
        <v>8128</v>
      </c>
      <c r="C7908" s="71" t="s">
        <v>26614</v>
      </c>
      <c r="D7908" s="71" t="s">
        <v>26615</v>
      </c>
      <c r="E7908" s="71" t="s">
        <v>26616</v>
      </c>
      <c r="F7908" s="71" t="s">
        <v>160</v>
      </c>
    </row>
    <row r="7909" spans="1:6" x14ac:dyDescent="0.25">
      <c r="A7909" s="67" t="s">
        <v>3069</v>
      </c>
      <c r="B7909" s="67" t="s">
        <v>8132</v>
      </c>
      <c r="C7909" s="71" t="s">
        <v>26617</v>
      </c>
      <c r="D7909" s="71" t="s">
        <v>26618</v>
      </c>
      <c r="E7909" s="71" t="s">
        <v>26619</v>
      </c>
      <c r="F7909" s="71" t="s">
        <v>160</v>
      </c>
    </row>
    <row r="7910" spans="1:6" x14ac:dyDescent="0.25">
      <c r="A7910" s="67" t="s">
        <v>3069</v>
      </c>
      <c r="B7910" s="67" t="s">
        <v>8136</v>
      </c>
      <c r="C7910" s="71" t="s">
        <v>26620</v>
      </c>
      <c r="D7910" s="71" t="s">
        <v>26621</v>
      </c>
      <c r="E7910" s="71" t="s">
        <v>26622</v>
      </c>
      <c r="F7910" s="71" t="s">
        <v>160</v>
      </c>
    </row>
    <row r="7911" spans="1:6" x14ac:dyDescent="0.25">
      <c r="A7911" s="67" t="s">
        <v>3069</v>
      </c>
      <c r="B7911" s="67" t="s">
        <v>8140</v>
      </c>
      <c r="C7911" s="71" t="s">
        <v>26623</v>
      </c>
      <c r="D7911" s="71" t="s">
        <v>26624</v>
      </c>
      <c r="E7911" s="71" t="s">
        <v>26625</v>
      </c>
      <c r="F7911" s="71" t="s">
        <v>160</v>
      </c>
    </row>
    <row r="7912" spans="1:6" x14ac:dyDescent="0.25">
      <c r="A7912" s="67" t="s">
        <v>3069</v>
      </c>
      <c r="B7912" s="67" t="s">
        <v>26626</v>
      </c>
      <c r="C7912" s="71" t="s">
        <v>26627</v>
      </c>
      <c r="D7912" s="71" t="s">
        <v>26628</v>
      </c>
      <c r="E7912" s="71" t="s">
        <v>26629</v>
      </c>
      <c r="F7912" s="71" t="s">
        <v>160</v>
      </c>
    </row>
    <row r="7913" spans="1:6" x14ac:dyDescent="0.25">
      <c r="A7913" s="67" t="s">
        <v>3069</v>
      </c>
      <c r="B7913" s="67" t="s">
        <v>8144</v>
      </c>
      <c r="C7913" s="71" t="s">
        <v>26630</v>
      </c>
      <c r="D7913" s="71" t="s">
        <v>26631</v>
      </c>
      <c r="E7913" s="71" t="s">
        <v>26632</v>
      </c>
      <c r="F7913" s="71" t="s">
        <v>160</v>
      </c>
    </row>
    <row r="7914" spans="1:6" x14ac:dyDescent="0.25">
      <c r="A7914" s="67" t="s">
        <v>3069</v>
      </c>
      <c r="B7914" s="67" t="s">
        <v>13000</v>
      </c>
      <c r="C7914" s="71" t="s">
        <v>26633</v>
      </c>
      <c r="D7914" s="71" t="s">
        <v>26634</v>
      </c>
      <c r="E7914" s="71" t="s">
        <v>26635</v>
      </c>
      <c r="F7914" s="71" t="s">
        <v>160</v>
      </c>
    </row>
    <row r="7915" spans="1:6" x14ac:dyDescent="0.25">
      <c r="A7915" s="67" t="s">
        <v>3069</v>
      </c>
      <c r="B7915" s="67" t="s">
        <v>18024</v>
      </c>
      <c r="C7915" s="71" t="s">
        <v>26636</v>
      </c>
      <c r="D7915" s="71" t="s">
        <v>26637</v>
      </c>
      <c r="E7915" s="71" t="s">
        <v>26638</v>
      </c>
      <c r="F7915" s="71" t="s">
        <v>160</v>
      </c>
    </row>
    <row r="7916" spans="1:6" x14ac:dyDescent="0.25">
      <c r="A7916" s="67" t="s">
        <v>3069</v>
      </c>
      <c r="B7916" s="67" t="s">
        <v>8148</v>
      </c>
      <c r="C7916" s="71" t="s">
        <v>26639</v>
      </c>
      <c r="D7916" s="71" t="s">
        <v>26640</v>
      </c>
      <c r="E7916" s="71" t="s">
        <v>26641</v>
      </c>
      <c r="F7916" s="71" t="s">
        <v>160</v>
      </c>
    </row>
    <row r="7917" spans="1:6" x14ac:dyDescent="0.25">
      <c r="A7917" s="67" t="s">
        <v>3069</v>
      </c>
      <c r="B7917" s="67" t="s">
        <v>8152</v>
      </c>
      <c r="C7917" s="71" t="s">
        <v>26642</v>
      </c>
      <c r="D7917" s="71" t="s">
        <v>26643</v>
      </c>
      <c r="E7917" s="71" t="s">
        <v>26644</v>
      </c>
      <c r="F7917" s="71" t="s">
        <v>160</v>
      </c>
    </row>
    <row r="7918" spans="1:6" x14ac:dyDescent="0.25">
      <c r="A7918" s="67" t="s">
        <v>3069</v>
      </c>
      <c r="B7918" s="67" t="s">
        <v>8156</v>
      </c>
      <c r="C7918" s="71" t="s">
        <v>26645</v>
      </c>
      <c r="D7918" s="71" t="s">
        <v>26646</v>
      </c>
      <c r="E7918" s="71" t="s">
        <v>26647</v>
      </c>
      <c r="F7918" s="71" t="s">
        <v>160</v>
      </c>
    </row>
    <row r="7919" spans="1:6" x14ac:dyDescent="0.25">
      <c r="A7919" s="67" t="s">
        <v>3069</v>
      </c>
      <c r="B7919" s="67" t="s">
        <v>8160</v>
      </c>
      <c r="C7919" s="71" t="s">
        <v>26648</v>
      </c>
      <c r="D7919" s="71" t="s">
        <v>26649</v>
      </c>
      <c r="E7919" s="71" t="s">
        <v>26650</v>
      </c>
      <c r="F7919" s="71" t="s">
        <v>160</v>
      </c>
    </row>
    <row r="7920" spans="1:6" x14ac:dyDescent="0.25">
      <c r="A7920" s="67" t="s">
        <v>3069</v>
      </c>
      <c r="B7920" s="67" t="s">
        <v>8164</v>
      </c>
      <c r="C7920" s="71" t="s">
        <v>26651</v>
      </c>
      <c r="D7920" s="71" t="s">
        <v>26652</v>
      </c>
      <c r="E7920" s="71" t="s">
        <v>26653</v>
      </c>
      <c r="F7920" s="71" t="s">
        <v>160</v>
      </c>
    </row>
    <row r="7921" spans="1:6" x14ac:dyDescent="0.25">
      <c r="A7921" s="67" t="s">
        <v>3069</v>
      </c>
      <c r="B7921" s="67" t="s">
        <v>8168</v>
      </c>
      <c r="C7921" s="71" t="s">
        <v>26654</v>
      </c>
      <c r="D7921" s="71" t="s">
        <v>26655</v>
      </c>
      <c r="E7921" s="71" t="s">
        <v>26656</v>
      </c>
      <c r="F7921" s="71" t="s">
        <v>160</v>
      </c>
    </row>
    <row r="7922" spans="1:6" x14ac:dyDescent="0.25">
      <c r="A7922" s="67" t="s">
        <v>3069</v>
      </c>
      <c r="B7922" s="67" t="s">
        <v>8172</v>
      </c>
      <c r="C7922" s="71" t="s">
        <v>26657</v>
      </c>
      <c r="D7922" s="71" t="s">
        <v>26658</v>
      </c>
      <c r="E7922" s="71" t="s">
        <v>26659</v>
      </c>
      <c r="F7922" s="71" t="s">
        <v>160</v>
      </c>
    </row>
    <row r="7923" spans="1:6" x14ac:dyDescent="0.25">
      <c r="A7923" s="67" t="s">
        <v>3069</v>
      </c>
      <c r="B7923" s="67" t="s">
        <v>8176</v>
      </c>
      <c r="C7923" s="71" t="s">
        <v>26660</v>
      </c>
      <c r="D7923" s="71" t="s">
        <v>26661</v>
      </c>
      <c r="E7923" s="71" t="s">
        <v>26662</v>
      </c>
      <c r="F7923" s="71" t="s">
        <v>160</v>
      </c>
    </row>
    <row r="7924" spans="1:6" x14ac:dyDescent="0.25">
      <c r="A7924" s="67" t="s">
        <v>3069</v>
      </c>
      <c r="B7924" s="67" t="s">
        <v>8188</v>
      </c>
      <c r="C7924" s="71" t="s">
        <v>26663</v>
      </c>
      <c r="D7924" s="71" t="s">
        <v>26664</v>
      </c>
      <c r="E7924" s="71" t="s">
        <v>26665</v>
      </c>
      <c r="F7924" s="71" t="s">
        <v>160</v>
      </c>
    </row>
    <row r="7925" spans="1:6" x14ac:dyDescent="0.25">
      <c r="A7925" s="67" t="s">
        <v>3069</v>
      </c>
      <c r="B7925" s="67" t="s">
        <v>18058</v>
      </c>
      <c r="C7925" s="71" t="s">
        <v>26666</v>
      </c>
      <c r="D7925" s="71" t="s">
        <v>26667</v>
      </c>
      <c r="E7925" s="71" t="s">
        <v>26668</v>
      </c>
      <c r="F7925" s="71" t="s">
        <v>160</v>
      </c>
    </row>
    <row r="7926" spans="1:6" x14ac:dyDescent="0.25">
      <c r="A7926" s="67" t="s">
        <v>3069</v>
      </c>
      <c r="B7926" s="67" t="s">
        <v>8192</v>
      </c>
      <c r="C7926" s="71" t="s">
        <v>26669</v>
      </c>
      <c r="D7926" s="71" t="s">
        <v>26670</v>
      </c>
      <c r="E7926" s="71" t="s">
        <v>26671</v>
      </c>
      <c r="F7926" s="71" t="s">
        <v>160</v>
      </c>
    </row>
    <row r="7927" spans="1:6" x14ac:dyDescent="0.25">
      <c r="A7927" s="67" t="s">
        <v>3069</v>
      </c>
      <c r="B7927" s="67" t="s">
        <v>8196</v>
      </c>
      <c r="C7927" s="71" t="s">
        <v>26672</v>
      </c>
      <c r="D7927" s="71" t="s">
        <v>26673</v>
      </c>
      <c r="E7927" s="71" t="s">
        <v>26674</v>
      </c>
      <c r="F7927" s="71" t="s">
        <v>160</v>
      </c>
    </row>
    <row r="7928" spans="1:6" x14ac:dyDescent="0.25">
      <c r="A7928" s="67" t="s">
        <v>3069</v>
      </c>
      <c r="B7928" s="67" t="s">
        <v>8204</v>
      </c>
      <c r="C7928" s="71" t="s">
        <v>26675</v>
      </c>
      <c r="D7928" s="71" t="s">
        <v>26676</v>
      </c>
      <c r="E7928" s="71" t="s">
        <v>26677</v>
      </c>
      <c r="F7928" s="71" t="s">
        <v>160</v>
      </c>
    </row>
    <row r="7929" spans="1:6" x14ac:dyDescent="0.25">
      <c r="A7929" s="67" t="s">
        <v>3069</v>
      </c>
      <c r="B7929" s="67" t="s">
        <v>8208</v>
      </c>
      <c r="C7929" s="71" t="s">
        <v>26678</v>
      </c>
      <c r="D7929" s="71" t="s">
        <v>26679</v>
      </c>
      <c r="E7929" s="71" t="s">
        <v>26680</v>
      </c>
      <c r="F7929" s="71" t="s">
        <v>160</v>
      </c>
    </row>
    <row r="7930" spans="1:6" x14ac:dyDescent="0.25">
      <c r="A7930" s="67" t="s">
        <v>3069</v>
      </c>
      <c r="B7930" s="67" t="s">
        <v>8212</v>
      </c>
      <c r="C7930" s="71" t="s">
        <v>26681</v>
      </c>
      <c r="D7930" s="71" t="s">
        <v>26682</v>
      </c>
      <c r="E7930" s="71" t="s">
        <v>26683</v>
      </c>
      <c r="F7930" s="71" t="s">
        <v>160</v>
      </c>
    </row>
    <row r="7931" spans="1:6" x14ac:dyDescent="0.25">
      <c r="A7931" s="67" t="s">
        <v>3069</v>
      </c>
      <c r="B7931" s="67" t="s">
        <v>8216</v>
      </c>
      <c r="C7931" s="71" t="s">
        <v>26684</v>
      </c>
      <c r="D7931" s="71" t="s">
        <v>26685</v>
      </c>
      <c r="E7931" s="71" t="s">
        <v>26686</v>
      </c>
      <c r="F7931" s="71" t="s">
        <v>160</v>
      </c>
    </row>
    <row r="7932" spans="1:6" x14ac:dyDescent="0.25">
      <c r="A7932" s="67" t="s">
        <v>3069</v>
      </c>
      <c r="B7932" s="67" t="s">
        <v>8220</v>
      </c>
      <c r="C7932" s="71" t="s">
        <v>26687</v>
      </c>
      <c r="D7932" s="71" t="s">
        <v>26688</v>
      </c>
      <c r="E7932" s="71" t="s">
        <v>26689</v>
      </c>
      <c r="F7932" s="71" t="s">
        <v>160</v>
      </c>
    </row>
    <row r="7933" spans="1:6" x14ac:dyDescent="0.25">
      <c r="A7933" s="67" t="s">
        <v>3069</v>
      </c>
      <c r="B7933" s="67" t="s">
        <v>8224</v>
      </c>
      <c r="C7933" s="71" t="s">
        <v>26690</v>
      </c>
      <c r="D7933" s="71" t="s">
        <v>26691</v>
      </c>
      <c r="E7933" s="71" t="s">
        <v>26692</v>
      </c>
      <c r="F7933" s="71" t="s">
        <v>160</v>
      </c>
    </row>
    <row r="7934" spans="1:6" x14ac:dyDescent="0.25">
      <c r="A7934" s="67" t="s">
        <v>3069</v>
      </c>
      <c r="B7934" s="67" t="s">
        <v>18080</v>
      </c>
      <c r="C7934" s="71" t="s">
        <v>26693</v>
      </c>
      <c r="D7934" s="71" t="s">
        <v>26694</v>
      </c>
      <c r="E7934" s="71" t="s">
        <v>26695</v>
      </c>
      <c r="F7934" s="71" t="s">
        <v>160</v>
      </c>
    </row>
    <row r="7935" spans="1:6" x14ac:dyDescent="0.25">
      <c r="A7935" s="67" t="s">
        <v>3069</v>
      </c>
      <c r="B7935" s="67" t="s">
        <v>8232</v>
      </c>
      <c r="C7935" s="71" t="s">
        <v>26696</v>
      </c>
      <c r="D7935" s="71" t="s">
        <v>26697</v>
      </c>
      <c r="E7935" s="71" t="s">
        <v>26698</v>
      </c>
      <c r="F7935" s="71" t="s">
        <v>160</v>
      </c>
    </row>
    <row r="7936" spans="1:6" x14ac:dyDescent="0.25">
      <c r="A7936" s="67" t="s">
        <v>3069</v>
      </c>
      <c r="B7936" s="67" t="s">
        <v>8240</v>
      </c>
      <c r="C7936" s="71" t="s">
        <v>26699</v>
      </c>
      <c r="D7936" s="71" t="s">
        <v>26700</v>
      </c>
      <c r="E7936" s="71" t="s">
        <v>26701</v>
      </c>
      <c r="F7936" s="71" t="s">
        <v>160</v>
      </c>
    </row>
    <row r="7937" spans="1:6" x14ac:dyDescent="0.25">
      <c r="A7937" s="67" t="s">
        <v>3069</v>
      </c>
      <c r="B7937" s="67" t="s">
        <v>8244</v>
      </c>
      <c r="C7937" s="71" t="s">
        <v>26702</v>
      </c>
      <c r="D7937" s="71" t="s">
        <v>26703</v>
      </c>
      <c r="E7937" s="71" t="s">
        <v>26704</v>
      </c>
      <c r="F7937" s="71" t="s">
        <v>160</v>
      </c>
    </row>
    <row r="7938" spans="1:6" x14ac:dyDescent="0.25">
      <c r="A7938" s="67" t="s">
        <v>3069</v>
      </c>
      <c r="B7938" s="67" t="s">
        <v>8248</v>
      </c>
      <c r="C7938" s="71" t="s">
        <v>26705</v>
      </c>
      <c r="D7938" s="71" t="s">
        <v>26706</v>
      </c>
      <c r="E7938" s="71" t="s">
        <v>26707</v>
      </c>
      <c r="F7938" s="71" t="s">
        <v>160</v>
      </c>
    </row>
    <row r="7939" spans="1:6" x14ac:dyDescent="0.25">
      <c r="A7939" s="67" t="s">
        <v>3069</v>
      </c>
      <c r="B7939" s="67" t="s">
        <v>8252</v>
      </c>
      <c r="C7939" s="71" t="s">
        <v>26708</v>
      </c>
      <c r="D7939" s="71" t="s">
        <v>26709</v>
      </c>
      <c r="E7939" s="71" t="s">
        <v>26710</v>
      </c>
      <c r="F7939" s="71" t="s">
        <v>160</v>
      </c>
    </row>
    <row r="7940" spans="1:6" x14ac:dyDescent="0.25">
      <c r="A7940" s="67" t="s">
        <v>3069</v>
      </c>
      <c r="B7940" s="67" t="s">
        <v>8260</v>
      </c>
      <c r="C7940" s="71" t="s">
        <v>26711</v>
      </c>
      <c r="D7940" s="71" t="s">
        <v>26712</v>
      </c>
      <c r="E7940" s="71" t="s">
        <v>26713</v>
      </c>
      <c r="F7940" s="71" t="s">
        <v>160</v>
      </c>
    </row>
    <row r="7941" spans="1:6" x14ac:dyDescent="0.25">
      <c r="A7941" s="67" t="s">
        <v>3069</v>
      </c>
      <c r="B7941" s="67" t="s">
        <v>8264</v>
      </c>
      <c r="C7941" s="71" t="s">
        <v>26714</v>
      </c>
      <c r="D7941" s="71" t="s">
        <v>26715</v>
      </c>
      <c r="E7941" s="71" t="s">
        <v>26716</v>
      </c>
      <c r="F7941" s="71" t="s">
        <v>160</v>
      </c>
    </row>
    <row r="7942" spans="1:6" x14ac:dyDescent="0.25">
      <c r="A7942" s="67" t="s">
        <v>3069</v>
      </c>
      <c r="B7942" s="67" t="s">
        <v>8268</v>
      </c>
      <c r="C7942" s="71" t="s">
        <v>26717</v>
      </c>
      <c r="D7942" s="71" t="s">
        <v>26718</v>
      </c>
      <c r="E7942" s="71" t="s">
        <v>26719</v>
      </c>
      <c r="F7942" s="71" t="s">
        <v>160</v>
      </c>
    </row>
    <row r="7943" spans="1:6" x14ac:dyDescent="0.25">
      <c r="A7943" s="67" t="s">
        <v>3069</v>
      </c>
      <c r="B7943" s="67" t="s">
        <v>8276</v>
      </c>
      <c r="C7943" s="71" t="s">
        <v>26720</v>
      </c>
      <c r="D7943" s="71" t="s">
        <v>26721</v>
      </c>
      <c r="E7943" s="71" t="s">
        <v>26722</v>
      </c>
      <c r="F7943" s="71" t="s">
        <v>160</v>
      </c>
    </row>
    <row r="7944" spans="1:6" x14ac:dyDescent="0.25">
      <c r="A7944" s="67" t="s">
        <v>3069</v>
      </c>
      <c r="B7944" s="67" t="s">
        <v>8280</v>
      </c>
      <c r="C7944" s="71" t="s">
        <v>26723</v>
      </c>
      <c r="D7944" s="71" t="s">
        <v>26724</v>
      </c>
      <c r="E7944" s="71" t="s">
        <v>26725</v>
      </c>
      <c r="F7944" s="71" t="s">
        <v>160</v>
      </c>
    </row>
    <row r="7945" spans="1:6" x14ac:dyDescent="0.25">
      <c r="A7945" s="67" t="s">
        <v>3069</v>
      </c>
      <c r="B7945" s="67" t="s">
        <v>8284</v>
      </c>
      <c r="C7945" s="71" t="s">
        <v>26726</v>
      </c>
      <c r="D7945" s="71" t="s">
        <v>26727</v>
      </c>
      <c r="E7945" s="71" t="s">
        <v>26728</v>
      </c>
      <c r="F7945" s="71" t="s">
        <v>160</v>
      </c>
    </row>
    <row r="7946" spans="1:6" x14ac:dyDescent="0.25">
      <c r="A7946" s="67" t="s">
        <v>3069</v>
      </c>
      <c r="B7946" s="67" t="s">
        <v>8288</v>
      </c>
      <c r="C7946" s="71" t="s">
        <v>26729</v>
      </c>
      <c r="D7946" s="71" t="s">
        <v>26730</v>
      </c>
      <c r="E7946" s="71" t="s">
        <v>26731</v>
      </c>
      <c r="F7946" s="71" t="s">
        <v>160</v>
      </c>
    </row>
    <row r="7947" spans="1:6" x14ac:dyDescent="0.25">
      <c r="A7947" s="67" t="s">
        <v>3069</v>
      </c>
      <c r="B7947" s="67" t="s">
        <v>8292</v>
      </c>
      <c r="C7947" s="71" t="s">
        <v>26732</v>
      </c>
      <c r="D7947" s="71" t="s">
        <v>26733</v>
      </c>
      <c r="E7947" s="71" t="s">
        <v>26734</v>
      </c>
      <c r="F7947" s="71" t="s">
        <v>160</v>
      </c>
    </row>
    <row r="7948" spans="1:6" x14ac:dyDescent="0.25">
      <c r="A7948" s="67" t="s">
        <v>3069</v>
      </c>
      <c r="B7948" s="67" t="s">
        <v>8296</v>
      </c>
      <c r="C7948" s="71" t="s">
        <v>26735</v>
      </c>
      <c r="D7948" s="71" t="s">
        <v>26736</v>
      </c>
      <c r="E7948" s="71" t="s">
        <v>26737</v>
      </c>
      <c r="F7948" s="71" t="s">
        <v>160</v>
      </c>
    </row>
    <row r="7949" spans="1:6" x14ac:dyDescent="0.25">
      <c r="A7949" s="67" t="s">
        <v>3069</v>
      </c>
      <c r="B7949" s="67" t="s">
        <v>8300</v>
      </c>
      <c r="C7949" s="71" t="s">
        <v>26738</v>
      </c>
      <c r="D7949" s="71" t="s">
        <v>26739</v>
      </c>
      <c r="E7949" s="71" t="s">
        <v>26740</v>
      </c>
      <c r="F7949" s="71" t="s">
        <v>160</v>
      </c>
    </row>
    <row r="7950" spans="1:6" x14ac:dyDescent="0.25">
      <c r="A7950" s="67" t="s">
        <v>3069</v>
      </c>
      <c r="B7950" s="67" t="s">
        <v>18145</v>
      </c>
      <c r="C7950" s="71" t="s">
        <v>26741</v>
      </c>
      <c r="D7950" s="71" t="s">
        <v>26742</v>
      </c>
      <c r="E7950" s="71" t="s">
        <v>26743</v>
      </c>
      <c r="F7950" s="71" t="s">
        <v>160</v>
      </c>
    </row>
    <row r="7951" spans="1:6" x14ac:dyDescent="0.25">
      <c r="A7951" s="67" t="s">
        <v>3069</v>
      </c>
      <c r="B7951" s="67" t="s">
        <v>8304</v>
      </c>
      <c r="C7951" s="71" t="s">
        <v>26744</v>
      </c>
      <c r="D7951" s="71" t="s">
        <v>26745</v>
      </c>
      <c r="E7951" s="71" t="s">
        <v>26746</v>
      </c>
      <c r="F7951" s="71" t="s">
        <v>160</v>
      </c>
    </row>
    <row r="7952" spans="1:6" x14ac:dyDescent="0.25">
      <c r="A7952" s="67" t="s">
        <v>3069</v>
      </c>
      <c r="B7952" s="67" t="s">
        <v>8308</v>
      </c>
      <c r="C7952" s="71" t="s">
        <v>26747</v>
      </c>
      <c r="D7952" s="71" t="s">
        <v>26748</v>
      </c>
      <c r="E7952" s="71" t="s">
        <v>26749</v>
      </c>
      <c r="F7952" s="71" t="s">
        <v>160</v>
      </c>
    </row>
    <row r="7953" spans="1:6" x14ac:dyDescent="0.25">
      <c r="A7953" s="67" t="s">
        <v>3069</v>
      </c>
      <c r="B7953" s="67" t="s">
        <v>8312</v>
      </c>
      <c r="C7953" s="71" t="s">
        <v>26750</v>
      </c>
      <c r="D7953" s="71" t="s">
        <v>26751</v>
      </c>
      <c r="E7953" s="71" t="s">
        <v>26752</v>
      </c>
      <c r="F7953" s="71" t="s">
        <v>160</v>
      </c>
    </row>
    <row r="7954" spans="1:6" x14ac:dyDescent="0.25">
      <c r="A7954" s="67" t="s">
        <v>3069</v>
      </c>
      <c r="B7954" s="67" t="s">
        <v>8316</v>
      </c>
      <c r="C7954" s="71" t="s">
        <v>26753</v>
      </c>
      <c r="D7954" s="71" t="s">
        <v>26754</v>
      </c>
      <c r="E7954" s="71" t="s">
        <v>26755</v>
      </c>
      <c r="F7954" s="71" t="s">
        <v>160</v>
      </c>
    </row>
    <row r="7955" spans="1:6" x14ac:dyDescent="0.25">
      <c r="A7955" s="67" t="s">
        <v>3069</v>
      </c>
      <c r="B7955" s="67" t="s">
        <v>8320</v>
      </c>
      <c r="C7955" s="71" t="s">
        <v>26756</v>
      </c>
      <c r="D7955" s="71" t="s">
        <v>26757</v>
      </c>
      <c r="E7955" s="71" t="s">
        <v>26758</v>
      </c>
      <c r="F7955" s="71" t="s">
        <v>160</v>
      </c>
    </row>
    <row r="7956" spans="1:6" x14ac:dyDescent="0.25">
      <c r="A7956" s="67" t="s">
        <v>3069</v>
      </c>
      <c r="B7956" s="67" t="s">
        <v>8324</v>
      </c>
      <c r="C7956" s="71" t="s">
        <v>26759</v>
      </c>
      <c r="D7956" s="71" t="s">
        <v>26760</v>
      </c>
      <c r="E7956" s="71" t="s">
        <v>26761</v>
      </c>
      <c r="F7956" s="71" t="s">
        <v>160</v>
      </c>
    </row>
    <row r="7957" spans="1:6" x14ac:dyDescent="0.25">
      <c r="A7957" s="67" t="s">
        <v>3069</v>
      </c>
      <c r="B7957" s="67" t="s">
        <v>8332</v>
      </c>
      <c r="C7957" s="71" t="s">
        <v>26762</v>
      </c>
      <c r="D7957" s="71" t="s">
        <v>26763</v>
      </c>
      <c r="E7957" s="71" t="s">
        <v>26764</v>
      </c>
      <c r="F7957" s="71" t="s">
        <v>160</v>
      </c>
    </row>
    <row r="7958" spans="1:6" x14ac:dyDescent="0.25">
      <c r="A7958" s="67" t="s">
        <v>3069</v>
      </c>
      <c r="B7958" s="67" t="s">
        <v>8336</v>
      </c>
      <c r="C7958" s="71" t="s">
        <v>26765</v>
      </c>
      <c r="D7958" s="71" t="s">
        <v>26766</v>
      </c>
      <c r="E7958" s="71" t="s">
        <v>26767</v>
      </c>
      <c r="F7958" s="71" t="s">
        <v>160</v>
      </c>
    </row>
    <row r="7959" spans="1:6" x14ac:dyDescent="0.25">
      <c r="A7959" s="67" t="s">
        <v>3069</v>
      </c>
      <c r="B7959" s="67" t="s">
        <v>8340</v>
      </c>
      <c r="C7959" s="71" t="s">
        <v>26768</v>
      </c>
      <c r="D7959" s="71" t="s">
        <v>26769</v>
      </c>
      <c r="E7959" s="71" t="s">
        <v>26770</v>
      </c>
      <c r="F7959" s="71" t="s">
        <v>160</v>
      </c>
    </row>
    <row r="7960" spans="1:6" x14ac:dyDescent="0.25">
      <c r="A7960" s="67" t="s">
        <v>3069</v>
      </c>
      <c r="B7960" s="67" t="s">
        <v>18176</v>
      </c>
      <c r="C7960" s="71" t="s">
        <v>26771</v>
      </c>
      <c r="D7960" s="71" t="s">
        <v>26772</v>
      </c>
      <c r="E7960" s="71" t="s">
        <v>26773</v>
      </c>
      <c r="F7960" s="71" t="s">
        <v>160</v>
      </c>
    </row>
    <row r="7961" spans="1:6" x14ac:dyDescent="0.25">
      <c r="A7961" s="67" t="s">
        <v>3069</v>
      </c>
      <c r="B7961" s="67" t="s">
        <v>8348</v>
      </c>
      <c r="C7961" s="71" t="s">
        <v>26774</v>
      </c>
      <c r="D7961" s="71" t="s">
        <v>26775</v>
      </c>
      <c r="E7961" s="71" t="s">
        <v>26776</v>
      </c>
      <c r="F7961" s="71" t="s">
        <v>160</v>
      </c>
    </row>
    <row r="7962" spans="1:6" x14ac:dyDescent="0.25">
      <c r="A7962" s="67" t="s">
        <v>3069</v>
      </c>
      <c r="B7962" s="67" t="s">
        <v>8352</v>
      </c>
      <c r="C7962" s="71" t="s">
        <v>26777</v>
      </c>
      <c r="D7962" s="71" t="s">
        <v>26778</v>
      </c>
      <c r="E7962" s="71" t="s">
        <v>26779</v>
      </c>
      <c r="F7962" s="71" t="s">
        <v>160</v>
      </c>
    </row>
    <row r="7963" spans="1:6" x14ac:dyDescent="0.25">
      <c r="A7963" s="67" t="s">
        <v>3069</v>
      </c>
      <c r="B7963" s="67" t="s">
        <v>8356</v>
      </c>
      <c r="C7963" s="71" t="s">
        <v>26780</v>
      </c>
      <c r="D7963" s="71" t="s">
        <v>26781</v>
      </c>
      <c r="E7963" s="71" t="s">
        <v>26782</v>
      </c>
      <c r="F7963" s="71" t="s">
        <v>160</v>
      </c>
    </row>
    <row r="7964" spans="1:6" x14ac:dyDescent="0.25">
      <c r="A7964" s="67" t="s">
        <v>3069</v>
      </c>
      <c r="B7964" s="67" t="s">
        <v>8451</v>
      </c>
      <c r="C7964" s="71" t="s">
        <v>26783</v>
      </c>
      <c r="D7964" s="71" t="s">
        <v>26784</v>
      </c>
      <c r="E7964" s="71" t="s">
        <v>26785</v>
      </c>
      <c r="F7964" s="71" t="s">
        <v>160</v>
      </c>
    </row>
    <row r="7965" spans="1:6" x14ac:dyDescent="0.25">
      <c r="A7965" s="67" t="s">
        <v>3069</v>
      </c>
      <c r="B7965" s="67" t="s">
        <v>8455</v>
      </c>
      <c r="C7965" s="71" t="s">
        <v>26786</v>
      </c>
      <c r="D7965" s="71" t="s">
        <v>26787</v>
      </c>
      <c r="E7965" s="71" t="s">
        <v>26788</v>
      </c>
      <c r="F7965" s="71" t="s">
        <v>160</v>
      </c>
    </row>
    <row r="7966" spans="1:6" x14ac:dyDescent="0.25">
      <c r="A7966" s="67" t="s">
        <v>3069</v>
      </c>
      <c r="B7966" s="67" t="s">
        <v>8459</v>
      </c>
      <c r="C7966" s="71" t="s">
        <v>26789</v>
      </c>
      <c r="D7966" s="71" t="s">
        <v>26790</v>
      </c>
      <c r="E7966" s="71" t="s">
        <v>26791</v>
      </c>
      <c r="F7966" s="71" t="s">
        <v>160</v>
      </c>
    </row>
    <row r="7967" spans="1:6" x14ac:dyDescent="0.25">
      <c r="A7967" s="67" t="s">
        <v>3069</v>
      </c>
      <c r="B7967" s="67" t="s">
        <v>8463</v>
      </c>
      <c r="C7967" s="71" t="s">
        <v>26792</v>
      </c>
      <c r="D7967" s="71" t="s">
        <v>26793</v>
      </c>
      <c r="E7967" s="71" t="s">
        <v>26794</v>
      </c>
      <c r="F7967" s="71" t="s">
        <v>160</v>
      </c>
    </row>
    <row r="7968" spans="1:6" x14ac:dyDescent="0.25">
      <c r="A7968" s="67" t="s">
        <v>3069</v>
      </c>
      <c r="B7968" s="67" t="s">
        <v>18201</v>
      </c>
      <c r="C7968" s="71" t="s">
        <v>26795</v>
      </c>
      <c r="D7968" s="71" t="s">
        <v>26796</v>
      </c>
      <c r="E7968" s="71" t="s">
        <v>26797</v>
      </c>
      <c r="F7968" s="71" t="s">
        <v>160</v>
      </c>
    </row>
    <row r="7969" spans="1:6" x14ac:dyDescent="0.25">
      <c r="A7969" s="67" t="s">
        <v>3069</v>
      </c>
      <c r="B7969" s="67" t="s">
        <v>8467</v>
      </c>
      <c r="C7969" s="71" t="s">
        <v>26798</v>
      </c>
      <c r="D7969" s="71" t="s">
        <v>26799</v>
      </c>
      <c r="E7969" s="71" t="s">
        <v>26800</v>
      </c>
      <c r="F7969" s="71" t="s">
        <v>160</v>
      </c>
    </row>
    <row r="7970" spans="1:6" x14ac:dyDescent="0.25">
      <c r="A7970" s="67" t="s">
        <v>3069</v>
      </c>
      <c r="B7970" s="67" t="s">
        <v>8471</v>
      </c>
      <c r="C7970" s="71" t="s">
        <v>26801</v>
      </c>
      <c r="D7970" s="71" t="s">
        <v>26802</v>
      </c>
      <c r="E7970" s="71" t="s">
        <v>26803</v>
      </c>
      <c r="F7970" s="71" t="s">
        <v>160</v>
      </c>
    </row>
    <row r="7971" spans="1:6" x14ac:dyDescent="0.25">
      <c r="A7971" s="67" t="s">
        <v>3069</v>
      </c>
      <c r="B7971" s="67" t="s">
        <v>8475</v>
      </c>
      <c r="C7971" s="71" t="s">
        <v>26804</v>
      </c>
      <c r="D7971" s="71" t="s">
        <v>26805</v>
      </c>
      <c r="E7971" s="71" t="s">
        <v>26806</v>
      </c>
      <c r="F7971" s="71" t="s">
        <v>160</v>
      </c>
    </row>
    <row r="7972" spans="1:6" x14ac:dyDescent="0.25">
      <c r="A7972" s="67" t="s">
        <v>3069</v>
      </c>
      <c r="B7972" s="67" t="s">
        <v>8479</v>
      </c>
      <c r="C7972" s="71" t="s">
        <v>26807</v>
      </c>
      <c r="D7972" s="71" t="s">
        <v>26808</v>
      </c>
      <c r="E7972" s="71" t="s">
        <v>26809</v>
      </c>
      <c r="F7972" s="71" t="s">
        <v>160</v>
      </c>
    </row>
    <row r="7973" spans="1:6" x14ac:dyDescent="0.25">
      <c r="A7973" s="67" t="s">
        <v>3069</v>
      </c>
      <c r="B7973" s="67" t="s">
        <v>8483</v>
      </c>
      <c r="C7973" s="71" t="s">
        <v>26810</v>
      </c>
      <c r="D7973" s="71" t="s">
        <v>26811</v>
      </c>
      <c r="E7973" s="71" t="s">
        <v>26812</v>
      </c>
      <c r="F7973" s="71" t="s">
        <v>160</v>
      </c>
    </row>
    <row r="7974" spans="1:6" x14ac:dyDescent="0.25">
      <c r="A7974" s="67" t="s">
        <v>3069</v>
      </c>
      <c r="B7974" s="67" t="s">
        <v>18220</v>
      </c>
      <c r="C7974" s="71" t="s">
        <v>26813</v>
      </c>
      <c r="D7974" s="71" t="s">
        <v>26814</v>
      </c>
      <c r="E7974" s="71" t="s">
        <v>26815</v>
      </c>
      <c r="F7974" s="71" t="s">
        <v>160</v>
      </c>
    </row>
    <row r="7975" spans="1:6" x14ac:dyDescent="0.25">
      <c r="A7975" s="67" t="s">
        <v>3069</v>
      </c>
      <c r="B7975" s="67" t="s">
        <v>3073</v>
      </c>
      <c r="C7975" s="71" t="s">
        <v>3074</v>
      </c>
      <c r="D7975" s="71" t="s">
        <v>3075</v>
      </c>
      <c r="E7975" s="71" t="s">
        <v>3076</v>
      </c>
      <c r="F7975" s="71" t="s">
        <v>160</v>
      </c>
    </row>
    <row r="7976" spans="1:6" x14ac:dyDescent="0.25">
      <c r="A7976" s="67" t="s">
        <v>3069</v>
      </c>
      <c r="B7976" s="67" t="s">
        <v>8494</v>
      </c>
      <c r="C7976" s="71" t="s">
        <v>26816</v>
      </c>
      <c r="D7976" s="71" t="s">
        <v>26817</v>
      </c>
      <c r="E7976" s="71" t="s">
        <v>26818</v>
      </c>
      <c r="F7976" s="71" t="s">
        <v>160</v>
      </c>
    </row>
    <row r="7977" spans="1:6" x14ac:dyDescent="0.25">
      <c r="A7977" s="67" t="s">
        <v>3069</v>
      </c>
      <c r="B7977" s="67" t="s">
        <v>8498</v>
      </c>
      <c r="C7977" s="71" t="s">
        <v>26819</v>
      </c>
      <c r="D7977" s="71" t="s">
        <v>26820</v>
      </c>
      <c r="E7977" s="71" t="s">
        <v>26821</v>
      </c>
      <c r="F7977" s="71" t="s">
        <v>160</v>
      </c>
    </row>
    <row r="7978" spans="1:6" x14ac:dyDescent="0.25">
      <c r="A7978" s="67" t="s">
        <v>3069</v>
      </c>
      <c r="B7978" s="67" t="s">
        <v>8502</v>
      </c>
      <c r="C7978" s="71" t="s">
        <v>26822</v>
      </c>
      <c r="D7978" s="71" t="s">
        <v>26823</v>
      </c>
      <c r="E7978" s="71" t="s">
        <v>26824</v>
      </c>
      <c r="F7978" s="71" t="s">
        <v>160</v>
      </c>
    </row>
    <row r="7979" spans="1:6" x14ac:dyDescent="0.25">
      <c r="A7979" s="67" t="s">
        <v>3069</v>
      </c>
      <c r="B7979" s="67" t="s">
        <v>8510</v>
      </c>
      <c r="C7979" s="71" t="s">
        <v>26825</v>
      </c>
      <c r="D7979" s="71" t="s">
        <v>26826</v>
      </c>
      <c r="E7979" s="71" t="s">
        <v>26827</v>
      </c>
      <c r="F7979" s="71" t="s">
        <v>160</v>
      </c>
    </row>
    <row r="7980" spans="1:6" x14ac:dyDescent="0.25">
      <c r="A7980" s="67" t="s">
        <v>3069</v>
      </c>
      <c r="B7980" s="67" t="s">
        <v>8522</v>
      </c>
      <c r="C7980" s="71" t="s">
        <v>26828</v>
      </c>
      <c r="D7980" s="71" t="s">
        <v>26829</v>
      </c>
      <c r="E7980" s="71" t="s">
        <v>26830</v>
      </c>
      <c r="F7980" s="71" t="s">
        <v>160</v>
      </c>
    </row>
    <row r="7981" spans="1:6" x14ac:dyDescent="0.25">
      <c r="A7981" s="67" t="s">
        <v>3069</v>
      </c>
      <c r="B7981" s="67" t="s">
        <v>8526</v>
      </c>
      <c r="C7981" s="71" t="s">
        <v>26831</v>
      </c>
      <c r="D7981" s="71" t="s">
        <v>26832</v>
      </c>
      <c r="E7981" s="71" t="s">
        <v>26833</v>
      </c>
      <c r="F7981" s="71" t="s">
        <v>160</v>
      </c>
    </row>
    <row r="7982" spans="1:6" x14ac:dyDescent="0.25">
      <c r="A7982" s="67" t="s">
        <v>3069</v>
      </c>
      <c r="B7982" s="67" t="s">
        <v>8530</v>
      </c>
      <c r="C7982" s="71" t="s">
        <v>26834</v>
      </c>
      <c r="D7982" s="71" t="s">
        <v>26835</v>
      </c>
      <c r="E7982" s="71" t="s">
        <v>26836</v>
      </c>
      <c r="F7982" s="71" t="s">
        <v>160</v>
      </c>
    </row>
    <row r="7983" spans="1:6" x14ac:dyDescent="0.25">
      <c r="A7983" s="67" t="s">
        <v>3069</v>
      </c>
      <c r="B7983" s="67" t="s">
        <v>18260</v>
      </c>
      <c r="C7983" s="71" t="s">
        <v>26837</v>
      </c>
      <c r="D7983" s="71" t="s">
        <v>26838</v>
      </c>
      <c r="E7983" s="71" t="s">
        <v>26839</v>
      </c>
      <c r="F7983" s="71" t="s">
        <v>160</v>
      </c>
    </row>
    <row r="7984" spans="1:6" x14ac:dyDescent="0.25">
      <c r="A7984" s="67" t="s">
        <v>3069</v>
      </c>
      <c r="B7984" s="67" t="s">
        <v>8538</v>
      </c>
      <c r="C7984" s="71" t="s">
        <v>26840</v>
      </c>
      <c r="D7984" s="71" t="s">
        <v>26841</v>
      </c>
      <c r="E7984" s="71" t="s">
        <v>26842</v>
      </c>
      <c r="F7984" s="71" t="s">
        <v>160</v>
      </c>
    </row>
    <row r="7985" spans="1:6" x14ac:dyDescent="0.25">
      <c r="A7985" s="67" t="s">
        <v>3069</v>
      </c>
      <c r="B7985" s="67" t="s">
        <v>8542</v>
      </c>
      <c r="C7985" s="71" t="s">
        <v>26843</v>
      </c>
      <c r="D7985" s="71" t="s">
        <v>26844</v>
      </c>
      <c r="E7985" s="71" t="s">
        <v>26845</v>
      </c>
      <c r="F7985" s="71" t="s">
        <v>160</v>
      </c>
    </row>
    <row r="7986" spans="1:6" x14ac:dyDescent="0.25">
      <c r="A7986" s="67" t="s">
        <v>3069</v>
      </c>
      <c r="B7986" s="67" t="s">
        <v>8546</v>
      </c>
      <c r="C7986" s="71" t="s">
        <v>26846</v>
      </c>
      <c r="D7986" s="71" t="s">
        <v>26847</v>
      </c>
      <c r="E7986" s="71" t="s">
        <v>26848</v>
      </c>
      <c r="F7986" s="71" t="s">
        <v>160</v>
      </c>
    </row>
    <row r="7987" spans="1:6" x14ac:dyDescent="0.25">
      <c r="A7987" s="67" t="s">
        <v>3069</v>
      </c>
      <c r="B7987" s="67" t="s">
        <v>8550</v>
      </c>
      <c r="C7987" s="71" t="s">
        <v>26849</v>
      </c>
      <c r="D7987" s="71" t="s">
        <v>26850</v>
      </c>
      <c r="E7987" s="71" t="s">
        <v>26851</v>
      </c>
      <c r="F7987" s="71" t="s">
        <v>160</v>
      </c>
    </row>
    <row r="7988" spans="1:6" x14ac:dyDescent="0.25">
      <c r="A7988" s="67" t="s">
        <v>3069</v>
      </c>
      <c r="B7988" s="67" t="s">
        <v>8554</v>
      </c>
      <c r="C7988" s="71" t="s">
        <v>26852</v>
      </c>
      <c r="D7988" s="71" t="s">
        <v>26853</v>
      </c>
      <c r="E7988" s="71" t="s">
        <v>26854</v>
      </c>
      <c r="F7988" s="71" t="s">
        <v>160</v>
      </c>
    </row>
    <row r="7989" spans="1:6" x14ac:dyDescent="0.25">
      <c r="A7989" s="67" t="s">
        <v>3069</v>
      </c>
      <c r="B7989" s="67" t="s">
        <v>8558</v>
      </c>
      <c r="C7989" s="71" t="s">
        <v>26855</v>
      </c>
      <c r="D7989" s="71" t="s">
        <v>26856</v>
      </c>
      <c r="E7989" s="71" t="s">
        <v>26857</v>
      </c>
      <c r="F7989" s="71" t="s">
        <v>160</v>
      </c>
    </row>
    <row r="7990" spans="1:6" x14ac:dyDescent="0.25">
      <c r="A7990" s="67" t="s">
        <v>3069</v>
      </c>
      <c r="B7990" s="67" t="s">
        <v>8562</v>
      </c>
      <c r="C7990" s="71" t="s">
        <v>26858</v>
      </c>
      <c r="D7990" s="71" t="s">
        <v>26859</v>
      </c>
      <c r="E7990" s="71" t="s">
        <v>26860</v>
      </c>
      <c r="F7990" s="71" t="s">
        <v>160</v>
      </c>
    </row>
    <row r="7991" spans="1:6" x14ac:dyDescent="0.25">
      <c r="A7991" s="67" t="s">
        <v>3069</v>
      </c>
      <c r="B7991" s="67" t="s">
        <v>18292</v>
      </c>
      <c r="C7991" s="71" t="s">
        <v>26861</v>
      </c>
      <c r="D7991" s="71" t="s">
        <v>26862</v>
      </c>
      <c r="E7991" s="71" t="s">
        <v>26863</v>
      </c>
      <c r="F7991" s="71" t="s">
        <v>160</v>
      </c>
    </row>
    <row r="7992" spans="1:6" x14ac:dyDescent="0.25">
      <c r="A7992" s="67" t="s">
        <v>3069</v>
      </c>
      <c r="B7992" s="67" t="s">
        <v>8566</v>
      </c>
      <c r="C7992" s="71" t="s">
        <v>26864</v>
      </c>
      <c r="D7992" s="71" t="s">
        <v>26865</v>
      </c>
      <c r="E7992" s="71" t="s">
        <v>26866</v>
      </c>
      <c r="F7992" s="71" t="s">
        <v>160</v>
      </c>
    </row>
    <row r="7993" spans="1:6" x14ac:dyDescent="0.25">
      <c r="A7993" s="67" t="s">
        <v>3069</v>
      </c>
      <c r="B7993" s="67" t="s">
        <v>8570</v>
      </c>
      <c r="C7993" s="71" t="s">
        <v>26867</v>
      </c>
      <c r="D7993" s="71" t="s">
        <v>26868</v>
      </c>
      <c r="E7993" s="71" t="s">
        <v>26869</v>
      </c>
      <c r="F7993" s="71" t="s">
        <v>160</v>
      </c>
    </row>
    <row r="7994" spans="1:6" x14ac:dyDescent="0.25">
      <c r="A7994" s="67" t="s">
        <v>3069</v>
      </c>
      <c r="B7994" s="67" t="s">
        <v>8578</v>
      </c>
      <c r="C7994" s="71" t="s">
        <v>26870</v>
      </c>
      <c r="D7994" s="71" t="s">
        <v>26871</v>
      </c>
      <c r="E7994" s="71" t="s">
        <v>26872</v>
      </c>
      <c r="F7994" s="71" t="s">
        <v>160</v>
      </c>
    </row>
    <row r="7995" spans="1:6" x14ac:dyDescent="0.25">
      <c r="A7995" s="67" t="s">
        <v>3069</v>
      </c>
      <c r="B7995" s="67" t="s">
        <v>18308</v>
      </c>
      <c r="C7995" s="71" t="s">
        <v>26873</v>
      </c>
      <c r="D7995" s="71" t="s">
        <v>26874</v>
      </c>
      <c r="E7995" s="71" t="s">
        <v>26875</v>
      </c>
      <c r="F7995" s="71" t="s">
        <v>160</v>
      </c>
    </row>
    <row r="7996" spans="1:6" x14ac:dyDescent="0.25">
      <c r="A7996" s="67" t="s">
        <v>3069</v>
      </c>
      <c r="B7996" s="67" t="s">
        <v>8582</v>
      </c>
      <c r="C7996" s="71" t="s">
        <v>26876</v>
      </c>
      <c r="D7996" s="71" t="s">
        <v>26877</v>
      </c>
      <c r="E7996" s="71" t="s">
        <v>26878</v>
      </c>
      <c r="F7996" s="71" t="s">
        <v>160</v>
      </c>
    </row>
    <row r="7997" spans="1:6" x14ac:dyDescent="0.25">
      <c r="A7997" s="67" t="s">
        <v>3069</v>
      </c>
      <c r="B7997" s="67" t="s">
        <v>18319</v>
      </c>
      <c r="C7997" s="71" t="s">
        <v>26879</v>
      </c>
      <c r="D7997" s="71" t="s">
        <v>26880</v>
      </c>
      <c r="E7997" s="71" t="s">
        <v>26881</v>
      </c>
      <c r="F7997" s="71" t="s">
        <v>160</v>
      </c>
    </row>
    <row r="7998" spans="1:6" x14ac:dyDescent="0.25">
      <c r="A7998" s="67" t="s">
        <v>3069</v>
      </c>
      <c r="B7998" s="67" t="s">
        <v>8586</v>
      </c>
      <c r="C7998" s="71" t="s">
        <v>26882</v>
      </c>
      <c r="D7998" s="71" t="s">
        <v>26883</v>
      </c>
      <c r="E7998" s="71" t="s">
        <v>26884</v>
      </c>
      <c r="F7998" s="71" t="s">
        <v>160</v>
      </c>
    </row>
    <row r="7999" spans="1:6" x14ac:dyDescent="0.25">
      <c r="A7999" s="67" t="s">
        <v>3069</v>
      </c>
      <c r="B7999" s="67" t="s">
        <v>8590</v>
      </c>
      <c r="C7999" s="71" t="s">
        <v>26885</v>
      </c>
      <c r="D7999" s="71" t="s">
        <v>26886</v>
      </c>
      <c r="E7999" s="71" t="s">
        <v>26887</v>
      </c>
      <c r="F7999" s="71" t="s">
        <v>160</v>
      </c>
    </row>
    <row r="8000" spans="1:6" x14ac:dyDescent="0.25">
      <c r="A8000" s="67" t="s">
        <v>3069</v>
      </c>
      <c r="B8000" s="67" t="s">
        <v>8594</v>
      </c>
      <c r="C8000" s="71" t="s">
        <v>26888</v>
      </c>
      <c r="D8000" s="71" t="s">
        <v>26889</v>
      </c>
      <c r="E8000" s="71" t="s">
        <v>26890</v>
      </c>
      <c r="F8000" s="71" t="s">
        <v>160</v>
      </c>
    </row>
    <row r="8001" spans="1:6" x14ac:dyDescent="0.25">
      <c r="A8001" s="67" t="s">
        <v>3069</v>
      </c>
      <c r="B8001" s="67" t="s">
        <v>8598</v>
      </c>
      <c r="C8001" s="71" t="s">
        <v>26891</v>
      </c>
      <c r="D8001" s="71" t="s">
        <v>26892</v>
      </c>
      <c r="E8001" s="71" t="s">
        <v>26893</v>
      </c>
      <c r="F8001" s="71" t="s">
        <v>160</v>
      </c>
    </row>
    <row r="8002" spans="1:6" x14ac:dyDescent="0.25">
      <c r="A8002" s="67" t="s">
        <v>3069</v>
      </c>
      <c r="B8002" s="67" t="s">
        <v>8602</v>
      </c>
      <c r="C8002" s="71" t="s">
        <v>26894</v>
      </c>
      <c r="D8002" s="71" t="s">
        <v>26895</v>
      </c>
      <c r="E8002" s="71" t="s">
        <v>26896</v>
      </c>
      <c r="F8002" s="71" t="s">
        <v>160</v>
      </c>
    </row>
    <row r="8003" spans="1:6" x14ac:dyDescent="0.25">
      <c r="A8003" s="67" t="s">
        <v>3069</v>
      </c>
      <c r="B8003" s="67" t="s">
        <v>18338</v>
      </c>
      <c r="C8003" s="71" t="s">
        <v>26897</v>
      </c>
      <c r="D8003" s="71" t="s">
        <v>26898</v>
      </c>
      <c r="E8003" s="71" t="s">
        <v>26899</v>
      </c>
      <c r="F8003" s="71" t="s">
        <v>160</v>
      </c>
    </row>
    <row r="8004" spans="1:6" x14ac:dyDescent="0.25">
      <c r="A8004" s="67" t="s">
        <v>3069</v>
      </c>
      <c r="B8004" s="67" t="s">
        <v>18342</v>
      </c>
      <c r="C8004" s="71" t="s">
        <v>26900</v>
      </c>
      <c r="D8004" s="71" t="s">
        <v>26901</v>
      </c>
      <c r="E8004" s="71" t="s">
        <v>26902</v>
      </c>
      <c r="F8004" s="71" t="s">
        <v>160</v>
      </c>
    </row>
    <row r="8005" spans="1:6" x14ac:dyDescent="0.25">
      <c r="A8005" s="67" t="s">
        <v>3069</v>
      </c>
      <c r="B8005" s="67" t="s">
        <v>8606</v>
      </c>
      <c r="C8005" s="71" t="s">
        <v>26903</v>
      </c>
      <c r="D8005" s="71" t="s">
        <v>26904</v>
      </c>
      <c r="E8005" s="71" t="s">
        <v>26905</v>
      </c>
      <c r="F8005" s="71" t="s">
        <v>160</v>
      </c>
    </row>
    <row r="8006" spans="1:6" x14ac:dyDescent="0.25">
      <c r="A8006" s="67" t="s">
        <v>3069</v>
      </c>
      <c r="B8006" s="67" t="s">
        <v>8610</v>
      </c>
      <c r="C8006" s="71" t="s">
        <v>26906</v>
      </c>
      <c r="D8006" s="71" t="s">
        <v>26907</v>
      </c>
      <c r="E8006" s="71" t="s">
        <v>26908</v>
      </c>
      <c r="F8006" s="71" t="s">
        <v>160</v>
      </c>
    </row>
    <row r="8007" spans="1:6" x14ac:dyDescent="0.25">
      <c r="A8007" s="67" t="s">
        <v>3069</v>
      </c>
      <c r="B8007" s="67" t="s">
        <v>18352</v>
      </c>
      <c r="C8007" s="71" t="s">
        <v>26909</v>
      </c>
      <c r="D8007" s="71" t="s">
        <v>26910</v>
      </c>
      <c r="E8007" s="71" t="s">
        <v>26911</v>
      </c>
      <c r="F8007" s="71" t="s">
        <v>160</v>
      </c>
    </row>
    <row r="8008" spans="1:6" x14ac:dyDescent="0.25">
      <c r="A8008" s="67" t="s">
        <v>3069</v>
      </c>
      <c r="B8008" s="67" t="s">
        <v>18356</v>
      </c>
      <c r="C8008" s="71" t="s">
        <v>26912</v>
      </c>
      <c r="D8008" s="71" t="s">
        <v>26913</v>
      </c>
      <c r="E8008" s="71" t="s">
        <v>26914</v>
      </c>
      <c r="F8008" s="71" t="s">
        <v>160</v>
      </c>
    </row>
    <row r="8009" spans="1:6" x14ac:dyDescent="0.25">
      <c r="A8009" s="67" t="s">
        <v>3069</v>
      </c>
      <c r="B8009" s="67" t="s">
        <v>8614</v>
      </c>
      <c r="C8009" s="71" t="s">
        <v>26915</v>
      </c>
      <c r="D8009" s="71" t="s">
        <v>26916</v>
      </c>
      <c r="E8009" s="71" t="s">
        <v>26917</v>
      </c>
      <c r="F8009" s="71" t="s">
        <v>160</v>
      </c>
    </row>
    <row r="8010" spans="1:6" x14ac:dyDescent="0.25">
      <c r="A8010" s="67" t="s">
        <v>3069</v>
      </c>
      <c r="B8010" s="67" t="s">
        <v>18363</v>
      </c>
      <c r="C8010" s="71" t="s">
        <v>26918</v>
      </c>
      <c r="D8010" s="71" t="s">
        <v>26919</v>
      </c>
      <c r="E8010" s="71" t="s">
        <v>26920</v>
      </c>
      <c r="F8010" s="71" t="s">
        <v>160</v>
      </c>
    </row>
    <row r="8011" spans="1:6" x14ac:dyDescent="0.25">
      <c r="A8011" s="67" t="s">
        <v>3069</v>
      </c>
      <c r="B8011" s="67" t="s">
        <v>18367</v>
      </c>
      <c r="C8011" s="71" t="s">
        <v>26921</v>
      </c>
      <c r="D8011" s="71" t="s">
        <v>26922</v>
      </c>
      <c r="E8011" s="71" t="s">
        <v>26923</v>
      </c>
      <c r="F8011" s="71" t="s">
        <v>160</v>
      </c>
    </row>
    <row r="8012" spans="1:6" x14ac:dyDescent="0.25">
      <c r="A8012" s="67" t="s">
        <v>3069</v>
      </c>
      <c r="B8012" s="67" t="s">
        <v>18374</v>
      </c>
      <c r="C8012" s="71" t="s">
        <v>26924</v>
      </c>
      <c r="D8012" s="71" t="s">
        <v>26925</v>
      </c>
      <c r="E8012" s="71" t="s">
        <v>26926</v>
      </c>
      <c r="F8012" s="71" t="s">
        <v>160</v>
      </c>
    </row>
    <row r="8013" spans="1:6" x14ac:dyDescent="0.25">
      <c r="A8013" s="67" t="s">
        <v>3069</v>
      </c>
      <c r="B8013" s="67" t="s">
        <v>18378</v>
      </c>
      <c r="C8013" s="71" t="s">
        <v>26927</v>
      </c>
      <c r="D8013" s="71" t="s">
        <v>26928</v>
      </c>
      <c r="E8013" s="71" t="s">
        <v>26929</v>
      </c>
      <c r="F8013" s="71" t="s">
        <v>160</v>
      </c>
    </row>
    <row r="8014" spans="1:6" x14ac:dyDescent="0.25">
      <c r="A8014" s="67" t="s">
        <v>3069</v>
      </c>
      <c r="B8014" s="67" t="s">
        <v>18382</v>
      </c>
      <c r="C8014" s="71" t="s">
        <v>26930</v>
      </c>
      <c r="D8014" s="71" t="s">
        <v>26931</v>
      </c>
      <c r="E8014" s="71" t="s">
        <v>26932</v>
      </c>
      <c r="F8014" s="71" t="s">
        <v>160</v>
      </c>
    </row>
    <row r="8015" spans="1:6" x14ac:dyDescent="0.25">
      <c r="A8015" s="67" t="s">
        <v>3069</v>
      </c>
      <c r="B8015" s="67" t="s">
        <v>18386</v>
      </c>
      <c r="C8015" s="71" t="s">
        <v>26933</v>
      </c>
      <c r="D8015" s="71" t="s">
        <v>26934</v>
      </c>
      <c r="E8015" s="71" t="s">
        <v>26935</v>
      </c>
      <c r="F8015" s="71" t="s">
        <v>160</v>
      </c>
    </row>
    <row r="8016" spans="1:6" x14ac:dyDescent="0.25">
      <c r="A8016" s="67" t="s">
        <v>3069</v>
      </c>
      <c r="B8016" s="67" t="s">
        <v>8622</v>
      </c>
      <c r="C8016" s="71" t="s">
        <v>26936</v>
      </c>
      <c r="D8016" s="71" t="s">
        <v>26937</v>
      </c>
      <c r="E8016" s="71" t="s">
        <v>26938</v>
      </c>
      <c r="F8016" s="71" t="s">
        <v>160</v>
      </c>
    </row>
    <row r="8017" spans="1:6" x14ac:dyDescent="0.25">
      <c r="A8017" s="67" t="s">
        <v>3069</v>
      </c>
      <c r="B8017" s="67" t="s">
        <v>8626</v>
      </c>
      <c r="C8017" s="71" t="s">
        <v>26939</v>
      </c>
      <c r="D8017" s="71" t="s">
        <v>26940</v>
      </c>
      <c r="E8017" s="71" t="s">
        <v>26941</v>
      </c>
      <c r="F8017" s="71" t="s">
        <v>160</v>
      </c>
    </row>
    <row r="8018" spans="1:6" x14ac:dyDescent="0.25">
      <c r="A8018" s="67" t="s">
        <v>3069</v>
      </c>
      <c r="B8018" s="67" t="s">
        <v>2795</v>
      </c>
      <c r="C8018" s="71" t="s">
        <v>26942</v>
      </c>
      <c r="D8018" s="71" t="s">
        <v>26943</v>
      </c>
      <c r="E8018" s="71" t="s">
        <v>26944</v>
      </c>
      <c r="F8018" s="71" t="s">
        <v>160</v>
      </c>
    </row>
    <row r="8019" spans="1:6" x14ac:dyDescent="0.25">
      <c r="A8019" s="67" t="s">
        <v>3069</v>
      </c>
      <c r="B8019" s="67" t="s">
        <v>8633</v>
      </c>
      <c r="C8019" s="71" t="s">
        <v>26945</v>
      </c>
      <c r="D8019" s="71" t="s">
        <v>26946</v>
      </c>
      <c r="E8019" s="71" t="s">
        <v>26947</v>
      </c>
      <c r="F8019" s="71" t="s">
        <v>160</v>
      </c>
    </row>
    <row r="8020" spans="1:6" x14ac:dyDescent="0.25">
      <c r="A8020" s="67" t="s">
        <v>3069</v>
      </c>
      <c r="B8020" s="67" t="s">
        <v>8637</v>
      </c>
      <c r="C8020" s="71" t="s">
        <v>26948</v>
      </c>
      <c r="D8020" s="71" t="s">
        <v>26949</v>
      </c>
      <c r="E8020" s="71" t="s">
        <v>26950</v>
      </c>
      <c r="F8020" s="71" t="s">
        <v>160</v>
      </c>
    </row>
    <row r="8021" spans="1:6" x14ac:dyDescent="0.25">
      <c r="A8021" s="67" t="s">
        <v>3069</v>
      </c>
      <c r="B8021" s="67" t="s">
        <v>8641</v>
      </c>
      <c r="C8021" s="71" t="s">
        <v>26951</v>
      </c>
      <c r="D8021" s="71" t="s">
        <v>26952</v>
      </c>
      <c r="E8021" s="71" t="s">
        <v>26953</v>
      </c>
      <c r="F8021" s="71" t="s">
        <v>160</v>
      </c>
    </row>
    <row r="8022" spans="1:6" x14ac:dyDescent="0.25">
      <c r="A8022" s="67" t="s">
        <v>3069</v>
      </c>
      <c r="B8022" s="67" t="s">
        <v>8645</v>
      </c>
      <c r="C8022" s="71" t="s">
        <v>26954</v>
      </c>
      <c r="D8022" s="71" t="s">
        <v>26955</v>
      </c>
      <c r="E8022" s="71" t="s">
        <v>26956</v>
      </c>
      <c r="F8022" s="71" t="s">
        <v>160</v>
      </c>
    </row>
    <row r="8023" spans="1:6" x14ac:dyDescent="0.25">
      <c r="A8023" s="67" t="s">
        <v>3069</v>
      </c>
      <c r="B8023" s="67" t="s">
        <v>8649</v>
      </c>
      <c r="C8023" s="71" t="s">
        <v>26957</v>
      </c>
      <c r="D8023" s="71" t="s">
        <v>26958</v>
      </c>
      <c r="E8023" s="71" t="s">
        <v>26959</v>
      </c>
      <c r="F8023" s="71" t="s">
        <v>160</v>
      </c>
    </row>
    <row r="8024" spans="1:6" x14ac:dyDescent="0.25">
      <c r="A8024" s="67" t="s">
        <v>3069</v>
      </c>
      <c r="B8024" s="67" t="s">
        <v>8653</v>
      </c>
      <c r="C8024" s="71" t="s">
        <v>26960</v>
      </c>
      <c r="D8024" s="71" t="s">
        <v>26961</v>
      </c>
      <c r="E8024" s="71" t="s">
        <v>26962</v>
      </c>
      <c r="F8024" s="71" t="s">
        <v>160</v>
      </c>
    </row>
    <row r="8025" spans="1:6" x14ac:dyDescent="0.25">
      <c r="A8025" s="67" t="s">
        <v>3069</v>
      </c>
      <c r="B8025" s="67" t="s">
        <v>18418</v>
      </c>
      <c r="C8025" s="71" t="s">
        <v>26963</v>
      </c>
      <c r="D8025" s="71" t="s">
        <v>26964</v>
      </c>
      <c r="E8025" s="71" t="s">
        <v>26965</v>
      </c>
      <c r="F8025" s="71" t="s">
        <v>160</v>
      </c>
    </row>
    <row r="8026" spans="1:6" x14ac:dyDescent="0.25">
      <c r="A8026" s="67" t="s">
        <v>3069</v>
      </c>
      <c r="B8026" s="67" t="s">
        <v>8657</v>
      </c>
      <c r="C8026" s="71" t="s">
        <v>26966</v>
      </c>
      <c r="D8026" s="71" t="s">
        <v>26967</v>
      </c>
      <c r="E8026" s="71" t="s">
        <v>26968</v>
      </c>
      <c r="F8026" s="71" t="s">
        <v>160</v>
      </c>
    </row>
    <row r="8027" spans="1:6" x14ac:dyDescent="0.25">
      <c r="A8027" s="67" t="s">
        <v>3069</v>
      </c>
      <c r="B8027" s="67" t="s">
        <v>8661</v>
      </c>
      <c r="C8027" s="71" t="s">
        <v>26969</v>
      </c>
      <c r="D8027" s="71" t="s">
        <v>26970</v>
      </c>
      <c r="E8027" s="71" t="s">
        <v>26971</v>
      </c>
      <c r="F8027" s="71" t="s">
        <v>160</v>
      </c>
    </row>
    <row r="8028" spans="1:6" x14ac:dyDescent="0.25">
      <c r="A8028" s="67" t="s">
        <v>3069</v>
      </c>
      <c r="B8028" s="67" t="s">
        <v>8665</v>
      </c>
      <c r="C8028" s="71" t="s">
        <v>26972</v>
      </c>
      <c r="D8028" s="71" t="s">
        <v>26973</v>
      </c>
      <c r="E8028" s="71" t="s">
        <v>26974</v>
      </c>
      <c r="F8028" s="71" t="s">
        <v>160</v>
      </c>
    </row>
    <row r="8029" spans="1:6" x14ac:dyDescent="0.25">
      <c r="A8029" s="67" t="s">
        <v>3069</v>
      </c>
      <c r="B8029" s="67" t="s">
        <v>8669</v>
      </c>
      <c r="C8029" s="71" t="s">
        <v>26975</v>
      </c>
      <c r="D8029" s="71" t="s">
        <v>26976</v>
      </c>
      <c r="E8029" s="71" t="s">
        <v>26977</v>
      </c>
      <c r="F8029" s="71" t="s">
        <v>160</v>
      </c>
    </row>
    <row r="8030" spans="1:6" x14ac:dyDescent="0.25">
      <c r="A8030" s="67" t="s">
        <v>3069</v>
      </c>
      <c r="B8030" s="67" t="s">
        <v>8673</v>
      </c>
      <c r="C8030" s="71" t="s">
        <v>26978</v>
      </c>
      <c r="D8030" s="71" t="s">
        <v>26979</v>
      </c>
      <c r="E8030" s="71" t="s">
        <v>26980</v>
      </c>
      <c r="F8030" s="71" t="s">
        <v>160</v>
      </c>
    </row>
    <row r="8031" spans="1:6" x14ac:dyDescent="0.25">
      <c r="A8031" s="67" t="s">
        <v>3069</v>
      </c>
      <c r="B8031" s="67" t="s">
        <v>8677</v>
      </c>
      <c r="C8031" s="71" t="s">
        <v>26981</v>
      </c>
      <c r="D8031" s="71" t="s">
        <v>26982</v>
      </c>
      <c r="E8031" s="71" t="s">
        <v>26983</v>
      </c>
      <c r="F8031" s="71" t="s">
        <v>160</v>
      </c>
    </row>
    <row r="8032" spans="1:6" x14ac:dyDescent="0.25">
      <c r="A8032" s="67" t="s">
        <v>3069</v>
      </c>
      <c r="B8032" s="67" t="s">
        <v>8681</v>
      </c>
      <c r="C8032" s="71" t="s">
        <v>26984</v>
      </c>
      <c r="D8032" s="71" t="s">
        <v>26985</v>
      </c>
      <c r="E8032" s="71" t="s">
        <v>26986</v>
      </c>
      <c r="F8032" s="71" t="s">
        <v>160</v>
      </c>
    </row>
    <row r="8033" spans="1:6" x14ac:dyDescent="0.25">
      <c r="A8033" s="67" t="s">
        <v>3069</v>
      </c>
      <c r="B8033" s="67" t="s">
        <v>8685</v>
      </c>
      <c r="C8033" s="71" t="s">
        <v>26987</v>
      </c>
      <c r="D8033" s="71" t="s">
        <v>26988</v>
      </c>
      <c r="E8033" s="71" t="s">
        <v>26989</v>
      </c>
      <c r="F8033" s="71" t="s">
        <v>160</v>
      </c>
    </row>
    <row r="8034" spans="1:6" x14ac:dyDescent="0.25">
      <c r="A8034" s="67" t="s">
        <v>3069</v>
      </c>
      <c r="B8034" s="67" t="s">
        <v>8689</v>
      </c>
      <c r="C8034" s="71" t="s">
        <v>26990</v>
      </c>
      <c r="D8034" s="71" t="s">
        <v>26991</v>
      </c>
      <c r="E8034" s="71" t="s">
        <v>26992</v>
      </c>
      <c r="F8034" s="71" t="s">
        <v>160</v>
      </c>
    </row>
    <row r="8035" spans="1:6" x14ac:dyDescent="0.25">
      <c r="A8035" s="67" t="s">
        <v>3069</v>
      </c>
      <c r="B8035" s="67" t="s">
        <v>8693</v>
      </c>
      <c r="C8035" s="71" t="s">
        <v>26993</v>
      </c>
      <c r="D8035" s="71" t="s">
        <v>26994</v>
      </c>
      <c r="E8035" s="71" t="s">
        <v>26995</v>
      </c>
      <c r="F8035" s="71" t="s">
        <v>160</v>
      </c>
    </row>
    <row r="8036" spans="1:6" x14ac:dyDescent="0.25">
      <c r="A8036" s="67" t="s">
        <v>3069</v>
      </c>
      <c r="B8036" s="67" t="s">
        <v>8697</v>
      </c>
      <c r="C8036" s="71" t="s">
        <v>26996</v>
      </c>
      <c r="D8036" s="71" t="s">
        <v>26997</v>
      </c>
      <c r="E8036" s="71" t="s">
        <v>26998</v>
      </c>
      <c r="F8036" s="71" t="s">
        <v>160</v>
      </c>
    </row>
    <row r="8037" spans="1:6" x14ac:dyDescent="0.25">
      <c r="A8037" s="67" t="s">
        <v>3069</v>
      </c>
      <c r="B8037" s="67" t="s">
        <v>8701</v>
      </c>
      <c r="C8037" s="71" t="s">
        <v>26999</v>
      </c>
      <c r="D8037" s="71" t="s">
        <v>27000</v>
      </c>
      <c r="E8037" s="71" t="s">
        <v>27001</v>
      </c>
      <c r="F8037" s="71" t="s">
        <v>160</v>
      </c>
    </row>
    <row r="8038" spans="1:6" x14ac:dyDescent="0.25">
      <c r="A8038" s="67" t="s">
        <v>3069</v>
      </c>
      <c r="B8038" s="67" t="s">
        <v>8705</v>
      </c>
      <c r="C8038" s="71" t="s">
        <v>27002</v>
      </c>
      <c r="D8038" s="71" t="s">
        <v>27003</v>
      </c>
      <c r="E8038" s="71" t="s">
        <v>27004</v>
      </c>
      <c r="F8038" s="71" t="s">
        <v>160</v>
      </c>
    </row>
    <row r="8039" spans="1:6" x14ac:dyDescent="0.25">
      <c r="A8039" s="67" t="s">
        <v>3069</v>
      </c>
      <c r="B8039" s="67" t="s">
        <v>8709</v>
      </c>
      <c r="C8039" s="71" t="s">
        <v>27005</v>
      </c>
      <c r="D8039" s="71" t="s">
        <v>27006</v>
      </c>
      <c r="E8039" s="71" t="s">
        <v>27007</v>
      </c>
      <c r="F8039" s="71" t="s">
        <v>160</v>
      </c>
    </row>
    <row r="8040" spans="1:6" x14ac:dyDescent="0.25">
      <c r="A8040" s="67" t="s">
        <v>3069</v>
      </c>
      <c r="B8040" s="67" t="s">
        <v>8713</v>
      </c>
      <c r="C8040" s="71" t="s">
        <v>27008</v>
      </c>
      <c r="D8040" s="71" t="s">
        <v>27009</v>
      </c>
      <c r="E8040" s="71" t="s">
        <v>27010</v>
      </c>
      <c r="F8040" s="71" t="s">
        <v>160</v>
      </c>
    </row>
    <row r="8041" spans="1:6" x14ac:dyDescent="0.25">
      <c r="A8041" s="67" t="s">
        <v>3069</v>
      </c>
      <c r="B8041" s="67" t="s">
        <v>8717</v>
      </c>
      <c r="C8041" s="71" t="s">
        <v>27011</v>
      </c>
      <c r="D8041" s="71" t="s">
        <v>27012</v>
      </c>
      <c r="E8041" s="71" t="s">
        <v>27013</v>
      </c>
      <c r="F8041" s="71" t="s">
        <v>160</v>
      </c>
    </row>
    <row r="8042" spans="1:6" x14ac:dyDescent="0.25">
      <c r="A8042" s="67" t="s">
        <v>3069</v>
      </c>
      <c r="B8042" s="67" t="s">
        <v>8721</v>
      </c>
      <c r="C8042" s="71" t="s">
        <v>27014</v>
      </c>
      <c r="D8042" s="71" t="s">
        <v>27015</v>
      </c>
      <c r="E8042" s="71" t="s">
        <v>27016</v>
      </c>
      <c r="F8042" s="71" t="s">
        <v>160</v>
      </c>
    </row>
    <row r="8043" spans="1:6" x14ac:dyDescent="0.25">
      <c r="A8043" s="67" t="s">
        <v>3069</v>
      </c>
      <c r="B8043" s="67" t="s">
        <v>8725</v>
      </c>
      <c r="C8043" s="71" t="s">
        <v>27017</v>
      </c>
      <c r="D8043" s="71" t="s">
        <v>27018</v>
      </c>
      <c r="E8043" s="71" t="s">
        <v>27019</v>
      </c>
      <c r="F8043" s="71" t="s">
        <v>160</v>
      </c>
    </row>
    <row r="8044" spans="1:6" x14ac:dyDescent="0.25">
      <c r="A8044" s="67" t="s">
        <v>3069</v>
      </c>
      <c r="B8044" s="67" t="s">
        <v>8729</v>
      </c>
      <c r="C8044" s="71" t="s">
        <v>27020</v>
      </c>
      <c r="D8044" s="71" t="s">
        <v>27021</v>
      </c>
      <c r="E8044" s="71" t="s">
        <v>27022</v>
      </c>
      <c r="F8044" s="71" t="s">
        <v>160</v>
      </c>
    </row>
    <row r="8045" spans="1:6" x14ac:dyDescent="0.25">
      <c r="A8045" s="67" t="s">
        <v>3069</v>
      </c>
      <c r="B8045" s="67" t="s">
        <v>8733</v>
      </c>
      <c r="C8045" s="71" t="s">
        <v>27023</v>
      </c>
      <c r="D8045" s="71" t="s">
        <v>27024</v>
      </c>
      <c r="E8045" s="71" t="s">
        <v>27025</v>
      </c>
      <c r="F8045" s="71" t="s">
        <v>160</v>
      </c>
    </row>
    <row r="8046" spans="1:6" x14ac:dyDescent="0.25">
      <c r="A8046" s="67" t="s">
        <v>3069</v>
      </c>
      <c r="B8046" s="67" t="s">
        <v>8737</v>
      </c>
      <c r="C8046" s="71" t="s">
        <v>27026</v>
      </c>
      <c r="D8046" s="71" t="s">
        <v>27027</v>
      </c>
      <c r="E8046" s="71" t="s">
        <v>27028</v>
      </c>
      <c r="F8046" s="71" t="s">
        <v>160</v>
      </c>
    </row>
    <row r="8047" spans="1:6" x14ac:dyDescent="0.25">
      <c r="A8047" s="67" t="s">
        <v>3069</v>
      </c>
      <c r="B8047" s="67" t="s">
        <v>2819</v>
      </c>
      <c r="C8047" s="71" t="s">
        <v>27029</v>
      </c>
      <c r="D8047" s="71" t="s">
        <v>27030</v>
      </c>
      <c r="E8047" s="71" t="s">
        <v>27031</v>
      </c>
      <c r="F8047" s="71" t="s">
        <v>160</v>
      </c>
    </row>
    <row r="8048" spans="1:6" x14ac:dyDescent="0.25">
      <c r="A8048" s="67" t="s">
        <v>3069</v>
      </c>
      <c r="B8048" s="67" t="s">
        <v>2827</v>
      </c>
      <c r="C8048" s="71" t="s">
        <v>27032</v>
      </c>
      <c r="D8048" s="71" t="s">
        <v>27033</v>
      </c>
      <c r="E8048" s="71" t="s">
        <v>27034</v>
      </c>
      <c r="F8048" s="71" t="s">
        <v>160</v>
      </c>
    </row>
    <row r="8049" spans="1:6" x14ac:dyDescent="0.25">
      <c r="A8049" s="67" t="s">
        <v>3069</v>
      </c>
      <c r="B8049" s="67" t="s">
        <v>2831</v>
      </c>
      <c r="C8049" s="71" t="s">
        <v>27035</v>
      </c>
      <c r="D8049" s="71" t="s">
        <v>27036</v>
      </c>
      <c r="E8049" s="71" t="s">
        <v>27037</v>
      </c>
      <c r="F8049" s="71" t="s">
        <v>160</v>
      </c>
    </row>
    <row r="8050" spans="1:6" x14ac:dyDescent="0.25">
      <c r="A8050" s="67" t="s">
        <v>3069</v>
      </c>
      <c r="B8050" s="67" t="s">
        <v>2835</v>
      </c>
      <c r="C8050" s="71" t="s">
        <v>27038</v>
      </c>
      <c r="D8050" s="71" t="s">
        <v>27039</v>
      </c>
      <c r="E8050" s="71" t="s">
        <v>27040</v>
      </c>
      <c r="F8050" s="71" t="s">
        <v>160</v>
      </c>
    </row>
    <row r="8051" spans="1:6" x14ac:dyDescent="0.25">
      <c r="A8051" s="67" t="s">
        <v>3069</v>
      </c>
      <c r="B8051" s="67" t="s">
        <v>2839</v>
      </c>
      <c r="C8051" s="71" t="s">
        <v>27041</v>
      </c>
      <c r="D8051" s="71" t="s">
        <v>27042</v>
      </c>
      <c r="E8051" s="71" t="s">
        <v>27043</v>
      </c>
      <c r="F8051" s="71" t="s">
        <v>160</v>
      </c>
    </row>
    <row r="8052" spans="1:6" x14ac:dyDescent="0.25">
      <c r="A8052" s="67" t="s">
        <v>3069</v>
      </c>
      <c r="B8052" s="67" t="s">
        <v>2843</v>
      </c>
      <c r="C8052" s="71" t="s">
        <v>27044</v>
      </c>
      <c r="D8052" s="71" t="s">
        <v>27045</v>
      </c>
      <c r="E8052" s="71" t="s">
        <v>27046</v>
      </c>
      <c r="F8052" s="71" t="s">
        <v>160</v>
      </c>
    </row>
    <row r="8053" spans="1:6" x14ac:dyDescent="0.25">
      <c r="A8053" s="67" t="s">
        <v>3069</v>
      </c>
      <c r="B8053" s="67" t="s">
        <v>2847</v>
      </c>
      <c r="C8053" s="71" t="s">
        <v>27047</v>
      </c>
      <c r="D8053" s="71" t="s">
        <v>27048</v>
      </c>
      <c r="E8053" s="71" t="s">
        <v>27049</v>
      </c>
      <c r="F8053" s="71" t="s">
        <v>160</v>
      </c>
    </row>
    <row r="8054" spans="1:6" x14ac:dyDescent="0.25">
      <c r="A8054" s="67" t="s">
        <v>3069</v>
      </c>
      <c r="B8054" s="67" t="s">
        <v>2851</v>
      </c>
      <c r="C8054" s="71" t="s">
        <v>27050</v>
      </c>
      <c r="D8054" s="71" t="s">
        <v>27051</v>
      </c>
      <c r="E8054" s="71" t="s">
        <v>27052</v>
      </c>
      <c r="F8054" s="71" t="s">
        <v>160</v>
      </c>
    </row>
    <row r="8055" spans="1:6" x14ac:dyDescent="0.25">
      <c r="A8055" s="67" t="s">
        <v>3069</v>
      </c>
      <c r="B8055" s="67" t="s">
        <v>2855</v>
      </c>
      <c r="C8055" s="71" t="s">
        <v>27053</v>
      </c>
      <c r="D8055" s="71" t="s">
        <v>27054</v>
      </c>
      <c r="E8055" s="71" t="s">
        <v>27055</v>
      </c>
      <c r="F8055" s="71" t="s">
        <v>160</v>
      </c>
    </row>
    <row r="8056" spans="1:6" x14ac:dyDescent="0.25">
      <c r="A8056" s="67" t="s">
        <v>3069</v>
      </c>
      <c r="B8056" s="67" t="s">
        <v>8762</v>
      </c>
      <c r="C8056" s="71" t="s">
        <v>27056</v>
      </c>
      <c r="D8056" s="71" t="s">
        <v>27057</v>
      </c>
      <c r="E8056" s="71" t="s">
        <v>27058</v>
      </c>
      <c r="F8056" s="71" t="s">
        <v>160</v>
      </c>
    </row>
    <row r="8057" spans="1:6" x14ac:dyDescent="0.25">
      <c r="A8057" s="67" t="s">
        <v>3069</v>
      </c>
      <c r="B8057" s="67" t="s">
        <v>8766</v>
      </c>
      <c r="C8057" s="71" t="s">
        <v>27059</v>
      </c>
      <c r="D8057" s="71" t="s">
        <v>27060</v>
      </c>
      <c r="E8057" s="71" t="s">
        <v>27061</v>
      </c>
      <c r="F8057" s="71" t="s">
        <v>160</v>
      </c>
    </row>
    <row r="8058" spans="1:6" x14ac:dyDescent="0.25">
      <c r="A8058" s="67" t="s">
        <v>3069</v>
      </c>
      <c r="B8058" s="67" t="s">
        <v>8770</v>
      </c>
      <c r="C8058" s="71" t="s">
        <v>27062</v>
      </c>
      <c r="D8058" s="71" t="s">
        <v>27063</v>
      </c>
      <c r="E8058" s="71" t="s">
        <v>27064</v>
      </c>
      <c r="F8058" s="71" t="s">
        <v>160</v>
      </c>
    </row>
    <row r="8059" spans="1:6" x14ac:dyDescent="0.25">
      <c r="A8059" s="67" t="s">
        <v>3069</v>
      </c>
      <c r="B8059" s="67" t="s">
        <v>8774</v>
      </c>
      <c r="C8059" s="71" t="s">
        <v>27065</v>
      </c>
      <c r="D8059" s="71" t="s">
        <v>27066</v>
      </c>
      <c r="E8059" s="71" t="s">
        <v>27067</v>
      </c>
      <c r="F8059" s="71" t="s">
        <v>160</v>
      </c>
    </row>
    <row r="8060" spans="1:6" x14ac:dyDescent="0.25">
      <c r="A8060" s="67" t="s">
        <v>3069</v>
      </c>
      <c r="B8060" s="67" t="s">
        <v>8778</v>
      </c>
      <c r="C8060" s="71" t="s">
        <v>27068</v>
      </c>
      <c r="D8060" s="71" t="s">
        <v>27069</v>
      </c>
      <c r="E8060" s="71" t="s">
        <v>27070</v>
      </c>
      <c r="F8060" s="71" t="s">
        <v>160</v>
      </c>
    </row>
    <row r="8061" spans="1:6" x14ac:dyDescent="0.25">
      <c r="A8061" s="67" t="s">
        <v>3069</v>
      </c>
      <c r="B8061" s="67" t="s">
        <v>8782</v>
      </c>
      <c r="C8061" s="71" t="s">
        <v>27071</v>
      </c>
      <c r="D8061" s="71" t="s">
        <v>27072</v>
      </c>
      <c r="E8061" s="71" t="s">
        <v>27073</v>
      </c>
      <c r="F8061" s="71" t="s">
        <v>160</v>
      </c>
    </row>
    <row r="8062" spans="1:6" x14ac:dyDescent="0.25">
      <c r="A8062" s="67" t="s">
        <v>3069</v>
      </c>
      <c r="B8062" s="67" t="s">
        <v>8786</v>
      </c>
      <c r="C8062" s="71" t="s">
        <v>27074</v>
      </c>
      <c r="D8062" s="71" t="s">
        <v>27075</v>
      </c>
      <c r="E8062" s="71" t="s">
        <v>27076</v>
      </c>
      <c r="F8062" s="71" t="s">
        <v>160</v>
      </c>
    </row>
    <row r="8063" spans="1:6" x14ac:dyDescent="0.25">
      <c r="A8063" s="67" t="s">
        <v>3069</v>
      </c>
      <c r="B8063" s="67" t="s">
        <v>2859</v>
      </c>
      <c r="C8063" s="71" t="s">
        <v>27077</v>
      </c>
      <c r="D8063" s="71" t="s">
        <v>27078</v>
      </c>
      <c r="E8063" s="71" t="s">
        <v>27079</v>
      </c>
      <c r="F8063" s="71" t="s">
        <v>160</v>
      </c>
    </row>
    <row r="8064" spans="1:6" x14ac:dyDescent="0.25">
      <c r="A8064" s="67" t="s">
        <v>3069</v>
      </c>
      <c r="B8064" s="67" t="s">
        <v>2863</v>
      </c>
      <c r="C8064" s="71" t="s">
        <v>27080</v>
      </c>
      <c r="D8064" s="71" t="s">
        <v>27081</v>
      </c>
      <c r="E8064" s="71" t="s">
        <v>27082</v>
      </c>
      <c r="F8064" s="71" t="s">
        <v>160</v>
      </c>
    </row>
    <row r="8065" spans="1:6" x14ac:dyDescent="0.25">
      <c r="A8065" s="67" t="s">
        <v>3069</v>
      </c>
      <c r="B8065" s="67" t="s">
        <v>2867</v>
      </c>
      <c r="C8065" s="71" t="s">
        <v>27083</v>
      </c>
      <c r="D8065" s="71" t="s">
        <v>27084</v>
      </c>
      <c r="E8065" s="71" t="s">
        <v>27085</v>
      </c>
      <c r="F8065" s="71" t="s">
        <v>160</v>
      </c>
    </row>
    <row r="8066" spans="1:6" x14ac:dyDescent="0.25">
      <c r="A8066" s="67" t="s">
        <v>3069</v>
      </c>
      <c r="B8066" s="67" t="s">
        <v>2871</v>
      </c>
      <c r="C8066" s="71" t="s">
        <v>27086</v>
      </c>
      <c r="D8066" s="71" t="s">
        <v>27087</v>
      </c>
      <c r="E8066" s="71" t="s">
        <v>27088</v>
      </c>
      <c r="F8066" s="71" t="s">
        <v>160</v>
      </c>
    </row>
    <row r="8067" spans="1:6" x14ac:dyDescent="0.25">
      <c r="A8067" s="67" t="s">
        <v>3069</v>
      </c>
      <c r="B8067" s="67" t="s">
        <v>2875</v>
      </c>
      <c r="C8067" s="71" t="s">
        <v>27089</v>
      </c>
      <c r="D8067" s="71" t="s">
        <v>27090</v>
      </c>
      <c r="E8067" s="71" t="s">
        <v>27091</v>
      </c>
      <c r="F8067" s="71" t="s">
        <v>160</v>
      </c>
    </row>
    <row r="8068" spans="1:6" x14ac:dyDescent="0.25">
      <c r="A8068" s="67" t="s">
        <v>3069</v>
      </c>
      <c r="B8068" s="67" t="s">
        <v>8805</v>
      </c>
      <c r="C8068" s="71" t="s">
        <v>27092</v>
      </c>
      <c r="D8068" s="71" t="s">
        <v>27093</v>
      </c>
      <c r="E8068" s="71" t="s">
        <v>27094</v>
      </c>
      <c r="F8068" s="71" t="s">
        <v>160</v>
      </c>
    </row>
    <row r="8069" spans="1:6" x14ac:dyDescent="0.25">
      <c r="A8069" s="67" t="s">
        <v>3069</v>
      </c>
      <c r="B8069" s="67" t="s">
        <v>8809</v>
      </c>
      <c r="C8069" s="71" t="s">
        <v>27095</v>
      </c>
      <c r="D8069" s="71" t="s">
        <v>27096</v>
      </c>
      <c r="E8069" s="71" t="s">
        <v>27097</v>
      </c>
      <c r="F8069" s="71" t="s">
        <v>160</v>
      </c>
    </row>
    <row r="8070" spans="1:6" x14ac:dyDescent="0.25">
      <c r="A8070" s="67" t="s">
        <v>3069</v>
      </c>
      <c r="B8070" s="67" t="s">
        <v>2879</v>
      </c>
      <c r="C8070" s="71" t="s">
        <v>27098</v>
      </c>
      <c r="D8070" s="71" t="s">
        <v>27099</v>
      </c>
      <c r="E8070" s="71" t="s">
        <v>27100</v>
      </c>
      <c r="F8070" s="71" t="s">
        <v>160</v>
      </c>
    </row>
    <row r="8071" spans="1:6" x14ac:dyDescent="0.25">
      <c r="A8071" s="67" t="s">
        <v>3069</v>
      </c>
      <c r="B8071" s="67" t="s">
        <v>2883</v>
      </c>
      <c r="C8071" s="71" t="s">
        <v>27101</v>
      </c>
      <c r="D8071" s="71" t="s">
        <v>27102</v>
      </c>
      <c r="E8071" s="71" t="s">
        <v>27103</v>
      </c>
      <c r="F8071" s="71" t="s">
        <v>160</v>
      </c>
    </row>
    <row r="8072" spans="1:6" x14ac:dyDescent="0.25">
      <c r="A8072" s="67" t="s">
        <v>3069</v>
      </c>
      <c r="B8072" s="67" t="s">
        <v>2887</v>
      </c>
      <c r="C8072" s="71" t="s">
        <v>27104</v>
      </c>
      <c r="D8072" s="71" t="s">
        <v>27105</v>
      </c>
      <c r="E8072" s="71" t="s">
        <v>27106</v>
      </c>
      <c r="F8072" s="71" t="s">
        <v>160</v>
      </c>
    </row>
    <row r="8073" spans="1:6" x14ac:dyDescent="0.25">
      <c r="A8073" s="67" t="s">
        <v>3069</v>
      </c>
      <c r="B8073" s="67" t="s">
        <v>2891</v>
      </c>
      <c r="C8073" s="71" t="s">
        <v>27107</v>
      </c>
      <c r="D8073" s="71" t="s">
        <v>27108</v>
      </c>
      <c r="E8073" s="71" t="s">
        <v>27109</v>
      </c>
      <c r="F8073" s="71" t="s">
        <v>160</v>
      </c>
    </row>
    <row r="8074" spans="1:6" x14ac:dyDescent="0.25">
      <c r="A8074" s="67" t="s">
        <v>3069</v>
      </c>
      <c r="B8074" s="67" t="s">
        <v>2895</v>
      </c>
      <c r="C8074" s="71" t="s">
        <v>27110</v>
      </c>
      <c r="D8074" s="71" t="s">
        <v>27111</v>
      </c>
      <c r="E8074" s="71" t="s">
        <v>27112</v>
      </c>
      <c r="F8074" s="71" t="s">
        <v>160</v>
      </c>
    </row>
    <row r="8075" spans="1:6" x14ac:dyDescent="0.25">
      <c r="A8075" s="67" t="s">
        <v>3069</v>
      </c>
      <c r="B8075" s="67" t="s">
        <v>2899</v>
      </c>
      <c r="C8075" s="71" t="s">
        <v>27113</v>
      </c>
      <c r="D8075" s="71" t="s">
        <v>27114</v>
      </c>
      <c r="E8075" s="71" t="s">
        <v>27115</v>
      </c>
      <c r="F8075" s="71" t="s">
        <v>160</v>
      </c>
    </row>
    <row r="8076" spans="1:6" x14ac:dyDescent="0.25">
      <c r="A8076" s="67" t="s">
        <v>3069</v>
      </c>
      <c r="B8076" s="67" t="s">
        <v>2907</v>
      </c>
      <c r="C8076" s="71" t="s">
        <v>27116</v>
      </c>
      <c r="D8076" s="71" t="s">
        <v>27117</v>
      </c>
      <c r="E8076" s="71" t="s">
        <v>27118</v>
      </c>
      <c r="F8076" s="71" t="s">
        <v>160</v>
      </c>
    </row>
    <row r="8077" spans="1:6" x14ac:dyDescent="0.25">
      <c r="A8077" s="67" t="s">
        <v>3069</v>
      </c>
      <c r="B8077" s="67" t="s">
        <v>2911</v>
      </c>
      <c r="C8077" s="71" t="s">
        <v>27119</v>
      </c>
      <c r="D8077" s="71" t="s">
        <v>27120</v>
      </c>
      <c r="E8077" s="71" t="s">
        <v>27121</v>
      </c>
      <c r="F8077" s="71" t="s">
        <v>160</v>
      </c>
    </row>
    <row r="8078" spans="1:6" x14ac:dyDescent="0.25">
      <c r="A8078" s="67" t="s">
        <v>3069</v>
      </c>
      <c r="B8078" s="67" t="s">
        <v>2915</v>
      </c>
      <c r="C8078" s="71" t="s">
        <v>27122</v>
      </c>
      <c r="D8078" s="71" t="s">
        <v>27123</v>
      </c>
      <c r="E8078" s="71" t="s">
        <v>27124</v>
      </c>
      <c r="F8078" s="71" t="s">
        <v>160</v>
      </c>
    </row>
    <row r="8079" spans="1:6" x14ac:dyDescent="0.25">
      <c r="A8079" s="67" t="s">
        <v>3069</v>
      </c>
      <c r="B8079" s="67" t="s">
        <v>2919</v>
      </c>
      <c r="C8079" s="71" t="s">
        <v>27125</v>
      </c>
      <c r="D8079" s="71" t="s">
        <v>27126</v>
      </c>
      <c r="E8079" s="71" t="s">
        <v>27127</v>
      </c>
      <c r="F8079" s="71" t="s">
        <v>160</v>
      </c>
    </row>
    <row r="8080" spans="1:6" x14ac:dyDescent="0.25">
      <c r="A8080" s="67" t="s">
        <v>3069</v>
      </c>
      <c r="B8080" s="67" t="s">
        <v>2923</v>
      </c>
      <c r="C8080" s="71" t="s">
        <v>27128</v>
      </c>
      <c r="D8080" s="71" t="s">
        <v>27129</v>
      </c>
      <c r="E8080" s="71" t="s">
        <v>27130</v>
      </c>
      <c r="F8080" s="71" t="s">
        <v>160</v>
      </c>
    </row>
    <row r="8081" spans="1:6" x14ac:dyDescent="0.25">
      <c r="A8081" s="67" t="s">
        <v>3069</v>
      </c>
      <c r="B8081" s="67" t="s">
        <v>2927</v>
      </c>
      <c r="C8081" s="71" t="s">
        <v>27131</v>
      </c>
      <c r="D8081" s="71" t="s">
        <v>27132</v>
      </c>
      <c r="E8081" s="71" t="s">
        <v>27133</v>
      </c>
      <c r="F8081" s="71" t="s">
        <v>160</v>
      </c>
    </row>
    <row r="8082" spans="1:6" x14ac:dyDescent="0.25">
      <c r="A8082" s="67" t="s">
        <v>3069</v>
      </c>
      <c r="B8082" s="67" t="s">
        <v>2931</v>
      </c>
      <c r="C8082" s="71" t="s">
        <v>27134</v>
      </c>
      <c r="D8082" s="71" t="s">
        <v>27135</v>
      </c>
      <c r="E8082" s="71" t="s">
        <v>27136</v>
      </c>
      <c r="F8082" s="71" t="s">
        <v>160</v>
      </c>
    </row>
    <row r="8083" spans="1:6" x14ac:dyDescent="0.25">
      <c r="A8083" s="67" t="s">
        <v>3069</v>
      </c>
      <c r="B8083" s="67" t="s">
        <v>2939</v>
      </c>
      <c r="C8083" s="71" t="s">
        <v>27137</v>
      </c>
      <c r="D8083" s="71" t="s">
        <v>27138</v>
      </c>
      <c r="E8083" s="71" t="s">
        <v>27139</v>
      </c>
      <c r="F8083" s="71" t="s">
        <v>160</v>
      </c>
    </row>
    <row r="8084" spans="1:6" x14ac:dyDescent="0.25">
      <c r="A8084" s="67" t="s">
        <v>3069</v>
      </c>
      <c r="B8084" s="67" t="s">
        <v>2943</v>
      </c>
      <c r="C8084" s="71" t="s">
        <v>27140</v>
      </c>
      <c r="D8084" s="71" t="s">
        <v>27141</v>
      </c>
      <c r="E8084" s="71" t="s">
        <v>27142</v>
      </c>
      <c r="F8084" s="71" t="s">
        <v>160</v>
      </c>
    </row>
    <row r="8085" spans="1:6" x14ac:dyDescent="0.25">
      <c r="A8085" s="67" t="s">
        <v>3069</v>
      </c>
      <c r="B8085" s="67" t="s">
        <v>2947</v>
      </c>
      <c r="C8085" s="71" t="s">
        <v>27143</v>
      </c>
      <c r="D8085" s="71" t="s">
        <v>27144</v>
      </c>
      <c r="E8085" s="71" t="s">
        <v>27145</v>
      </c>
      <c r="F8085" s="71" t="s">
        <v>160</v>
      </c>
    </row>
    <row r="8086" spans="1:6" x14ac:dyDescent="0.25">
      <c r="A8086" s="67" t="s">
        <v>3069</v>
      </c>
      <c r="B8086" s="67" t="s">
        <v>2951</v>
      </c>
      <c r="C8086" s="71" t="s">
        <v>27146</v>
      </c>
      <c r="D8086" s="71" t="s">
        <v>27147</v>
      </c>
      <c r="E8086" s="71" t="s">
        <v>27148</v>
      </c>
      <c r="F8086" s="71" t="s">
        <v>160</v>
      </c>
    </row>
    <row r="8087" spans="1:6" x14ac:dyDescent="0.25">
      <c r="A8087" s="67" t="s">
        <v>3069</v>
      </c>
      <c r="B8087" s="67" t="s">
        <v>2955</v>
      </c>
      <c r="C8087" s="71" t="s">
        <v>27149</v>
      </c>
      <c r="D8087" s="71" t="s">
        <v>27150</v>
      </c>
      <c r="E8087" s="71" t="s">
        <v>27151</v>
      </c>
      <c r="F8087" s="71" t="s">
        <v>160</v>
      </c>
    </row>
    <row r="8088" spans="1:6" x14ac:dyDescent="0.25">
      <c r="A8088" s="67" t="s">
        <v>3069</v>
      </c>
      <c r="B8088" s="67" t="s">
        <v>2959</v>
      </c>
      <c r="C8088" s="71" t="s">
        <v>27152</v>
      </c>
      <c r="D8088" s="71" t="s">
        <v>27153</v>
      </c>
      <c r="E8088" s="71" t="s">
        <v>27154</v>
      </c>
      <c r="F8088" s="71" t="s">
        <v>160</v>
      </c>
    </row>
    <row r="8089" spans="1:6" x14ac:dyDescent="0.25">
      <c r="A8089" s="67" t="s">
        <v>3069</v>
      </c>
      <c r="B8089" s="67" t="s">
        <v>2963</v>
      </c>
      <c r="C8089" s="71" t="s">
        <v>27155</v>
      </c>
      <c r="D8089" s="71" t="s">
        <v>27156</v>
      </c>
      <c r="E8089" s="71" t="s">
        <v>27157</v>
      </c>
      <c r="F8089" s="71" t="s">
        <v>160</v>
      </c>
    </row>
    <row r="8090" spans="1:6" x14ac:dyDescent="0.25">
      <c r="A8090" s="67" t="s">
        <v>3069</v>
      </c>
      <c r="B8090" s="67" t="s">
        <v>2967</v>
      </c>
      <c r="C8090" s="71" t="s">
        <v>27158</v>
      </c>
      <c r="D8090" s="71" t="s">
        <v>27159</v>
      </c>
      <c r="E8090" s="71" t="s">
        <v>27160</v>
      </c>
      <c r="F8090" s="71" t="s">
        <v>160</v>
      </c>
    </row>
    <row r="8091" spans="1:6" x14ac:dyDescent="0.25">
      <c r="A8091" s="67" t="s">
        <v>3069</v>
      </c>
      <c r="B8091" s="67" t="s">
        <v>2971</v>
      </c>
      <c r="C8091" s="71" t="s">
        <v>27161</v>
      </c>
      <c r="D8091" s="71" t="s">
        <v>27162</v>
      </c>
      <c r="E8091" s="71" t="s">
        <v>27163</v>
      </c>
      <c r="F8091" s="71" t="s">
        <v>160</v>
      </c>
    </row>
    <row r="8092" spans="1:6" x14ac:dyDescent="0.25">
      <c r="A8092" s="67" t="s">
        <v>3069</v>
      </c>
      <c r="B8092" s="67" t="s">
        <v>2975</v>
      </c>
      <c r="C8092" s="71" t="s">
        <v>27164</v>
      </c>
      <c r="D8092" s="71" t="s">
        <v>27165</v>
      </c>
      <c r="E8092" s="71" t="s">
        <v>27166</v>
      </c>
      <c r="F8092" s="71" t="s">
        <v>160</v>
      </c>
    </row>
    <row r="8093" spans="1:6" x14ac:dyDescent="0.25">
      <c r="A8093" s="67" t="s">
        <v>3069</v>
      </c>
      <c r="B8093" s="67" t="s">
        <v>2979</v>
      </c>
      <c r="C8093" s="71" t="s">
        <v>27167</v>
      </c>
      <c r="D8093" s="71" t="s">
        <v>27168</v>
      </c>
      <c r="E8093" s="71" t="s">
        <v>27169</v>
      </c>
      <c r="F8093" s="71" t="s">
        <v>160</v>
      </c>
    </row>
    <row r="8094" spans="1:6" x14ac:dyDescent="0.25">
      <c r="A8094" s="67" t="s">
        <v>3069</v>
      </c>
      <c r="B8094" s="67" t="s">
        <v>2983</v>
      </c>
      <c r="C8094" s="71" t="s">
        <v>27170</v>
      </c>
      <c r="D8094" s="71" t="s">
        <v>27171</v>
      </c>
      <c r="E8094" s="71" t="s">
        <v>27172</v>
      </c>
      <c r="F8094" s="71" t="s">
        <v>160</v>
      </c>
    </row>
    <row r="8095" spans="1:6" x14ac:dyDescent="0.25">
      <c r="A8095" s="67" t="s">
        <v>3069</v>
      </c>
      <c r="B8095" s="67" t="s">
        <v>2987</v>
      </c>
      <c r="C8095" s="71" t="s">
        <v>27173</v>
      </c>
      <c r="D8095" s="71" t="s">
        <v>27174</v>
      </c>
      <c r="E8095" s="71" t="s">
        <v>27175</v>
      </c>
      <c r="F8095" s="71" t="s">
        <v>160</v>
      </c>
    </row>
    <row r="8096" spans="1:6" x14ac:dyDescent="0.25">
      <c r="A8096" s="67" t="s">
        <v>3069</v>
      </c>
      <c r="B8096" s="67" t="s">
        <v>2991</v>
      </c>
      <c r="C8096" s="71" t="s">
        <v>27176</v>
      </c>
      <c r="D8096" s="71" t="s">
        <v>27177</v>
      </c>
      <c r="E8096" s="71" t="s">
        <v>27178</v>
      </c>
      <c r="F8096" s="71" t="s">
        <v>160</v>
      </c>
    </row>
    <row r="8097" spans="1:6" x14ac:dyDescent="0.25">
      <c r="A8097" s="67" t="s">
        <v>3069</v>
      </c>
      <c r="B8097" s="67" t="s">
        <v>2995</v>
      </c>
      <c r="C8097" s="71" t="s">
        <v>27179</v>
      </c>
      <c r="D8097" s="71" t="s">
        <v>27180</v>
      </c>
      <c r="E8097" s="71" t="s">
        <v>27181</v>
      </c>
      <c r="F8097" s="71" t="s">
        <v>160</v>
      </c>
    </row>
    <row r="8098" spans="1:6" x14ac:dyDescent="0.25">
      <c r="A8098" s="67" t="s">
        <v>3069</v>
      </c>
      <c r="B8098" s="67" t="s">
        <v>2999</v>
      </c>
      <c r="C8098" s="71" t="s">
        <v>27182</v>
      </c>
      <c r="D8098" s="71" t="s">
        <v>27183</v>
      </c>
      <c r="E8098" s="71" t="s">
        <v>27184</v>
      </c>
      <c r="F8098" s="71" t="s">
        <v>160</v>
      </c>
    </row>
    <row r="8099" spans="1:6" x14ac:dyDescent="0.25">
      <c r="A8099" s="67" t="s">
        <v>3069</v>
      </c>
      <c r="B8099" s="67" t="s">
        <v>3003</v>
      </c>
      <c r="C8099" s="71" t="s">
        <v>27185</v>
      </c>
      <c r="D8099" s="71" t="s">
        <v>27186</v>
      </c>
      <c r="E8099" s="71" t="s">
        <v>27187</v>
      </c>
      <c r="F8099" s="71" t="s">
        <v>160</v>
      </c>
    </row>
    <row r="8100" spans="1:6" x14ac:dyDescent="0.25">
      <c r="A8100" s="67" t="s">
        <v>3069</v>
      </c>
      <c r="B8100" s="67" t="s">
        <v>3007</v>
      </c>
      <c r="C8100" s="71" t="s">
        <v>27188</v>
      </c>
      <c r="D8100" s="71" t="s">
        <v>27189</v>
      </c>
      <c r="E8100" s="71" t="s">
        <v>27190</v>
      </c>
      <c r="F8100" s="71" t="s">
        <v>160</v>
      </c>
    </row>
    <row r="8101" spans="1:6" x14ac:dyDescent="0.25">
      <c r="A8101" s="67" t="s">
        <v>3069</v>
      </c>
      <c r="B8101" s="67" t="s">
        <v>3011</v>
      </c>
      <c r="C8101" s="71" t="s">
        <v>27191</v>
      </c>
      <c r="D8101" s="71" t="s">
        <v>27192</v>
      </c>
      <c r="E8101" s="71" t="s">
        <v>27193</v>
      </c>
      <c r="F8101" s="71" t="s">
        <v>160</v>
      </c>
    </row>
    <row r="8102" spans="1:6" x14ac:dyDescent="0.25">
      <c r="A8102" s="67" t="s">
        <v>3069</v>
      </c>
      <c r="B8102" s="67" t="s">
        <v>3015</v>
      </c>
      <c r="C8102" s="71" t="s">
        <v>27194</v>
      </c>
      <c r="D8102" s="71" t="s">
        <v>27195</v>
      </c>
      <c r="E8102" s="71" t="s">
        <v>27196</v>
      </c>
      <c r="F8102" s="71" t="s">
        <v>160</v>
      </c>
    </row>
    <row r="8103" spans="1:6" x14ac:dyDescent="0.25">
      <c r="A8103" s="67" t="s">
        <v>3069</v>
      </c>
      <c r="B8103" s="67" t="s">
        <v>3019</v>
      </c>
      <c r="C8103" s="71" t="s">
        <v>27197</v>
      </c>
      <c r="D8103" s="71" t="s">
        <v>27198</v>
      </c>
      <c r="E8103" s="71" t="s">
        <v>27199</v>
      </c>
      <c r="F8103" s="71" t="s">
        <v>160</v>
      </c>
    </row>
    <row r="8104" spans="1:6" x14ac:dyDescent="0.25">
      <c r="A8104" s="67" t="s">
        <v>3069</v>
      </c>
      <c r="B8104" s="67" t="s">
        <v>3023</v>
      </c>
      <c r="C8104" s="71" t="s">
        <v>27200</v>
      </c>
      <c r="D8104" s="71" t="s">
        <v>27201</v>
      </c>
      <c r="E8104" s="71" t="s">
        <v>27202</v>
      </c>
      <c r="F8104" s="71" t="s">
        <v>160</v>
      </c>
    </row>
    <row r="8105" spans="1:6" x14ac:dyDescent="0.25">
      <c r="A8105" s="67" t="s">
        <v>3069</v>
      </c>
      <c r="B8105" s="67" t="s">
        <v>3027</v>
      </c>
      <c r="C8105" s="71" t="s">
        <v>27203</v>
      </c>
      <c r="D8105" s="71" t="s">
        <v>27204</v>
      </c>
      <c r="E8105" s="71" t="s">
        <v>27205</v>
      </c>
      <c r="F8105" s="71" t="s">
        <v>160</v>
      </c>
    </row>
    <row r="8106" spans="1:6" x14ac:dyDescent="0.25">
      <c r="A8106" s="67" t="s">
        <v>3069</v>
      </c>
      <c r="B8106" s="67" t="s">
        <v>3031</v>
      </c>
      <c r="C8106" s="71" t="s">
        <v>27206</v>
      </c>
      <c r="D8106" s="71" t="s">
        <v>27207</v>
      </c>
      <c r="E8106" s="71" t="s">
        <v>27208</v>
      </c>
      <c r="F8106" s="71" t="s">
        <v>160</v>
      </c>
    </row>
    <row r="8107" spans="1:6" x14ac:dyDescent="0.25">
      <c r="A8107" s="67" t="s">
        <v>3069</v>
      </c>
      <c r="B8107" s="67" t="s">
        <v>3035</v>
      </c>
      <c r="C8107" s="71" t="s">
        <v>27209</v>
      </c>
      <c r="D8107" s="71" t="s">
        <v>27210</v>
      </c>
      <c r="E8107" s="71" t="s">
        <v>27211</v>
      </c>
      <c r="F8107" s="71" t="s">
        <v>160</v>
      </c>
    </row>
    <row r="8108" spans="1:6" x14ac:dyDescent="0.25">
      <c r="A8108" s="67" t="s">
        <v>3069</v>
      </c>
      <c r="B8108" s="67" t="s">
        <v>3039</v>
      </c>
      <c r="C8108" s="71" t="s">
        <v>27212</v>
      </c>
      <c r="D8108" s="71" t="s">
        <v>27213</v>
      </c>
      <c r="E8108" s="71" t="s">
        <v>27214</v>
      </c>
      <c r="F8108" s="71" t="s">
        <v>160</v>
      </c>
    </row>
    <row r="8109" spans="1:6" x14ac:dyDescent="0.25">
      <c r="A8109" s="67" t="s">
        <v>3069</v>
      </c>
      <c r="B8109" s="67" t="s">
        <v>3043</v>
      </c>
      <c r="C8109" s="71" t="s">
        <v>27215</v>
      </c>
      <c r="D8109" s="71" t="s">
        <v>27216</v>
      </c>
      <c r="E8109" s="71" t="s">
        <v>27217</v>
      </c>
      <c r="F8109" s="71" t="s">
        <v>160</v>
      </c>
    </row>
    <row r="8110" spans="1:6" x14ac:dyDescent="0.25">
      <c r="A8110" s="67" t="s">
        <v>3069</v>
      </c>
      <c r="B8110" s="67" t="s">
        <v>3047</v>
      </c>
      <c r="C8110" s="71" t="s">
        <v>27218</v>
      </c>
      <c r="D8110" s="71" t="s">
        <v>27219</v>
      </c>
      <c r="E8110" s="71" t="s">
        <v>27220</v>
      </c>
      <c r="F8110" s="71" t="s">
        <v>160</v>
      </c>
    </row>
    <row r="8111" spans="1:6" x14ac:dyDescent="0.25">
      <c r="A8111" s="67" t="s">
        <v>3069</v>
      </c>
      <c r="B8111" s="67" t="s">
        <v>18518</v>
      </c>
      <c r="C8111" s="71" t="s">
        <v>27221</v>
      </c>
      <c r="D8111" s="71" t="s">
        <v>27222</v>
      </c>
      <c r="E8111" s="71" t="s">
        <v>27223</v>
      </c>
      <c r="F8111" s="71" t="s">
        <v>160</v>
      </c>
    </row>
    <row r="8112" spans="1:6" x14ac:dyDescent="0.25">
      <c r="A8112" s="67" t="s">
        <v>3069</v>
      </c>
      <c r="B8112" s="67" t="s">
        <v>18522</v>
      </c>
      <c r="C8112" s="71" t="s">
        <v>27224</v>
      </c>
      <c r="D8112" s="71" t="s">
        <v>27225</v>
      </c>
      <c r="E8112" s="71" t="s">
        <v>27226</v>
      </c>
      <c r="F8112" s="71" t="s">
        <v>160</v>
      </c>
    </row>
    <row r="8113" spans="1:6" x14ac:dyDescent="0.25">
      <c r="A8113" s="67" t="s">
        <v>3069</v>
      </c>
      <c r="B8113" s="67" t="s">
        <v>18526</v>
      </c>
      <c r="C8113" s="71" t="s">
        <v>27227</v>
      </c>
      <c r="D8113" s="71" t="s">
        <v>27228</v>
      </c>
      <c r="E8113" s="71" t="s">
        <v>27229</v>
      </c>
      <c r="F8113" s="71" t="s">
        <v>160</v>
      </c>
    </row>
    <row r="8114" spans="1:6" x14ac:dyDescent="0.25">
      <c r="A8114" s="67" t="s">
        <v>3069</v>
      </c>
      <c r="B8114" s="67" t="s">
        <v>18530</v>
      </c>
      <c r="C8114" s="71" t="s">
        <v>27230</v>
      </c>
      <c r="D8114" s="71" t="s">
        <v>27231</v>
      </c>
      <c r="E8114" s="71" t="s">
        <v>27232</v>
      </c>
      <c r="F8114" s="71" t="s">
        <v>160</v>
      </c>
    </row>
    <row r="8115" spans="1:6" x14ac:dyDescent="0.25">
      <c r="A8115" s="67" t="s">
        <v>3069</v>
      </c>
      <c r="B8115" s="67" t="s">
        <v>5119</v>
      </c>
      <c r="C8115" s="71" t="s">
        <v>27233</v>
      </c>
      <c r="D8115" s="71" t="s">
        <v>27234</v>
      </c>
      <c r="E8115" s="71" t="s">
        <v>27235</v>
      </c>
      <c r="F8115" s="71" t="s">
        <v>160</v>
      </c>
    </row>
    <row r="8116" spans="1:6" x14ac:dyDescent="0.25">
      <c r="A8116" s="67" t="s">
        <v>3069</v>
      </c>
      <c r="B8116" s="67" t="s">
        <v>5123</v>
      </c>
      <c r="C8116" s="71" t="s">
        <v>27236</v>
      </c>
      <c r="D8116" s="71" t="s">
        <v>27237</v>
      </c>
      <c r="E8116" s="71" t="s">
        <v>27238</v>
      </c>
      <c r="F8116" s="71" t="s">
        <v>160</v>
      </c>
    </row>
    <row r="8117" spans="1:6" x14ac:dyDescent="0.25">
      <c r="A8117" s="67" t="s">
        <v>3069</v>
      </c>
      <c r="B8117" s="67" t="s">
        <v>5127</v>
      </c>
      <c r="C8117" s="71" t="s">
        <v>27239</v>
      </c>
      <c r="D8117" s="71" t="s">
        <v>27240</v>
      </c>
      <c r="E8117" s="71" t="s">
        <v>27241</v>
      </c>
      <c r="F8117" s="71" t="s">
        <v>160</v>
      </c>
    </row>
    <row r="8118" spans="1:6" x14ac:dyDescent="0.25">
      <c r="A8118" s="67" t="s">
        <v>3069</v>
      </c>
      <c r="B8118" s="67" t="s">
        <v>27242</v>
      </c>
      <c r="C8118" s="71" t="s">
        <v>27243</v>
      </c>
      <c r="D8118" s="71" t="s">
        <v>27244</v>
      </c>
      <c r="E8118" s="71" t="s">
        <v>27245</v>
      </c>
      <c r="F8118" s="71" t="s">
        <v>160</v>
      </c>
    </row>
    <row r="8119" spans="1:6" x14ac:dyDescent="0.25">
      <c r="A8119" s="67" t="s">
        <v>3069</v>
      </c>
      <c r="B8119" s="67" t="s">
        <v>27246</v>
      </c>
      <c r="C8119" s="71" t="s">
        <v>27247</v>
      </c>
      <c r="D8119" s="71" t="s">
        <v>27248</v>
      </c>
      <c r="E8119" s="71" t="s">
        <v>27249</v>
      </c>
      <c r="F8119" s="71" t="s">
        <v>160</v>
      </c>
    </row>
    <row r="8120" spans="1:6" x14ac:dyDescent="0.25">
      <c r="A8120" s="67" t="s">
        <v>3069</v>
      </c>
      <c r="B8120" s="67" t="s">
        <v>27250</v>
      </c>
      <c r="C8120" s="71" t="s">
        <v>27251</v>
      </c>
      <c r="D8120" s="71" t="s">
        <v>27252</v>
      </c>
      <c r="E8120" s="71" t="s">
        <v>27253</v>
      </c>
      <c r="F8120" s="71" t="s">
        <v>160</v>
      </c>
    </row>
    <row r="8121" spans="1:6" x14ac:dyDescent="0.25">
      <c r="A8121" s="67" t="s">
        <v>3069</v>
      </c>
      <c r="B8121" s="67" t="s">
        <v>18593</v>
      </c>
      <c r="C8121" s="71" t="s">
        <v>27254</v>
      </c>
      <c r="D8121" s="71" t="s">
        <v>27255</v>
      </c>
      <c r="E8121" s="71" t="s">
        <v>27256</v>
      </c>
      <c r="F8121" s="71" t="s">
        <v>160</v>
      </c>
    </row>
    <row r="8122" spans="1:6" x14ac:dyDescent="0.25">
      <c r="A8122" s="67" t="s">
        <v>3069</v>
      </c>
      <c r="B8122" s="67" t="s">
        <v>5207</v>
      </c>
      <c r="C8122" s="71" t="s">
        <v>27257</v>
      </c>
      <c r="D8122" s="71" t="s">
        <v>27258</v>
      </c>
      <c r="E8122" s="71" t="s">
        <v>27259</v>
      </c>
      <c r="F8122" s="71" t="s">
        <v>160</v>
      </c>
    </row>
    <row r="8123" spans="1:6" x14ac:dyDescent="0.25">
      <c r="A8123" s="67" t="s">
        <v>3069</v>
      </c>
      <c r="B8123" s="67" t="s">
        <v>8887</v>
      </c>
      <c r="C8123" s="71" t="s">
        <v>27260</v>
      </c>
      <c r="D8123" s="71" t="s">
        <v>27261</v>
      </c>
      <c r="E8123" s="71" t="s">
        <v>27262</v>
      </c>
      <c r="F8123" s="71" t="s">
        <v>160</v>
      </c>
    </row>
    <row r="8124" spans="1:6" x14ac:dyDescent="0.25">
      <c r="A8124" s="67" t="s">
        <v>3077</v>
      </c>
      <c r="B8124" s="67" t="s">
        <v>5026</v>
      </c>
      <c r="C8124" s="71" t="s">
        <v>5027</v>
      </c>
      <c r="D8124" s="71" t="s">
        <v>5028</v>
      </c>
      <c r="E8124" s="71" t="s">
        <v>5029</v>
      </c>
      <c r="F8124" s="71" t="s">
        <v>160</v>
      </c>
    </row>
    <row r="8125" spans="1:6" x14ac:dyDescent="0.25">
      <c r="A8125" s="67" t="s">
        <v>5219</v>
      </c>
      <c r="B8125" s="67" t="s">
        <v>6542</v>
      </c>
      <c r="C8125" s="71" t="s">
        <v>24923</v>
      </c>
      <c r="D8125" s="71" t="s">
        <v>24924</v>
      </c>
      <c r="E8125" s="71" t="s">
        <v>24925</v>
      </c>
      <c r="F8125" s="71" t="s">
        <v>150</v>
      </c>
    </row>
    <row r="8126" spans="1:6" x14ac:dyDescent="0.25">
      <c r="A8126" s="67" t="s">
        <v>13088</v>
      </c>
      <c r="B8126" s="67" t="s">
        <v>588</v>
      </c>
      <c r="C8126" s="71" t="s">
        <v>27263</v>
      </c>
      <c r="D8126" s="71" t="s">
        <v>27264</v>
      </c>
      <c r="E8126" s="71" t="s">
        <v>27265</v>
      </c>
      <c r="F8126" s="71" t="s">
        <v>165</v>
      </c>
    </row>
    <row r="8127" spans="1:6" x14ac:dyDescent="0.25">
      <c r="A8127" s="67" t="s">
        <v>13088</v>
      </c>
      <c r="B8127" s="67" t="s">
        <v>592</v>
      </c>
      <c r="C8127" s="71" t="s">
        <v>27266</v>
      </c>
      <c r="D8127" s="71" t="s">
        <v>27267</v>
      </c>
      <c r="E8127" s="71" t="s">
        <v>27268</v>
      </c>
      <c r="F8127" s="71" t="s">
        <v>165</v>
      </c>
    </row>
    <row r="8128" spans="1:6" x14ac:dyDescent="0.25">
      <c r="A8128" s="67" t="s">
        <v>13088</v>
      </c>
      <c r="B8128" s="67" t="s">
        <v>596</v>
      </c>
      <c r="C8128" s="71" t="s">
        <v>27269</v>
      </c>
      <c r="D8128" s="71" t="s">
        <v>27270</v>
      </c>
      <c r="E8128" s="71" t="s">
        <v>27271</v>
      </c>
      <c r="F8128" s="71" t="s">
        <v>165</v>
      </c>
    </row>
    <row r="8129" spans="1:6" x14ac:dyDescent="0.25">
      <c r="A8129" s="67" t="s">
        <v>13088</v>
      </c>
      <c r="B8129" s="67" t="s">
        <v>600</v>
      </c>
      <c r="C8129" s="71" t="s">
        <v>27272</v>
      </c>
      <c r="D8129" s="71" t="s">
        <v>27273</v>
      </c>
      <c r="E8129" s="71" t="s">
        <v>27274</v>
      </c>
      <c r="F8129" s="71" t="s">
        <v>165</v>
      </c>
    </row>
    <row r="8130" spans="1:6" x14ac:dyDescent="0.25">
      <c r="A8130" s="67" t="s">
        <v>13088</v>
      </c>
      <c r="B8130" s="67" t="s">
        <v>604</v>
      </c>
      <c r="C8130" s="71" t="s">
        <v>27275</v>
      </c>
      <c r="D8130" s="71" t="s">
        <v>27276</v>
      </c>
      <c r="E8130" s="71" t="s">
        <v>27277</v>
      </c>
      <c r="F8130" s="71" t="s">
        <v>165</v>
      </c>
    </row>
    <row r="8131" spans="1:6" x14ac:dyDescent="0.25">
      <c r="A8131" s="67" t="s">
        <v>13088</v>
      </c>
      <c r="B8131" s="67" t="s">
        <v>608</v>
      </c>
      <c r="C8131" s="71" t="s">
        <v>27278</v>
      </c>
      <c r="D8131" s="71" t="s">
        <v>27279</v>
      </c>
      <c r="E8131" s="71" t="s">
        <v>27280</v>
      </c>
      <c r="F8131" s="71" t="s">
        <v>165</v>
      </c>
    </row>
    <row r="8132" spans="1:6" x14ac:dyDescent="0.25">
      <c r="A8132" s="67" t="s">
        <v>13088</v>
      </c>
      <c r="B8132" s="67" t="s">
        <v>616</v>
      </c>
      <c r="C8132" s="71" t="s">
        <v>27281</v>
      </c>
      <c r="D8132" s="71" t="s">
        <v>27282</v>
      </c>
      <c r="E8132" s="71" t="s">
        <v>27283</v>
      </c>
      <c r="F8132" s="71" t="s">
        <v>165</v>
      </c>
    </row>
    <row r="8133" spans="1:6" x14ac:dyDescent="0.25">
      <c r="A8133" s="67" t="s">
        <v>13088</v>
      </c>
      <c r="B8133" s="67" t="s">
        <v>620</v>
      </c>
      <c r="C8133" s="71" t="s">
        <v>27284</v>
      </c>
      <c r="D8133" s="71" t="s">
        <v>27285</v>
      </c>
      <c r="E8133" s="71" t="s">
        <v>27286</v>
      </c>
      <c r="F8133" s="71" t="s">
        <v>165</v>
      </c>
    </row>
    <row r="8134" spans="1:6" x14ac:dyDescent="0.25">
      <c r="A8134" s="67" t="s">
        <v>13088</v>
      </c>
      <c r="B8134" s="67" t="s">
        <v>624</v>
      </c>
      <c r="C8134" s="71" t="s">
        <v>27287</v>
      </c>
      <c r="D8134" s="71" t="s">
        <v>27288</v>
      </c>
      <c r="E8134" s="71" t="s">
        <v>27289</v>
      </c>
      <c r="F8134" s="71" t="s">
        <v>165</v>
      </c>
    </row>
    <row r="8135" spans="1:6" x14ac:dyDescent="0.25">
      <c r="A8135" s="67" t="s">
        <v>13088</v>
      </c>
      <c r="B8135" s="67" t="s">
        <v>628</v>
      </c>
      <c r="C8135" s="71" t="s">
        <v>27290</v>
      </c>
      <c r="D8135" s="71" t="s">
        <v>27291</v>
      </c>
      <c r="E8135" s="71" t="s">
        <v>27292</v>
      </c>
      <c r="F8135" s="71" t="s">
        <v>165</v>
      </c>
    </row>
    <row r="8136" spans="1:6" x14ac:dyDescent="0.25">
      <c r="A8136" s="67" t="s">
        <v>13088</v>
      </c>
      <c r="B8136" s="67" t="s">
        <v>636</v>
      </c>
      <c r="C8136" s="71" t="s">
        <v>27293</v>
      </c>
      <c r="D8136" s="71" t="s">
        <v>27294</v>
      </c>
      <c r="E8136" s="71" t="s">
        <v>27295</v>
      </c>
      <c r="F8136" s="71" t="s">
        <v>165</v>
      </c>
    </row>
    <row r="8137" spans="1:6" x14ac:dyDescent="0.25">
      <c r="A8137" s="67" t="s">
        <v>13088</v>
      </c>
      <c r="B8137" s="67" t="s">
        <v>652</v>
      </c>
      <c r="C8137" s="71" t="s">
        <v>27296</v>
      </c>
      <c r="D8137" s="71" t="s">
        <v>27297</v>
      </c>
      <c r="E8137" s="71" t="s">
        <v>27298</v>
      </c>
      <c r="F8137" s="71" t="s">
        <v>165</v>
      </c>
    </row>
    <row r="8138" spans="1:6" x14ac:dyDescent="0.25">
      <c r="A8138" s="67" t="s">
        <v>13088</v>
      </c>
      <c r="B8138" s="67" t="s">
        <v>11038</v>
      </c>
      <c r="C8138" s="71" t="s">
        <v>27299</v>
      </c>
      <c r="D8138" s="71" t="s">
        <v>27300</v>
      </c>
      <c r="E8138" s="71" t="s">
        <v>27301</v>
      </c>
      <c r="F8138" s="71" t="s">
        <v>165</v>
      </c>
    </row>
    <row r="8139" spans="1:6" x14ac:dyDescent="0.25">
      <c r="A8139" s="67" t="s">
        <v>10335</v>
      </c>
      <c r="B8139" s="67" t="s">
        <v>94</v>
      </c>
      <c r="C8139" s="71" t="s">
        <v>27302</v>
      </c>
      <c r="D8139" s="71" t="s">
        <v>27303</v>
      </c>
      <c r="E8139" s="71" t="s">
        <v>27304</v>
      </c>
      <c r="F8139" s="71" t="s">
        <v>165</v>
      </c>
    </row>
    <row r="8140" spans="1:6" x14ac:dyDescent="0.25">
      <c r="A8140" s="67" t="s">
        <v>10335</v>
      </c>
      <c r="B8140" s="67" t="s">
        <v>101</v>
      </c>
      <c r="C8140" s="71" t="s">
        <v>27305</v>
      </c>
      <c r="D8140" s="71" t="s">
        <v>27306</v>
      </c>
      <c r="E8140" s="71" t="s">
        <v>27307</v>
      </c>
      <c r="F8140" s="71" t="s">
        <v>165</v>
      </c>
    </row>
    <row r="8141" spans="1:6" x14ac:dyDescent="0.25">
      <c r="A8141" s="67" t="s">
        <v>10335</v>
      </c>
      <c r="B8141" s="67" t="s">
        <v>106</v>
      </c>
      <c r="C8141" s="71" t="s">
        <v>27308</v>
      </c>
      <c r="D8141" s="71" t="s">
        <v>27309</v>
      </c>
      <c r="E8141" s="71" t="s">
        <v>27310</v>
      </c>
      <c r="F8141" s="71" t="s">
        <v>165</v>
      </c>
    </row>
    <row r="8142" spans="1:6" x14ac:dyDescent="0.25">
      <c r="A8142" s="67" t="s">
        <v>10335</v>
      </c>
      <c r="B8142" s="67" t="s">
        <v>111</v>
      </c>
      <c r="C8142" s="71" t="s">
        <v>27311</v>
      </c>
      <c r="D8142" s="71" t="s">
        <v>27312</v>
      </c>
      <c r="E8142" s="71" t="s">
        <v>27313</v>
      </c>
      <c r="F8142" s="71" t="s">
        <v>165</v>
      </c>
    </row>
    <row r="8143" spans="1:6" x14ac:dyDescent="0.25">
      <c r="A8143" s="67" t="s">
        <v>10335</v>
      </c>
      <c r="B8143" s="67" t="s">
        <v>116</v>
      </c>
      <c r="C8143" s="71" t="s">
        <v>27314</v>
      </c>
      <c r="D8143" s="71" t="s">
        <v>27315</v>
      </c>
      <c r="E8143" s="71" t="s">
        <v>27316</v>
      </c>
      <c r="F8143" s="71" t="s">
        <v>165</v>
      </c>
    </row>
    <row r="8144" spans="1:6" x14ac:dyDescent="0.25">
      <c r="A8144" s="67" t="s">
        <v>10335</v>
      </c>
      <c r="B8144" s="67" t="s">
        <v>126</v>
      </c>
      <c r="C8144" s="71" t="s">
        <v>27317</v>
      </c>
      <c r="D8144" s="71" t="s">
        <v>27318</v>
      </c>
      <c r="E8144" s="71" t="s">
        <v>27319</v>
      </c>
      <c r="F8144" s="71" t="s">
        <v>165</v>
      </c>
    </row>
    <row r="8145" spans="1:6" x14ac:dyDescent="0.25">
      <c r="A8145" s="67" t="s">
        <v>10335</v>
      </c>
      <c r="B8145" s="67" t="s">
        <v>141</v>
      </c>
      <c r="C8145" s="71" t="s">
        <v>25453</v>
      </c>
      <c r="D8145" s="71" t="s">
        <v>25454</v>
      </c>
      <c r="E8145" s="71" t="s">
        <v>25455</v>
      </c>
      <c r="F8145" s="71" t="s">
        <v>165</v>
      </c>
    </row>
    <row r="8146" spans="1:6" x14ac:dyDescent="0.25">
      <c r="A8146" s="67" t="s">
        <v>10335</v>
      </c>
      <c r="B8146" s="67" t="s">
        <v>151</v>
      </c>
      <c r="C8146" s="71" t="s">
        <v>27320</v>
      </c>
      <c r="D8146" s="71" t="s">
        <v>27321</v>
      </c>
      <c r="E8146" s="71" t="s">
        <v>27322</v>
      </c>
      <c r="F8146" s="71" t="s">
        <v>165</v>
      </c>
    </row>
    <row r="8147" spans="1:6" x14ac:dyDescent="0.25">
      <c r="A8147" s="67" t="s">
        <v>10335</v>
      </c>
      <c r="B8147" s="67" t="s">
        <v>161</v>
      </c>
      <c r="C8147" s="71" t="s">
        <v>27323</v>
      </c>
      <c r="D8147" s="71" t="s">
        <v>27324</v>
      </c>
      <c r="E8147" s="71" t="s">
        <v>27325</v>
      </c>
      <c r="F8147" s="71" t="s">
        <v>165</v>
      </c>
    </row>
    <row r="8148" spans="1:6" x14ac:dyDescent="0.25">
      <c r="A8148" s="67" t="s">
        <v>10335</v>
      </c>
      <c r="B8148" s="67" t="s">
        <v>166</v>
      </c>
      <c r="C8148" s="71" t="s">
        <v>27326</v>
      </c>
      <c r="D8148" s="71" t="s">
        <v>27327</v>
      </c>
      <c r="E8148" s="71" t="s">
        <v>27328</v>
      </c>
      <c r="F8148" s="71" t="s">
        <v>165</v>
      </c>
    </row>
    <row r="8149" spans="1:6" x14ac:dyDescent="0.25">
      <c r="A8149" s="67" t="s">
        <v>10335</v>
      </c>
      <c r="B8149" s="67" t="s">
        <v>171</v>
      </c>
      <c r="C8149" s="71" t="s">
        <v>27329</v>
      </c>
      <c r="D8149" s="71" t="s">
        <v>27330</v>
      </c>
      <c r="E8149" s="71" t="s">
        <v>27331</v>
      </c>
      <c r="F8149" s="71" t="s">
        <v>165</v>
      </c>
    </row>
    <row r="8150" spans="1:6" x14ac:dyDescent="0.25">
      <c r="A8150" s="67" t="s">
        <v>10335</v>
      </c>
      <c r="B8150" s="67" t="s">
        <v>176</v>
      </c>
      <c r="C8150" s="71" t="s">
        <v>27332</v>
      </c>
      <c r="D8150" s="71" t="s">
        <v>27333</v>
      </c>
      <c r="E8150" s="71" t="s">
        <v>27334</v>
      </c>
      <c r="F8150" s="71" t="s">
        <v>165</v>
      </c>
    </row>
    <row r="8151" spans="1:6" x14ac:dyDescent="0.25">
      <c r="A8151" s="67" t="s">
        <v>10335</v>
      </c>
      <c r="B8151" s="67" t="s">
        <v>15904</v>
      </c>
      <c r="C8151" s="71" t="s">
        <v>27335</v>
      </c>
      <c r="D8151" s="71" t="s">
        <v>27336</v>
      </c>
      <c r="E8151" s="71" t="s">
        <v>27337</v>
      </c>
      <c r="F8151" s="71" t="s">
        <v>165</v>
      </c>
    </row>
    <row r="8152" spans="1:6" x14ac:dyDescent="0.25">
      <c r="A8152" s="67" t="s">
        <v>10335</v>
      </c>
      <c r="B8152" s="67" t="s">
        <v>180</v>
      </c>
      <c r="C8152" s="71" t="s">
        <v>27338</v>
      </c>
      <c r="D8152" s="71" t="s">
        <v>27339</v>
      </c>
      <c r="E8152" s="71" t="s">
        <v>27340</v>
      </c>
      <c r="F8152" s="71" t="s">
        <v>165</v>
      </c>
    </row>
    <row r="8153" spans="1:6" x14ac:dyDescent="0.25">
      <c r="A8153" s="67" t="s">
        <v>10335</v>
      </c>
      <c r="B8153" s="67" t="s">
        <v>184</v>
      </c>
      <c r="C8153" s="71" t="s">
        <v>27341</v>
      </c>
      <c r="D8153" s="71" t="s">
        <v>27342</v>
      </c>
      <c r="E8153" s="71" t="s">
        <v>27343</v>
      </c>
      <c r="F8153" s="71" t="s">
        <v>165</v>
      </c>
    </row>
    <row r="8154" spans="1:6" x14ac:dyDescent="0.25">
      <c r="A8154" s="67" t="s">
        <v>10335</v>
      </c>
      <c r="B8154" s="67" t="s">
        <v>188</v>
      </c>
      <c r="C8154" s="71" t="s">
        <v>27344</v>
      </c>
      <c r="D8154" s="71" t="s">
        <v>27345</v>
      </c>
      <c r="E8154" s="71" t="s">
        <v>27346</v>
      </c>
      <c r="F8154" s="71" t="s">
        <v>165</v>
      </c>
    </row>
    <row r="8155" spans="1:6" x14ac:dyDescent="0.25">
      <c r="A8155" s="67" t="s">
        <v>10335</v>
      </c>
      <c r="B8155" s="67" t="s">
        <v>196</v>
      </c>
      <c r="C8155" s="71" t="s">
        <v>27347</v>
      </c>
      <c r="D8155" s="71" t="s">
        <v>27348</v>
      </c>
      <c r="E8155" s="71" t="s">
        <v>27349</v>
      </c>
      <c r="F8155" s="71" t="s">
        <v>165</v>
      </c>
    </row>
    <row r="8156" spans="1:6" x14ac:dyDescent="0.25">
      <c r="A8156" s="67" t="s">
        <v>10335</v>
      </c>
      <c r="B8156" s="67" t="s">
        <v>200</v>
      </c>
      <c r="C8156" s="71" t="s">
        <v>27350</v>
      </c>
      <c r="D8156" s="71" t="s">
        <v>27351</v>
      </c>
      <c r="E8156" s="71" t="s">
        <v>27352</v>
      </c>
      <c r="F8156" s="71" t="s">
        <v>165</v>
      </c>
    </row>
    <row r="8157" spans="1:6" x14ac:dyDescent="0.25">
      <c r="A8157" s="67" t="s">
        <v>10335</v>
      </c>
      <c r="B8157" s="67" t="s">
        <v>204</v>
      </c>
      <c r="C8157" s="71" t="s">
        <v>27353</v>
      </c>
      <c r="D8157" s="71" t="s">
        <v>27354</v>
      </c>
      <c r="E8157" s="71" t="s">
        <v>27355</v>
      </c>
      <c r="F8157" s="71" t="s">
        <v>165</v>
      </c>
    </row>
    <row r="8158" spans="1:6" x14ac:dyDescent="0.25">
      <c r="A8158" s="67" t="s">
        <v>10335</v>
      </c>
      <c r="B8158" s="67" t="s">
        <v>208</v>
      </c>
      <c r="C8158" s="71" t="s">
        <v>27356</v>
      </c>
      <c r="D8158" s="71" t="s">
        <v>27357</v>
      </c>
      <c r="E8158" s="71" t="s">
        <v>27358</v>
      </c>
      <c r="F8158" s="71" t="s">
        <v>165</v>
      </c>
    </row>
    <row r="8159" spans="1:6" x14ac:dyDescent="0.25">
      <c r="A8159" s="67" t="s">
        <v>10335</v>
      </c>
      <c r="B8159" s="67" t="s">
        <v>212</v>
      </c>
      <c r="C8159" s="71" t="s">
        <v>27359</v>
      </c>
      <c r="D8159" s="71" t="s">
        <v>27360</v>
      </c>
      <c r="E8159" s="71" t="s">
        <v>27361</v>
      </c>
      <c r="F8159" s="71" t="s">
        <v>165</v>
      </c>
    </row>
    <row r="8160" spans="1:6" x14ac:dyDescent="0.25">
      <c r="A8160" s="67" t="s">
        <v>10335</v>
      </c>
      <c r="B8160" s="67" t="s">
        <v>216</v>
      </c>
      <c r="C8160" s="71" t="s">
        <v>27362</v>
      </c>
      <c r="D8160" s="71" t="s">
        <v>27363</v>
      </c>
      <c r="E8160" s="71" t="s">
        <v>27364</v>
      </c>
      <c r="F8160" s="71" t="s">
        <v>165</v>
      </c>
    </row>
    <row r="8161" spans="1:6" x14ac:dyDescent="0.25">
      <c r="A8161" s="67" t="s">
        <v>10335</v>
      </c>
      <c r="B8161" s="67" t="s">
        <v>220</v>
      </c>
      <c r="C8161" s="71" t="s">
        <v>27365</v>
      </c>
      <c r="D8161" s="71" t="s">
        <v>27366</v>
      </c>
      <c r="E8161" s="71" t="s">
        <v>27367</v>
      </c>
      <c r="F8161" s="71" t="s">
        <v>165</v>
      </c>
    </row>
    <row r="8162" spans="1:6" x14ac:dyDescent="0.25">
      <c r="A8162" s="67" t="s">
        <v>10335</v>
      </c>
      <c r="B8162" s="67" t="s">
        <v>224</v>
      </c>
      <c r="C8162" s="71" t="s">
        <v>27368</v>
      </c>
      <c r="D8162" s="71" t="s">
        <v>27369</v>
      </c>
      <c r="E8162" s="71" t="s">
        <v>27370</v>
      </c>
      <c r="F8162" s="71" t="s">
        <v>165</v>
      </c>
    </row>
    <row r="8163" spans="1:6" x14ac:dyDescent="0.25">
      <c r="A8163" s="67" t="s">
        <v>10335</v>
      </c>
      <c r="B8163" s="67" t="s">
        <v>228</v>
      </c>
      <c r="C8163" s="71" t="s">
        <v>27371</v>
      </c>
      <c r="D8163" s="71" t="s">
        <v>27372</v>
      </c>
      <c r="E8163" s="71" t="s">
        <v>27373</v>
      </c>
      <c r="F8163" s="71" t="s">
        <v>165</v>
      </c>
    </row>
    <row r="8164" spans="1:6" x14ac:dyDescent="0.25">
      <c r="A8164" s="67" t="s">
        <v>10335</v>
      </c>
      <c r="B8164" s="67" t="s">
        <v>236</v>
      </c>
      <c r="C8164" s="71" t="s">
        <v>27374</v>
      </c>
      <c r="D8164" s="71" t="s">
        <v>27375</v>
      </c>
      <c r="E8164" s="71" t="s">
        <v>27376</v>
      </c>
      <c r="F8164" s="71" t="s">
        <v>165</v>
      </c>
    </row>
    <row r="8165" spans="1:6" x14ac:dyDescent="0.25">
      <c r="A8165" s="67" t="s">
        <v>10335</v>
      </c>
      <c r="B8165" s="67" t="s">
        <v>240</v>
      </c>
      <c r="C8165" s="71" t="s">
        <v>27377</v>
      </c>
      <c r="D8165" s="71" t="s">
        <v>27378</v>
      </c>
      <c r="E8165" s="71" t="s">
        <v>27379</v>
      </c>
      <c r="F8165" s="71" t="s">
        <v>165</v>
      </c>
    </row>
    <row r="8166" spans="1:6" x14ac:dyDescent="0.25">
      <c r="A8166" s="67" t="s">
        <v>10335</v>
      </c>
      <c r="B8166" s="67" t="s">
        <v>244</v>
      </c>
      <c r="C8166" s="71" t="s">
        <v>27380</v>
      </c>
      <c r="D8166" s="71" t="s">
        <v>27381</v>
      </c>
      <c r="E8166" s="71" t="s">
        <v>27382</v>
      </c>
      <c r="F8166" s="71" t="s">
        <v>165</v>
      </c>
    </row>
    <row r="8167" spans="1:6" x14ac:dyDescent="0.25">
      <c r="A8167" s="67" t="s">
        <v>10335</v>
      </c>
      <c r="B8167" s="67" t="s">
        <v>248</v>
      </c>
      <c r="C8167" s="71" t="s">
        <v>27383</v>
      </c>
      <c r="D8167" s="71" t="s">
        <v>27384</v>
      </c>
      <c r="E8167" s="71" t="s">
        <v>27385</v>
      </c>
      <c r="F8167" s="71" t="s">
        <v>165</v>
      </c>
    </row>
    <row r="8168" spans="1:6" x14ac:dyDescent="0.25">
      <c r="A8168" s="67" t="s">
        <v>10335</v>
      </c>
      <c r="B8168" s="67" t="s">
        <v>252</v>
      </c>
      <c r="C8168" s="71" t="s">
        <v>27386</v>
      </c>
      <c r="D8168" s="71" t="s">
        <v>27387</v>
      </c>
      <c r="E8168" s="71" t="s">
        <v>27388</v>
      </c>
      <c r="F8168" s="71" t="s">
        <v>165</v>
      </c>
    </row>
    <row r="8169" spans="1:6" x14ac:dyDescent="0.25">
      <c r="A8169" s="67" t="s">
        <v>10335</v>
      </c>
      <c r="B8169" s="67" t="s">
        <v>256</v>
      </c>
      <c r="C8169" s="71" t="s">
        <v>27389</v>
      </c>
      <c r="D8169" s="71" t="s">
        <v>27390</v>
      </c>
      <c r="E8169" s="71" t="s">
        <v>27391</v>
      </c>
      <c r="F8169" s="71" t="s">
        <v>165</v>
      </c>
    </row>
    <row r="8170" spans="1:6" x14ac:dyDescent="0.25">
      <c r="A8170" s="67" t="s">
        <v>10335</v>
      </c>
      <c r="B8170" s="67" t="s">
        <v>300</v>
      </c>
      <c r="C8170" s="71" t="s">
        <v>27392</v>
      </c>
      <c r="D8170" s="71" t="s">
        <v>27393</v>
      </c>
      <c r="E8170" s="71" t="s">
        <v>27394</v>
      </c>
      <c r="F8170" s="71" t="s">
        <v>165</v>
      </c>
    </row>
    <row r="8171" spans="1:6" x14ac:dyDescent="0.25">
      <c r="A8171" s="67" t="s">
        <v>10335</v>
      </c>
      <c r="B8171" s="67" t="s">
        <v>304</v>
      </c>
      <c r="C8171" s="71" t="s">
        <v>27395</v>
      </c>
      <c r="D8171" s="71" t="s">
        <v>27396</v>
      </c>
      <c r="E8171" s="71" t="s">
        <v>27397</v>
      </c>
      <c r="F8171" s="71" t="s">
        <v>165</v>
      </c>
    </row>
    <row r="8172" spans="1:6" x14ac:dyDescent="0.25">
      <c r="A8172" s="67" t="s">
        <v>10335</v>
      </c>
      <c r="B8172" s="67" t="s">
        <v>312</v>
      </c>
      <c r="C8172" s="71" t="s">
        <v>27398</v>
      </c>
      <c r="D8172" s="71" t="s">
        <v>27399</v>
      </c>
      <c r="E8172" s="71" t="s">
        <v>27400</v>
      </c>
      <c r="F8172" s="71" t="s">
        <v>165</v>
      </c>
    </row>
    <row r="8173" spans="1:6" x14ac:dyDescent="0.25">
      <c r="A8173" s="67" t="s">
        <v>10335</v>
      </c>
      <c r="B8173" s="67" t="s">
        <v>324</v>
      </c>
      <c r="C8173" s="71" t="s">
        <v>27401</v>
      </c>
      <c r="D8173" s="71" t="s">
        <v>27402</v>
      </c>
      <c r="E8173" s="71" t="s">
        <v>27403</v>
      </c>
      <c r="F8173" s="71" t="s">
        <v>165</v>
      </c>
    </row>
    <row r="8174" spans="1:6" x14ac:dyDescent="0.25">
      <c r="A8174" s="67" t="s">
        <v>10335</v>
      </c>
      <c r="B8174" s="67" t="s">
        <v>328</v>
      </c>
      <c r="C8174" s="71" t="s">
        <v>27404</v>
      </c>
      <c r="D8174" s="71" t="s">
        <v>27405</v>
      </c>
      <c r="E8174" s="71" t="s">
        <v>27406</v>
      </c>
      <c r="F8174" s="71" t="s">
        <v>165</v>
      </c>
    </row>
    <row r="8175" spans="1:6" x14ac:dyDescent="0.25">
      <c r="A8175" s="67" t="s">
        <v>10335</v>
      </c>
      <c r="B8175" s="67" t="s">
        <v>332</v>
      </c>
      <c r="C8175" s="71" t="s">
        <v>27407</v>
      </c>
      <c r="D8175" s="71" t="s">
        <v>27408</v>
      </c>
      <c r="E8175" s="71" t="s">
        <v>27409</v>
      </c>
      <c r="F8175" s="71" t="s">
        <v>165</v>
      </c>
    </row>
    <row r="8176" spans="1:6" x14ac:dyDescent="0.25">
      <c r="A8176" s="67" t="s">
        <v>10335</v>
      </c>
      <c r="B8176" s="67" t="s">
        <v>336</v>
      </c>
      <c r="C8176" s="71" t="s">
        <v>27410</v>
      </c>
      <c r="D8176" s="71" t="s">
        <v>27411</v>
      </c>
      <c r="E8176" s="71" t="s">
        <v>27412</v>
      </c>
      <c r="F8176" s="71" t="s">
        <v>165</v>
      </c>
    </row>
    <row r="8177" spans="1:6" x14ac:dyDescent="0.25">
      <c r="A8177" s="67" t="s">
        <v>10335</v>
      </c>
      <c r="B8177" s="67" t="s">
        <v>340</v>
      </c>
      <c r="C8177" s="71" t="s">
        <v>27413</v>
      </c>
      <c r="D8177" s="71" t="s">
        <v>27414</v>
      </c>
      <c r="E8177" s="71" t="s">
        <v>27415</v>
      </c>
      <c r="F8177" s="71" t="s">
        <v>165</v>
      </c>
    </row>
    <row r="8178" spans="1:6" x14ac:dyDescent="0.25">
      <c r="A8178" s="67" t="s">
        <v>10335</v>
      </c>
      <c r="B8178" s="67" t="s">
        <v>344</v>
      </c>
      <c r="C8178" s="71" t="s">
        <v>27416</v>
      </c>
      <c r="D8178" s="71" t="s">
        <v>27417</v>
      </c>
      <c r="E8178" s="71" t="s">
        <v>27418</v>
      </c>
      <c r="F8178" s="71" t="s">
        <v>165</v>
      </c>
    </row>
    <row r="8179" spans="1:6" x14ac:dyDescent="0.25">
      <c r="A8179" s="67" t="s">
        <v>10335</v>
      </c>
      <c r="B8179" s="67" t="s">
        <v>356</v>
      </c>
      <c r="C8179" s="71" t="s">
        <v>27419</v>
      </c>
      <c r="D8179" s="71" t="s">
        <v>27420</v>
      </c>
      <c r="E8179" s="71" t="s">
        <v>27421</v>
      </c>
      <c r="F8179" s="71" t="s">
        <v>165</v>
      </c>
    </row>
    <row r="8180" spans="1:6" x14ac:dyDescent="0.25">
      <c r="A8180" s="67" t="s">
        <v>10335</v>
      </c>
      <c r="B8180" s="67" t="s">
        <v>10550</v>
      </c>
      <c r="C8180" s="71" t="s">
        <v>27422</v>
      </c>
      <c r="D8180" s="71" t="s">
        <v>27423</v>
      </c>
      <c r="E8180" s="71" t="s">
        <v>27424</v>
      </c>
      <c r="F8180" s="71" t="s">
        <v>165</v>
      </c>
    </row>
    <row r="8181" spans="1:6" x14ac:dyDescent="0.25">
      <c r="A8181" s="67" t="s">
        <v>10335</v>
      </c>
      <c r="B8181" s="67" t="s">
        <v>364</v>
      </c>
      <c r="C8181" s="71" t="s">
        <v>27425</v>
      </c>
      <c r="D8181" s="71" t="s">
        <v>27426</v>
      </c>
      <c r="E8181" s="71" t="s">
        <v>27427</v>
      </c>
      <c r="F8181" s="71" t="s">
        <v>165</v>
      </c>
    </row>
    <row r="8182" spans="1:6" x14ac:dyDescent="0.25">
      <c r="A8182" s="67" t="s">
        <v>10335</v>
      </c>
      <c r="B8182" s="67" t="s">
        <v>368</v>
      </c>
      <c r="C8182" s="71" t="s">
        <v>27428</v>
      </c>
      <c r="D8182" s="71" t="s">
        <v>27429</v>
      </c>
      <c r="E8182" s="71" t="s">
        <v>27430</v>
      </c>
      <c r="F8182" s="71" t="s">
        <v>165</v>
      </c>
    </row>
    <row r="8183" spans="1:6" x14ac:dyDescent="0.25">
      <c r="A8183" s="67" t="s">
        <v>10335</v>
      </c>
      <c r="B8183" s="67" t="s">
        <v>384</v>
      </c>
      <c r="C8183" s="71" t="s">
        <v>27431</v>
      </c>
      <c r="D8183" s="71" t="s">
        <v>27432</v>
      </c>
      <c r="E8183" s="71" t="s">
        <v>27433</v>
      </c>
      <c r="F8183" s="71" t="s">
        <v>165</v>
      </c>
    </row>
    <row r="8184" spans="1:6" x14ac:dyDescent="0.25">
      <c r="A8184" s="67" t="s">
        <v>10335</v>
      </c>
      <c r="B8184" s="67" t="s">
        <v>13182</v>
      </c>
      <c r="C8184" s="71" t="s">
        <v>27434</v>
      </c>
      <c r="D8184" s="71" t="s">
        <v>27435</v>
      </c>
      <c r="E8184" s="71" t="s">
        <v>27436</v>
      </c>
      <c r="F8184" s="71" t="s">
        <v>165</v>
      </c>
    </row>
    <row r="8185" spans="1:6" x14ac:dyDescent="0.25">
      <c r="A8185" s="67" t="s">
        <v>10335</v>
      </c>
      <c r="B8185" s="67" t="s">
        <v>27437</v>
      </c>
      <c r="C8185" s="71" t="s">
        <v>27438</v>
      </c>
      <c r="D8185" s="71" t="s">
        <v>27439</v>
      </c>
      <c r="E8185" s="71" t="s">
        <v>27440</v>
      </c>
      <c r="F8185" s="71" t="s">
        <v>165</v>
      </c>
    </row>
    <row r="8186" spans="1:6" x14ac:dyDescent="0.25">
      <c r="A8186" s="67" t="s">
        <v>10335</v>
      </c>
      <c r="B8186" s="67" t="s">
        <v>436</v>
      </c>
      <c r="C8186" s="71" t="s">
        <v>27441</v>
      </c>
      <c r="D8186" s="71" t="s">
        <v>27442</v>
      </c>
      <c r="E8186" s="71" t="s">
        <v>27443</v>
      </c>
      <c r="F8186" s="71" t="s">
        <v>165</v>
      </c>
    </row>
    <row r="8187" spans="1:6" x14ac:dyDescent="0.25">
      <c r="A8187" s="67" t="s">
        <v>10335</v>
      </c>
      <c r="B8187" s="67" t="s">
        <v>456</v>
      </c>
      <c r="C8187" s="71" t="s">
        <v>27444</v>
      </c>
      <c r="D8187" s="71" t="s">
        <v>27445</v>
      </c>
      <c r="E8187" s="71" t="s">
        <v>27446</v>
      </c>
      <c r="F8187" s="71" t="s">
        <v>165</v>
      </c>
    </row>
    <row r="8188" spans="1:6" x14ac:dyDescent="0.25">
      <c r="A8188" s="67" t="s">
        <v>10335</v>
      </c>
      <c r="B8188" s="67" t="s">
        <v>468</v>
      </c>
      <c r="C8188" s="71" t="s">
        <v>27447</v>
      </c>
      <c r="D8188" s="71" t="s">
        <v>27448</v>
      </c>
      <c r="E8188" s="71" t="s">
        <v>27449</v>
      </c>
      <c r="F8188" s="71" t="s">
        <v>165</v>
      </c>
    </row>
    <row r="8189" spans="1:6" x14ac:dyDescent="0.25">
      <c r="A8189" s="67" t="s">
        <v>10335</v>
      </c>
      <c r="B8189" s="67" t="s">
        <v>472</v>
      </c>
      <c r="C8189" s="71" t="s">
        <v>27450</v>
      </c>
      <c r="D8189" s="71" t="s">
        <v>27451</v>
      </c>
      <c r="E8189" s="71" t="s">
        <v>27452</v>
      </c>
      <c r="F8189" s="71" t="s">
        <v>165</v>
      </c>
    </row>
    <row r="8190" spans="1:6" x14ac:dyDescent="0.25">
      <c r="A8190" s="67" t="s">
        <v>10335</v>
      </c>
      <c r="B8190" s="67" t="s">
        <v>476</v>
      </c>
      <c r="C8190" s="71" t="s">
        <v>27453</v>
      </c>
      <c r="D8190" s="71" t="s">
        <v>27454</v>
      </c>
      <c r="E8190" s="71" t="s">
        <v>27455</v>
      </c>
      <c r="F8190" s="71" t="s">
        <v>165</v>
      </c>
    </row>
    <row r="8191" spans="1:6" x14ac:dyDescent="0.25">
      <c r="A8191" s="67" t="s">
        <v>10335</v>
      </c>
      <c r="B8191" s="67" t="s">
        <v>480</v>
      </c>
      <c r="C8191" s="71" t="s">
        <v>27456</v>
      </c>
      <c r="D8191" s="71" t="s">
        <v>27457</v>
      </c>
      <c r="E8191" s="71" t="s">
        <v>27458</v>
      </c>
      <c r="F8191" s="71" t="s">
        <v>165</v>
      </c>
    </row>
    <row r="8192" spans="1:6" x14ac:dyDescent="0.25">
      <c r="A8192" s="67" t="s">
        <v>10335</v>
      </c>
      <c r="B8192" s="67" t="s">
        <v>484</v>
      </c>
      <c r="C8192" s="71" t="s">
        <v>27459</v>
      </c>
      <c r="D8192" s="71" t="s">
        <v>27460</v>
      </c>
      <c r="E8192" s="71" t="s">
        <v>27461</v>
      </c>
      <c r="F8192" s="71" t="s">
        <v>165</v>
      </c>
    </row>
    <row r="8193" spans="1:6" x14ac:dyDescent="0.25">
      <c r="A8193" s="67" t="s">
        <v>10335</v>
      </c>
      <c r="B8193" s="67" t="s">
        <v>492</v>
      </c>
      <c r="C8193" s="71" t="s">
        <v>27462</v>
      </c>
      <c r="D8193" s="71" t="s">
        <v>27463</v>
      </c>
      <c r="E8193" s="71" t="s">
        <v>27464</v>
      </c>
      <c r="F8193" s="71" t="s">
        <v>165</v>
      </c>
    </row>
    <row r="8194" spans="1:6" x14ac:dyDescent="0.25">
      <c r="A8194" s="67" t="s">
        <v>10335</v>
      </c>
      <c r="B8194" s="67" t="s">
        <v>496</v>
      </c>
      <c r="C8194" s="71" t="s">
        <v>27465</v>
      </c>
      <c r="D8194" s="71" t="s">
        <v>27466</v>
      </c>
      <c r="E8194" s="71" t="s">
        <v>27467</v>
      </c>
      <c r="F8194" s="71" t="s">
        <v>165</v>
      </c>
    </row>
    <row r="8195" spans="1:6" x14ac:dyDescent="0.25">
      <c r="A8195" s="67" t="s">
        <v>10335</v>
      </c>
      <c r="B8195" s="67" t="s">
        <v>500</v>
      </c>
      <c r="C8195" s="71" t="s">
        <v>27468</v>
      </c>
      <c r="D8195" s="71" t="s">
        <v>27469</v>
      </c>
      <c r="E8195" s="71" t="s">
        <v>27470</v>
      </c>
      <c r="F8195" s="71" t="s">
        <v>165</v>
      </c>
    </row>
    <row r="8196" spans="1:6" x14ac:dyDescent="0.25">
      <c r="A8196" s="67" t="s">
        <v>10335</v>
      </c>
      <c r="B8196" s="67" t="s">
        <v>508</v>
      </c>
      <c r="C8196" s="71" t="s">
        <v>27471</v>
      </c>
      <c r="D8196" s="71" t="s">
        <v>27472</v>
      </c>
      <c r="E8196" s="71" t="s">
        <v>27473</v>
      </c>
      <c r="F8196" s="71" t="s">
        <v>165</v>
      </c>
    </row>
    <row r="8197" spans="1:6" x14ac:dyDescent="0.25">
      <c r="A8197" s="67" t="s">
        <v>10335</v>
      </c>
      <c r="B8197" s="67" t="s">
        <v>512</v>
      </c>
      <c r="C8197" s="71" t="s">
        <v>27474</v>
      </c>
      <c r="D8197" s="71" t="s">
        <v>27475</v>
      </c>
      <c r="E8197" s="71" t="s">
        <v>27476</v>
      </c>
      <c r="F8197" s="71" t="s">
        <v>165</v>
      </c>
    </row>
    <row r="8198" spans="1:6" x14ac:dyDescent="0.25">
      <c r="A8198" s="67" t="s">
        <v>10335</v>
      </c>
      <c r="B8198" s="67" t="s">
        <v>516</v>
      </c>
      <c r="C8198" s="71" t="s">
        <v>27477</v>
      </c>
      <c r="D8198" s="71" t="s">
        <v>27478</v>
      </c>
      <c r="E8198" s="71" t="s">
        <v>27479</v>
      </c>
      <c r="F8198" s="71" t="s">
        <v>165</v>
      </c>
    </row>
    <row r="8199" spans="1:6" x14ac:dyDescent="0.25">
      <c r="A8199" s="67" t="s">
        <v>10335</v>
      </c>
      <c r="B8199" s="67" t="s">
        <v>520</v>
      </c>
      <c r="C8199" s="71" t="s">
        <v>27480</v>
      </c>
      <c r="D8199" s="71" t="s">
        <v>27481</v>
      </c>
      <c r="E8199" s="71" t="s">
        <v>27482</v>
      </c>
      <c r="F8199" s="71" t="s">
        <v>165</v>
      </c>
    </row>
    <row r="8200" spans="1:6" x14ac:dyDescent="0.25">
      <c r="A8200" s="67" t="s">
        <v>10335</v>
      </c>
      <c r="B8200" s="67" t="s">
        <v>524</v>
      </c>
      <c r="C8200" s="71" t="s">
        <v>27483</v>
      </c>
      <c r="D8200" s="71" t="s">
        <v>27484</v>
      </c>
      <c r="E8200" s="71" t="s">
        <v>27485</v>
      </c>
      <c r="F8200" s="71" t="s">
        <v>165</v>
      </c>
    </row>
    <row r="8201" spans="1:6" x14ac:dyDescent="0.25">
      <c r="A8201" s="67" t="s">
        <v>10335</v>
      </c>
      <c r="B8201" s="67" t="s">
        <v>528</v>
      </c>
      <c r="C8201" s="71" t="s">
        <v>27486</v>
      </c>
      <c r="D8201" s="71" t="s">
        <v>27487</v>
      </c>
      <c r="E8201" s="71" t="s">
        <v>27488</v>
      </c>
      <c r="F8201" s="71" t="s">
        <v>165</v>
      </c>
    </row>
    <row r="8202" spans="1:6" x14ac:dyDescent="0.25">
      <c r="A8202" s="67" t="s">
        <v>10335</v>
      </c>
      <c r="B8202" s="67" t="s">
        <v>532</v>
      </c>
      <c r="C8202" s="71" t="s">
        <v>27489</v>
      </c>
      <c r="D8202" s="71" t="s">
        <v>27490</v>
      </c>
      <c r="E8202" s="71" t="s">
        <v>27491</v>
      </c>
      <c r="F8202" s="71" t="s">
        <v>165</v>
      </c>
    </row>
    <row r="8203" spans="1:6" x14ac:dyDescent="0.25">
      <c r="A8203" s="67" t="s">
        <v>10335</v>
      </c>
      <c r="B8203" s="67" t="s">
        <v>536</v>
      </c>
      <c r="C8203" s="71" t="s">
        <v>27492</v>
      </c>
      <c r="D8203" s="71" t="s">
        <v>27493</v>
      </c>
      <c r="E8203" s="71" t="s">
        <v>27494</v>
      </c>
      <c r="F8203" s="71" t="s">
        <v>165</v>
      </c>
    </row>
    <row r="8204" spans="1:6" x14ac:dyDescent="0.25">
      <c r="A8204" s="67" t="s">
        <v>10335</v>
      </c>
      <c r="B8204" s="67" t="s">
        <v>540</v>
      </c>
      <c r="C8204" s="71" t="s">
        <v>27495</v>
      </c>
      <c r="D8204" s="71" t="s">
        <v>27496</v>
      </c>
      <c r="E8204" s="71" t="s">
        <v>27497</v>
      </c>
      <c r="F8204" s="71" t="s">
        <v>165</v>
      </c>
    </row>
    <row r="8205" spans="1:6" x14ac:dyDescent="0.25">
      <c r="A8205" s="67" t="s">
        <v>10335</v>
      </c>
      <c r="B8205" s="67" t="s">
        <v>592</v>
      </c>
      <c r="C8205" s="71" t="s">
        <v>27498</v>
      </c>
      <c r="D8205" s="71" t="s">
        <v>27499</v>
      </c>
      <c r="E8205" s="71" t="s">
        <v>27500</v>
      </c>
      <c r="F8205" s="71" t="s">
        <v>165</v>
      </c>
    </row>
    <row r="8206" spans="1:6" x14ac:dyDescent="0.25">
      <c r="A8206" s="67" t="s">
        <v>10335</v>
      </c>
      <c r="B8206" s="67" t="s">
        <v>600</v>
      </c>
      <c r="C8206" s="71" t="s">
        <v>27501</v>
      </c>
      <c r="D8206" s="71" t="s">
        <v>27502</v>
      </c>
      <c r="E8206" s="71" t="s">
        <v>27503</v>
      </c>
      <c r="F8206" s="71" t="s">
        <v>165</v>
      </c>
    </row>
    <row r="8207" spans="1:6" x14ac:dyDescent="0.25">
      <c r="A8207" s="67" t="s">
        <v>10335</v>
      </c>
      <c r="B8207" s="67" t="s">
        <v>612</v>
      </c>
      <c r="C8207" s="71" t="s">
        <v>27504</v>
      </c>
      <c r="D8207" s="71" t="s">
        <v>27505</v>
      </c>
      <c r="E8207" s="71" t="s">
        <v>27506</v>
      </c>
      <c r="F8207" s="71" t="s">
        <v>165</v>
      </c>
    </row>
    <row r="8208" spans="1:6" x14ac:dyDescent="0.25">
      <c r="A8208" s="67" t="s">
        <v>10335</v>
      </c>
      <c r="B8208" s="67" t="s">
        <v>616</v>
      </c>
      <c r="C8208" s="71" t="s">
        <v>27507</v>
      </c>
      <c r="D8208" s="71" t="s">
        <v>27508</v>
      </c>
      <c r="E8208" s="71" t="s">
        <v>27509</v>
      </c>
      <c r="F8208" s="71" t="s">
        <v>165</v>
      </c>
    </row>
    <row r="8209" spans="1:6" x14ac:dyDescent="0.25">
      <c r="A8209" s="67" t="s">
        <v>10335</v>
      </c>
      <c r="B8209" s="67" t="s">
        <v>620</v>
      </c>
      <c r="C8209" s="71" t="s">
        <v>27510</v>
      </c>
      <c r="D8209" s="71" t="s">
        <v>27511</v>
      </c>
      <c r="E8209" s="71" t="s">
        <v>27512</v>
      </c>
      <c r="F8209" s="71" t="s">
        <v>165</v>
      </c>
    </row>
    <row r="8210" spans="1:6" x14ac:dyDescent="0.25">
      <c r="A8210" s="67" t="s">
        <v>10335</v>
      </c>
      <c r="B8210" s="67" t="s">
        <v>624</v>
      </c>
      <c r="C8210" s="71" t="s">
        <v>27513</v>
      </c>
      <c r="D8210" s="71" t="s">
        <v>27514</v>
      </c>
      <c r="E8210" s="71" t="s">
        <v>27515</v>
      </c>
      <c r="F8210" s="71" t="s">
        <v>165</v>
      </c>
    </row>
    <row r="8211" spans="1:6" x14ac:dyDescent="0.25">
      <c r="A8211" s="67" t="s">
        <v>10335</v>
      </c>
      <c r="B8211" s="67" t="s">
        <v>628</v>
      </c>
      <c r="C8211" s="71" t="s">
        <v>27516</v>
      </c>
      <c r="D8211" s="71" t="s">
        <v>27517</v>
      </c>
      <c r="E8211" s="71" t="s">
        <v>27518</v>
      </c>
      <c r="F8211" s="71" t="s">
        <v>165</v>
      </c>
    </row>
    <row r="8212" spans="1:6" x14ac:dyDescent="0.25">
      <c r="A8212" s="67" t="s">
        <v>10335</v>
      </c>
      <c r="B8212" s="67" t="s">
        <v>632</v>
      </c>
      <c r="C8212" s="71" t="s">
        <v>27519</v>
      </c>
      <c r="D8212" s="71" t="s">
        <v>27520</v>
      </c>
      <c r="E8212" s="71" t="s">
        <v>27521</v>
      </c>
      <c r="F8212" s="71" t="s">
        <v>165</v>
      </c>
    </row>
    <row r="8213" spans="1:6" x14ac:dyDescent="0.25">
      <c r="A8213" s="67" t="s">
        <v>10335</v>
      </c>
      <c r="B8213" s="67" t="s">
        <v>636</v>
      </c>
      <c r="C8213" s="71" t="s">
        <v>27522</v>
      </c>
      <c r="D8213" s="71" t="s">
        <v>27523</v>
      </c>
      <c r="E8213" s="71" t="s">
        <v>27524</v>
      </c>
      <c r="F8213" s="71" t="s">
        <v>165</v>
      </c>
    </row>
    <row r="8214" spans="1:6" x14ac:dyDescent="0.25">
      <c r="A8214" s="67" t="s">
        <v>10335</v>
      </c>
      <c r="B8214" s="67" t="s">
        <v>640</v>
      </c>
      <c r="C8214" s="71" t="s">
        <v>27525</v>
      </c>
      <c r="D8214" s="71" t="s">
        <v>27526</v>
      </c>
      <c r="E8214" s="71" t="s">
        <v>27527</v>
      </c>
      <c r="F8214" s="71" t="s">
        <v>165</v>
      </c>
    </row>
    <row r="8215" spans="1:6" x14ac:dyDescent="0.25">
      <c r="A8215" s="67" t="s">
        <v>10335</v>
      </c>
      <c r="B8215" s="67" t="s">
        <v>13265</v>
      </c>
      <c r="C8215" s="71" t="s">
        <v>27528</v>
      </c>
      <c r="D8215" s="71" t="s">
        <v>27529</v>
      </c>
      <c r="E8215" s="71" t="s">
        <v>27530</v>
      </c>
      <c r="F8215" s="71" t="s">
        <v>165</v>
      </c>
    </row>
    <row r="8216" spans="1:6" x14ac:dyDescent="0.25">
      <c r="A8216" s="67" t="s">
        <v>10335</v>
      </c>
      <c r="B8216" s="67" t="s">
        <v>644</v>
      </c>
      <c r="C8216" s="71" t="s">
        <v>27531</v>
      </c>
      <c r="D8216" s="71" t="s">
        <v>27532</v>
      </c>
      <c r="E8216" s="71" t="s">
        <v>27533</v>
      </c>
      <c r="F8216" s="71" t="s">
        <v>165</v>
      </c>
    </row>
    <row r="8217" spans="1:6" x14ac:dyDescent="0.25">
      <c r="A8217" s="67" t="s">
        <v>10335</v>
      </c>
      <c r="B8217" s="67" t="s">
        <v>648</v>
      </c>
      <c r="C8217" s="71" t="s">
        <v>27534</v>
      </c>
      <c r="D8217" s="71" t="s">
        <v>27535</v>
      </c>
      <c r="E8217" s="71" t="s">
        <v>27536</v>
      </c>
      <c r="F8217" s="71" t="s">
        <v>165</v>
      </c>
    </row>
    <row r="8218" spans="1:6" x14ac:dyDescent="0.25">
      <c r="A8218" s="67" t="s">
        <v>10335</v>
      </c>
      <c r="B8218" s="67" t="s">
        <v>652</v>
      </c>
      <c r="C8218" s="71" t="s">
        <v>27537</v>
      </c>
      <c r="D8218" s="71" t="s">
        <v>27538</v>
      </c>
      <c r="E8218" s="71" t="s">
        <v>27539</v>
      </c>
      <c r="F8218" s="71" t="s">
        <v>165</v>
      </c>
    </row>
    <row r="8219" spans="1:6" x14ac:dyDescent="0.25">
      <c r="A8219" s="67" t="s">
        <v>10335</v>
      </c>
      <c r="B8219" s="67" t="s">
        <v>656</v>
      </c>
      <c r="C8219" s="71" t="s">
        <v>27540</v>
      </c>
      <c r="D8219" s="71" t="s">
        <v>27541</v>
      </c>
      <c r="E8219" s="71" t="s">
        <v>27542</v>
      </c>
      <c r="F8219" s="71" t="s">
        <v>165</v>
      </c>
    </row>
    <row r="8220" spans="1:6" x14ac:dyDescent="0.25">
      <c r="A8220" s="67" t="s">
        <v>10335</v>
      </c>
      <c r="B8220" s="67" t="s">
        <v>660</v>
      </c>
      <c r="C8220" s="71" t="s">
        <v>27543</v>
      </c>
      <c r="D8220" s="71" t="s">
        <v>27544</v>
      </c>
      <c r="E8220" s="71" t="s">
        <v>27545</v>
      </c>
      <c r="F8220" s="71" t="s">
        <v>165</v>
      </c>
    </row>
    <row r="8221" spans="1:6" x14ac:dyDescent="0.25">
      <c r="A8221" s="67" t="s">
        <v>10335</v>
      </c>
      <c r="B8221" s="67" t="s">
        <v>664</v>
      </c>
      <c r="C8221" s="71" t="s">
        <v>27546</v>
      </c>
      <c r="D8221" s="71" t="s">
        <v>27547</v>
      </c>
      <c r="E8221" s="71" t="s">
        <v>27548</v>
      </c>
      <c r="F8221" s="71" t="s">
        <v>165</v>
      </c>
    </row>
    <row r="8222" spans="1:6" x14ac:dyDescent="0.25">
      <c r="A8222" s="67" t="s">
        <v>10335</v>
      </c>
      <c r="B8222" s="67" t="s">
        <v>668</v>
      </c>
      <c r="C8222" s="71" t="s">
        <v>27549</v>
      </c>
      <c r="D8222" s="71" t="s">
        <v>27550</v>
      </c>
      <c r="E8222" s="71" t="s">
        <v>27551</v>
      </c>
      <c r="F8222" s="71" t="s">
        <v>165</v>
      </c>
    </row>
    <row r="8223" spans="1:6" x14ac:dyDescent="0.25">
      <c r="A8223" s="67" t="s">
        <v>10335</v>
      </c>
      <c r="B8223" s="67" t="s">
        <v>672</v>
      </c>
      <c r="C8223" s="71" t="s">
        <v>27552</v>
      </c>
      <c r="D8223" s="71" t="s">
        <v>27553</v>
      </c>
      <c r="E8223" s="71" t="s">
        <v>27554</v>
      </c>
      <c r="F8223" s="71" t="s">
        <v>165</v>
      </c>
    </row>
    <row r="8224" spans="1:6" x14ac:dyDescent="0.25">
      <c r="A8224" s="67" t="s">
        <v>10335</v>
      </c>
      <c r="B8224" s="67" t="s">
        <v>676</v>
      </c>
      <c r="C8224" s="71" t="s">
        <v>27555</v>
      </c>
      <c r="D8224" s="71" t="s">
        <v>27556</v>
      </c>
      <c r="E8224" s="71" t="s">
        <v>27557</v>
      </c>
      <c r="F8224" s="71" t="s">
        <v>165</v>
      </c>
    </row>
    <row r="8225" spans="1:6" x14ac:dyDescent="0.25">
      <c r="A8225" s="67" t="s">
        <v>10335</v>
      </c>
      <c r="B8225" s="67" t="s">
        <v>680</v>
      </c>
      <c r="C8225" s="71" t="s">
        <v>27558</v>
      </c>
      <c r="D8225" s="71" t="s">
        <v>27559</v>
      </c>
      <c r="E8225" s="71" t="s">
        <v>27560</v>
      </c>
      <c r="F8225" s="71" t="s">
        <v>165</v>
      </c>
    </row>
    <row r="8226" spans="1:6" x14ac:dyDescent="0.25">
      <c r="A8226" s="67" t="s">
        <v>10335</v>
      </c>
      <c r="B8226" s="67" t="s">
        <v>684</v>
      </c>
      <c r="C8226" s="71" t="s">
        <v>27561</v>
      </c>
      <c r="D8226" s="71" t="s">
        <v>27562</v>
      </c>
      <c r="E8226" s="71" t="s">
        <v>27563</v>
      </c>
      <c r="F8226" s="71" t="s">
        <v>165</v>
      </c>
    </row>
    <row r="8227" spans="1:6" x14ac:dyDescent="0.25">
      <c r="A8227" s="67" t="s">
        <v>10335</v>
      </c>
      <c r="B8227" s="67" t="s">
        <v>688</v>
      </c>
      <c r="C8227" s="71" t="s">
        <v>27564</v>
      </c>
      <c r="D8227" s="71" t="s">
        <v>27565</v>
      </c>
      <c r="E8227" s="71" t="s">
        <v>27566</v>
      </c>
      <c r="F8227" s="71" t="s">
        <v>165</v>
      </c>
    </row>
    <row r="8228" spans="1:6" x14ac:dyDescent="0.25">
      <c r="A8228" s="67" t="s">
        <v>10335</v>
      </c>
      <c r="B8228" s="67" t="s">
        <v>692</v>
      </c>
      <c r="C8228" s="71" t="s">
        <v>27567</v>
      </c>
      <c r="D8228" s="71" t="s">
        <v>27568</v>
      </c>
      <c r="E8228" s="71" t="s">
        <v>27569</v>
      </c>
      <c r="F8228" s="71" t="s">
        <v>165</v>
      </c>
    </row>
    <row r="8229" spans="1:6" x14ac:dyDescent="0.25">
      <c r="A8229" s="67" t="s">
        <v>10335</v>
      </c>
      <c r="B8229" s="67" t="s">
        <v>696</v>
      </c>
      <c r="C8229" s="71" t="s">
        <v>27570</v>
      </c>
      <c r="D8229" s="71" t="s">
        <v>27571</v>
      </c>
      <c r="E8229" s="71" t="s">
        <v>27572</v>
      </c>
      <c r="F8229" s="71" t="s">
        <v>165</v>
      </c>
    </row>
    <row r="8230" spans="1:6" x14ac:dyDescent="0.25">
      <c r="A8230" s="67" t="s">
        <v>10335</v>
      </c>
      <c r="B8230" s="67" t="s">
        <v>700</v>
      </c>
      <c r="C8230" s="71" t="s">
        <v>27573</v>
      </c>
      <c r="D8230" s="71" t="s">
        <v>27574</v>
      </c>
      <c r="E8230" s="71" t="s">
        <v>27575</v>
      </c>
      <c r="F8230" s="71" t="s">
        <v>165</v>
      </c>
    </row>
    <row r="8231" spans="1:6" x14ac:dyDescent="0.25">
      <c r="A8231" s="67" t="s">
        <v>10335</v>
      </c>
      <c r="B8231" s="67" t="s">
        <v>704</v>
      </c>
      <c r="C8231" s="71" t="s">
        <v>27576</v>
      </c>
      <c r="D8231" s="71" t="s">
        <v>27577</v>
      </c>
      <c r="E8231" s="71" t="s">
        <v>27578</v>
      </c>
      <c r="F8231" s="71" t="s">
        <v>165</v>
      </c>
    </row>
    <row r="8232" spans="1:6" x14ac:dyDescent="0.25">
      <c r="A8232" s="67" t="s">
        <v>10335</v>
      </c>
      <c r="B8232" s="67" t="s">
        <v>708</v>
      </c>
      <c r="C8232" s="71" t="s">
        <v>27579</v>
      </c>
      <c r="D8232" s="71" t="s">
        <v>27580</v>
      </c>
      <c r="E8232" s="71" t="s">
        <v>27581</v>
      </c>
      <c r="F8232" s="71" t="s">
        <v>165</v>
      </c>
    </row>
    <row r="8233" spans="1:6" x14ac:dyDescent="0.25">
      <c r="A8233" s="67" t="s">
        <v>10335</v>
      </c>
      <c r="B8233" s="67" t="s">
        <v>712</v>
      </c>
      <c r="C8233" s="71" t="s">
        <v>27582</v>
      </c>
      <c r="D8233" s="71" t="s">
        <v>27583</v>
      </c>
      <c r="E8233" s="71" t="s">
        <v>27584</v>
      </c>
      <c r="F8233" s="71" t="s">
        <v>165</v>
      </c>
    </row>
    <row r="8234" spans="1:6" x14ac:dyDescent="0.25">
      <c r="A8234" s="67" t="s">
        <v>10335</v>
      </c>
      <c r="B8234" s="67" t="s">
        <v>740</v>
      </c>
      <c r="C8234" s="71" t="s">
        <v>27585</v>
      </c>
      <c r="D8234" s="71" t="s">
        <v>27586</v>
      </c>
      <c r="E8234" s="71" t="s">
        <v>27587</v>
      </c>
      <c r="F8234" s="71" t="s">
        <v>165</v>
      </c>
    </row>
    <row r="8235" spans="1:6" x14ac:dyDescent="0.25">
      <c r="A8235" s="67" t="s">
        <v>10335</v>
      </c>
      <c r="B8235" s="67" t="s">
        <v>748</v>
      </c>
      <c r="C8235" s="71" t="s">
        <v>27588</v>
      </c>
      <c r="D8235" s="71" t="s">
        <v>27589</v>
      </c>
      <c r="E8235" s="71" t="s">
        <v>27590</v>
      </c>
      <c r="F8235" s="71" t="s">
        <v>165</v>
      </c>
    </row>
    <row r="8236" spans="1:6" x14ac:dyDescent="0.25">
      <c r="A8236" s="67" t="s">
        <v>10335</v>
      </c>
      <c r="B8236" s="67" t="s">
        <v>752</v>
      </c>
      <c r="C8236" s="71" t="s">
        <v>27591</v>
      </c>
      <c r="D8236" s="71" t="s">
        <v>27592</v>
      </c>
      <c r="E8236" s="71" t="s">
        <v>27593</v>
      </c>
      <c r="F8236" s="71" t="s">
        <v>165</v>
      </c>
    </row>
    <row r="8237" spans="1:6" x14ac:dyDescent="0.25">
      <c r="A8237" s="67" t="s">
        <v>10335</v>
      </c>
      <c r="B8237" s="67" t="s">
        <v>756</v>
      </c>
      <c r="C8237" s="71" t="s">
        <v>27594</v>
      </c>
      <c r="D8237" s="71" t="s">
        <v>27595</v>
      </c>
      <c r="E8237" s="71" t="s">
        <v>27596</v>
      </c>
      <c r="F8237" s="71" t="s">
        <v>165</v>
      </c>
    </row>
    <row r="8238" spans="1:6" x14ac:dyDescent="0.25">
      <c r="A8238" s="67" t="s">
        <v>10335</v>
      </c>
      <c r="B8238" s="67" t="s">
        <v>760</v>
      </c>
      <c r="C8238" s="71" t="s">
        <v>27597</v>
      </c>
      <c r="D8238" s="71" t="s">
        <v>27598</v>
      </c>
      <c r="E8238" s="71" t="s">
        <v>27599</v>
      </c>
      <c r="F8238" s="71" t="s">
        <v>165</v>
      </c>
    </row>
    <row r="8239" spans="1:6" x14ac:dyDescent="0.25">
      <c r="A8239" s="67" t="s">
        <v>10335</v>
      </c>
      <c r="B8239" s="67" t="s">
        <v>764</v>
      </c>
      <c r="C8239" s="71" t="s">
        <v>27600</v>
      </c>
      <c r="D8239" s="71" t="s">
        <v>27601</v>
      </c>
      <c r="E8239" s="71" t="s">
        <v>27602</v>
      </c>
      <c r="F8239" s="71" t="s">
        <v>165</v>
      </c>
    </row>
    <row r="8240" spans="1:6" x14ac:dyDescent="0.25">
      <c r="A8240" s="67" t="s">
        <v>10335</v>
      </c>
      <c r="B8240" s="67" t="s">
        <v>768</v>
      </c>
      <c r="C8240" s="71" t="s">
        <v>27603</v>
      </c>
      <c r="D8240" s="71" t="s">
        <v>27604</v>
      </c>
      <c r="E8240" s="71" t="s">
        <v>27605</v>
      </c>
      <c r="F8240" s="71" t="s">
        <v>165</v>
      </c>
    </row>
    <row r="8241" spans="1:6" x14ac:dyDescent="0.25">
      <c r="A8241" s="67" t="s">
        <v>10335</v>
      </c>
      <c r="B8241" s="67" t="s">
        <v>772</v>
      </c>
      <c r="C8241" s="71" t="s">
        <v>27606</v>
      </c>
      <c r="D8241" s="71" t="s">
        <v>27607</v>
      </c>
      <c r="E8241" s="71" t="s">
        <v>27608</v>
      </c>
      <c r="F8241" s="71" t="s">
        <v>165</v>
      </c>
    </row>
    <row r="8242" spans="1:6" x14ac:dyDescent="0.25">
      <c r="A8242" s="67" t="s">
        <v>10335</v>
      </c>
      <c r="B8242" s="67" t="s">
        <v>776</v>
      </c>
      <c r="C8242" s="71" t="s">
        <v>27609</v>
      </c>
      <c r="D8242" s="71" t="s">
        <v>27610</v>
      </c>
      <c r="E8242" s="71" t="s">
        <v>27611</v>
      </c>
      <c r="F8242" s="71" t="s">
        <v>165</v>
      </c>
    </row>
    <row r="8243" spans="1:6" x14ac:dyDescent="0.25">
      <c r="A8243" s="67" t="s">
        <v>10335</v>
      </c>
      <c r="B8243" s="67" t="s">
        <v>780</v>
      </c>
      <c r="C8243" s="71" t="s">
        <v>27612</v>
      </c>
      <c r="D8243" s="71" t="s">
        <v>27613</v>
      </c>
      <c r="E8243" s="71" t="s">
        <v>27614</v>
      </c>
      <c r="F8243" s="71" t="s">
        <v>165</v>
      </c>
    </row>
    <row r="8244" spans="1:6" x14ac:dyDescent="0.25">
      <c r="A8244" s="67" t="s">
        <v>10335</v>
      </c>
      <c r="B8244" s="67" t="s">
        <v>784</v>
      </c>
      <c r="C8244" s="71" t="s">
        <v>27615</v>
      </c>
      <c r="D8244" s="71" t="s">
        <v>27616</v>
      </c>
      <c r="E8244" s="71" t="s">
        <v>27617</v>
      </c>
      <c r="F8244" s="71" t="s">
        <v>165</v>
      </c>
    </row>
    <row r="8245" spans="1:6" x14ac:dyDescent="0.25">
      <c r="A8245" s="67" t="s">
        <v>10335</v>
      </c>
      <c r="B8245" s="67" t="s">
        <v>788</v>
      </c>
      <c r="C8245" s="71" t="s">
        <v>27618</v>
      </c>
      <c r="D8245" s="71" t="s">
        <v>27619</v>
      </c>
      <c r="E8245" s="71" t="s">
        <v>27620</v>
      </c>
      <c r="F8245" s="71" t="s">
        <v>165</v>
      </c>
    </row>
    <row r="8246" spans="1:6" x14ac:dyDescent="0.25">
      <c r="A8246" s="67" t="s">
        <v>10335</v>
      </c>
      <c r="B8246" s="67" t="s">
        <v>792</v>
      </c>
      <c r="C8246" s="71" t="s">
        <v>27621</v>
      </c>
      <c r="D8246" s="71" t="s">
        <v>27622</v>
      </c>
      <c r="E8246" s="71" t="s">
        <v>27623</v>
      </c>
      <c r="F8246" s="71" t="s">
        <v>165</v>
      </c>
    </row>
    <row r="8247" spans="1:6" x14ac:dyDescent="0.25">
      <c r="A8247" s="67" t="s">
        <v>10335</v>
      </c>
      <c r="B8247" s="67" t="s">
        <v>796</v>
      </c>
      <c r="C8247" s="71" t="s">
        <v>27624</v>
      </c>
      <c r="D8247" s="71" t="s">
        <v>27625</v>
      </c>
      <c r="E8247" s="71" t="s">
        <v>27626</v>
      </c>
      <c r="F8247" s="71" t="s">
        <v>165</v>
      </c>
    </row>
    <row r="8248" spans="1:6" x14ac:dyDescent="0.25">
      <c r="A8248" s="67" t="s">
        <v>10335</v>
      </c>
      <c r="B8248" s="67" t="s">
        <v>800</v>
      </c>
      <c r="C8248" s="71" t="s">
        <v>27627</v>
      </c>
      <c r="D8248" s="71" t="s">
        <v>27628</v>
      </c>
      <c r="E8248" s="71" t="s">
        <v>27629</v>
      </c>
      <c r="F8248" s="71" t="s">
        <v>165</v>
      </c>
    </row>
    <row r="8249" spans="1:6" x14ac:dyDescent="0.25">
      <c r="A8249" s="67" t="s">
        <v>10335</v>
      </c>
      <c r="B8249" s="67" t="s">
        <v>804</v>
      </c>
      <c r="C8249" s="71" t="s">
        <v>27630</v>
      </c>
      <c r="D8249" s="71" t="s">
        <v>27631</v>
      </c>
      <c r="E8249" s="71" t="s">
        <v>27632</v>
      </c>
      <c r="F8249" s="71" t="s">
        <v>165</v>
      </c>
    </row>
    <row r="8250" spans="1:6" x14ac:dyDescent="0.25">
      <c r="A8250" s="67" t="s">
        <v>10335</v>
      </c>
      <c r="B8250" s="67" t="s">
        <v>808</v>
      </c>
      <c r="C8250" s="71" t="s">
        <v>27633</v>
      </c>
      <c r="D8250" s="71" t="s">
        <v>27634</v>
      </c>
      <c r="E8250" s="71" t="s">
        <v>27635</v>
      </c>
      <c r="F8250" s="71" t="s">
        <v>165</v>
      </c>
    </row>
    <row r="8251" spans="1:6" x14ac:dyDescent="0.25">
      <c r="A8251" s="67" t="s">
        <v>10335</v>
      </c>
      <c r="B8251" s="67" t="s">
        <v>812</v>
      </c>
      <c r="C8251" s="71" t="s">
        <v>27636</v>
      </c>
      <c r="D8251" s="71" t="s">
        <v>27637</v>
      </c>
      <c r="E8251" s="71" t="s">
        <v>27638</v>
      </c>
      <c r="F8251" s="71" t="s">
        <v>165</v>
      </c>
    </row>
    <row r="8252" spans="1:6" x14ac:dyDescent="0.25">
      <c r="A8252" s="67" t="s">
        <v>10335</v>
      </c>
      <c r="B8252" s="67" t="s">
        <v>816</v>
      </c>
      <c r="C8252" s="71" t="s">
        <v>27639</v>
      </c>
      <c r="D8252" s="71" t="s">
        <v>27640</v>
      </c>
      <c r="E8252" s="71" t="s">
        <v>27641</v>
      </c>
      <c r="F8252" s="71" t="s">
        <v>165</v>
      </c>
    </row>
    <row r="8253" spans="1:6" x14ac:dyDescent="0.25">
      <c r="A8253" s="67" t="s">
        <v>10335</v>
      </c>
      <c r="B8253" s="67" t="s">
        <v>820</v>
      </c>
      <c r="C8253" s="71" t="s">
        <v>27642</v>
      </c>
      <c r="D8253" s="71" t="s">
        <v>27643</v>
      </c>
      <c r="E8253" s="71" t="s">
        <v>27644</v>
      </c>
      <c r="F8253" s="71" t="s">
        <v>165</v>
      </c>
    </row>
    <row r="8254" spans="1:6" x14ac:dyDescent="0.25">
      <c r="A8254" s="67" t="s">
        <v>10335</v>
      </c>
      <c r="B8254" s="67" t="s">
        <v>824</v>
      </c>
      <c r="C8254" s="71" t="s">
        <v>27645</v>
      </c>
      <c r="D8254" s="71" t="s">
        <v>27646</v>
      </c>
      <c r="E8254" s="71" t="s">
        <v>27647</v>
      </c>
      <c r="F8254" s="71" t="s">
        <v>165</v>
      </c>
    </row>
    <row r="8255" spans="1:6" x14ac:dyDescent="0.25">
      <c r="A8255" s="67" t="s">
        <v>10335</v>
      </c>
      <c r="B8255" s="67" t="s">
        <v>828</v>
      </c>
      <c r="C8255" s="71" t="s">
        <v>27648</v>
      </c>
      <c r="D8255" s="71" t="s">
        <v>27649</v>
      </c>
      <c r="E8255" s="71" t="s">
        <v>27650</v>
      </c>
      <c r="F8255" s="71" t="s">
        <v>165</v>
      </c>
    </row>
    <row r="8256" spans="1:6" x14ac:dyDescent="0.25">
      <c r="A8256" s="67" t="s">
        <v>10335</v>
      </c>
      <c r="B8256" s="67" t="s">
        <v>832</v>
      </c>
      <c r="C8256" s="71" t="s">
        <v>27651</v>
      </c>
      <c r="D8256" s="71" t="s">
        <v>27652</v>
      </c>
      <c r="E8256" s="71" t="s">
        <v>27653</v>
      </c>
      <c r="F8256" s="71" t="s">
        <v>165</v>
      </c>
    </row>
    <row r="8257" spans="1:6" x14ac:dyDescent="0.25">
      <c r="A8257" s="67" t="s">
        <v>10335</v>
      </c>
      <c r="B8257" s="67" t="s">
        <v>13368</v>
      </c>
      <c r="C8257" s="71" t="s">
        <v>27654</v>
      </c>
      <c r="D8257" s="71" t="s">
        <v>27655</v>
      </c>
      <c r="E8257" s="71" t="s">
        <v>27656</v>
      </c>
      <c r="F8257" s="71" t="s">
        <v>165</v>
      </c>
    </row>
    <row r="8258" spans="1:6" x14ac:dyDescent="0.25">
      <c r="A8258" s="67" t="s">
        <v>10335</v>
      </c>
      <c r="B8258" s="67" t="s">
        <v>836</v>
      </c>
      <c r="C8258" s="71" t="s">
        <v>27657</v>
      </c>
      <c r="D8258" s="71" t="s">
        <v>27658</v>
      </c>
      <c r="E8258" s="71" t="s">
        <v>27659</v>
      </c>
      <c r="F8258" s="71" t="s">
        <v>165</v>
      </c>
    </row>
    <row r="8259" spans="1:6" x14ac:dyDescent="0.25">
      <c r="A8259" s="67" t="s">
        <v>10335</v>
      </c>
      <c r="B8259" s="67" t="s">
        <v>840</v>
      </c>
      <c r="C8259" s="71" t="s">
        <v>27660</v>
      </c>
      <c r="D8259" s="71" t="s">
        <v>27661</v>
      </c>
      <c r="E8259" s="71" t="s">
        <v>27662</v>
      </c>
      <c r="F8259" s="71" t="s">
        <v>165</v>
      </c>
    </row>
    <row r="8260" spans="1:6" x14ac:dyDescent="0.25">
      <c r="A8260" s="67" t="s">
        <v>10335</v>
      </c>
      <c r="B8260" s="67" t="s">
        <v>844</v>
      </c>
      <c r="C8260" s="71" t="s">
        <v>27663</v>
      </c>
      <c r="D8260" s="71" t="s">
        <v>27664</v>
      </c>
      <c r="E8260" s="71" t="s">
        <v>27665</v>
      </c>
      <c r="F8260" s="71" t="s">
        <v>165</v>
      </c>
    </row>
    <row r="8261" spans="1:6" x14ac:dyDescent="0.25">
      <c r="A8261" s="67" t="s">
        <v>10335</v>
      </c>
      <c r="B8261" s="67" t="s">
        <v>848</v>
      </c>
      <c r="C8261" s="71" t="s">
        <v>27666</v>
      </c>
      <c r="D8261" s="71" t="s">
        <v>27667</v>
      </c>
      <c r="E8261" s="71" t="s">
        <v>27668</v>
      </c>
      <c r="F8261" s="71" t="s">
        <v>165</v>
      </c>
    </row>
    <row r="8262" spans="1:6" x14ac:dyDescent="0.25">
      <c r="A8262" s="67" t="s">
        <v>10335</v>
      </c>
      <c r="B8262" s="67" t="s">
        <v>852</v>
      </c>
      <c r="C8262" s="71" t="s">
        <v>27669</v>
      </c>
      <c r="D8262" s="71" t="s">
        <v>27670</v>
      </c>
      <c r="E8262" s="71" t="s">
        <v>27671</v>
      </c>
      <c r="F8262" s="71" t="s">
        <v>165</v>
      </c>
    </row>
    <row r="8263" spans="1:6" x14ac:dyDescent="0.25">
      <c r="A8263" s="67" t="s">
        <v>10335</v>
      </c>
      <c r="B8263" s="67" t="s">
        <v>856</v>
      </c>
      <c r="C8263" s="71" t="s">
        <v>27672</v>
      </c>
      <c r="D8263" s="71" t="s">
        <v>27673</v>
      </c>
      <c r="E8263" s="71" t="s">
        <v>27674</v>
      </c>
      <c r="F8263" s="71" t="s">
        <v>165</v>
      </c>
    </row>
    <row r="8264" spans="1:6" x14ac:dyDescent="0.25">
      <c r="A8264" s="67" t="s">
        <v>10335</v>
      </c>
      <c r="B8264" s="67" t="s">
        <v>860</v>
      </c>
      <c r="C8264" s="71" t="s">
        <v>27675</v>
      </c>
      <c r="D8264" s="71" t="s">
        <v>27676</v>
      </c>
      <c r="E8264" s="71" t="s">
        <v>27677</v>
      </c>
      <c r="F8264" s="71" t="s">
        <v>165</v>
      </c>
    </row>
    <row r="8265" spans="1:6" x14ac:dyDescent="0.25">
      <c r="A8265" s="67" t="s">
        <v>10335</v>
      </c>
      <c r="B8265" s="67" t="s">
        <v>864</v>
      </c>
      <c r="C8265" s="71" t="s">
        <v>27678</v>
      </c>
      <c r="D8265" s="71" t="s">
        <v>27679</v>
      </c>
      <c r="E8265" s="71" t="s">
        <v>27680</v>
      </c>
      <c r="F8265" s="71" t="s">
        <v>165</v>
      </c>
    </row>
    <row r="8266" spans="1:6" x14ac:dyDescent="0.25">
      <c r="A8266" s="67" t="s">
        <v>10335</v>
      </c>
      <c r="B8266" s="67" t="s">
        <v>872</v>
      </c>
      <c r="C8266" s="71" t="s">
        <v>27681</v>
      </c>
      <c r="D8266" s="71" t="s">
        <v>27682</v>
      </c>
      <c r="E8266" s="71" t="s">
        <v>27683</v>
      </c>
      <c r="F8266" s="71" t="s">
        <v>165</v>
      </c>
    </row>
    <row r="8267" spans="1:6" x14ac:dyDescent="0.25">
      <c r="A8267" s="67" t="s">
        <v>10335</v>
      </c>
      <c r="B8267" s="67" t="s">
        <v>10725</v>
      </c>
      <c r="C8267" s="71" t="s">
        <v>27684</v>
      </c>
      <c r="D8267" s="71" t="s">
        <v>27685</v>
      </c>
      <c r="E8267" s="71" t="s">
        <v>27686</v>
      </c>
      <c r="F8267" s="71" t="s">
        <v>165</v>
      </c>
    </row>
    <row r="8268" spans="1:6" x14ac:dyDescent="0.25">
      <c r="A8268" s="67" t="s">
        <v>10335</v>
      </c>
      <c r="B8268" s="67" t="s">
        <v>10729</v>
      </c>
      <c r="C8268" s="71" t="s">
        <v>27687</v>
      </c>
      <c r="D8268" s="71" t="s">
        <v>27688</v>
      </c>
      <c r="E8268" s="71" t="s">
        <v>27689</v>
      </c>
      <c r="F8268" s="71" t="s">
        <v>165</v>
      </c>
    </row>
    <row r="8269" spans="1:6" x14ac:dyDescent="0.25">
      <c r="A8269" s="67" t="s">
        <v>10335</v>
      </c>
      <c r="B8269" s="67" t="s">
        <v>916</v>
      </c>
      <c r="C8269" s="71" t="s">
        <v>27690</v>
      </c>
      <c r="D8269" s="71" t="s">
        <v>27691</v>
      </c>
      <c r="E8269" s="71" t="s">
        <v>27692</v>
      </c>
      <c r="F8269" s="71" t="s">
        <v>165</v>
      </c>
    </row>
    <row r="8270" spans="1:6" x14ac:dyDescent="0.25">
      <c r="A8270" s="67" t="s">
        <v>10335</v>
      </c>
      <c r="B8270" s="67" t="s">
        <v>920</v>
      </c>
      <c r="C8270" s="71" t="s">
        <v>15096</v>
      </c>
      <c r="D8270" s="71" t="s">
        <v>15097</v>
      </c>
      <c r="E8270" s="71" t="s">
        <v>15098</v>
      </c>
      <c r="F8270" s="71" t="s">
        <v>165</v>
      </c>
    </row>
    <row r="8271" spans="1:6" x14ac:dyDescent="0.25">
      <c r="A8271" s="67" t="s">
        <v>10335</v>
      </c>
      <c r="B8271" s="67" t="s">
        <v>924</v>
      </c>
      <c r="C8271" s="71" t="s">
        <v>27693</v>
      </c>
      <c r="D8271" s="71" t="s">
        <v>27694</v>
      </c>
      <c r="E8271" s="71" t="s">
        <v>27695</v>
      </c>
      <c r="F8271" s="71" t="s">
        <v>165</v>
      </c>
    </row>
    <row r="8272" spans="1:6" x14ac:dyDescent="0.25">
      <c r="A8272" s="67" t="s">
        <v>10335</v>
      </c>
      <c r="B8272" s="67" t="s">
        <v>932</v>
      </c>
      <c r="C8272" s="71" t="s">
        <v>27696</v>
      </c>
      <c r="D8272" s="71" t="s">
        <v>27697</v>
      </c>
      <c r="E8272" s="71" t="s">
        <v>27698</v>
      </c>
      <c r="F8272" s="71" t="s">
        <v>165</v>
      </c>
    </row>
    <row r="8273" spans="1:6" x14ac:dyDescent="0.25">
      <c r="A8273" s="67" t="s">
        <v>10335</v>
      </c>
      <c r="B8273" s="67" t="s">
        <v>944</v>
      </c>
      <c r="C8273" s="71" t="s">
        <v>27699</v>
      </c>
      <c r="D8273" s="71" t="s">
        <v>27700</v>
      </c>
      <c r="E8273" s="71" t="s">
        <v>27701</v>
      </c>
      <c r="F8273" s="71" t="s">
        <v>165</v>
      </c>
    </row>
    <row r="8274" spans="1:6" x14ac:dyDescent="0.25">
      <c r="A8274" s="67" t="s">
        <v>10335</v>
      </c>
      <c r="B8274" s="67" t="s">
        <v>956</v>
      </c>
      <c r="C8274" s="71" t="s">
        <v>27702</v>
      </c>
      <c r="D8274" s="71" t="s">
        <v>27703</v>
      </c>
      <c r="E8274" s="71" t="s">
        <v>27704</v>
      </c>
      <c r="F8274" s="71" t="s">
        <v>165</v>
      </c>
    </row>
    <row r="8275" spans="1:6" x14ac:dyDescent="0.25">
      <c r="A8275" s="67" t="s">
        <v>10335</v>
      </c>
      <c r="B8275" s="67" t="s">
        <v>960</v>
      </c>
      <c r="C8275" s="71" t="s">
        <v>27705</v>
      </c>
      <c r="D8275" s="71" t="s">
        <v>27706</v>
      </c>
      <c r="E8275" s="71" t="s">
        <v>27707</v>
      </c>
      <c r="F8275" s="71" t="s">
        <v>165</v>
      </c>
    </row>
    <row r="8276" spans="1:6" x14ac:dyDescent="0.25">
      <c r="A8276" s="67" t="s">
        <v>10335</v>
      </c>
      <c r="B8276" s="67" t="s">
        <v>964</v>
      </c>
      <c r="C8276" s="71" t="s">
        <v>27708</v>
      </c>
      <c r="D8276" s="71" t="s">
        <v>27709</v>
      </c>
      <c r="E8276" s="71" t="s">
        <v>27710</v>
      </c>
      <c r="F8276" s="71" t="s">
        <v>165</v>
      </c>
    </row>
    <row r="8277" spans="1:6" x14ac:dyDescent="0.25">
      <c r="A8277" s="67" t="s">
        <v>10335</v>
      </c>
      <c r="B8277" s="67" t="s">
        <v>976</v>
      </c>
      <c r="C8277" s="71" t="s">
        <v>27711</v>
      </c>
      <c r="D8277" s="71" t="s">
        <v>27712</v>
      </c>
      <c r="E8277" s="71" t="s">
        <v>27713</v>
      </c>
      <c r="F8277" s="71" t="s">
        <v>165</v>
      </c>
    </row>
    <row r="8278" spans="1:6" x14ac:dyDescent="0.25">
      <c r="A8278" s="67" t="s">
        <v>10335</v>
      </c>
      <c r="B8278" s="67" t="s">
        <v>988</v>
      </c>
      <c r="C8278" s="71" t="s">
        <v>27714</v>
      </c>
      <c r="D8278" s="71" t="s">
        <v>27715</v>
      </c>
      <c r="E8278" s="71" t="s">
        <v>27716</v>
      </c>
      <c r="F8278" s="71" t="s">
        <v>165</v>
      </c>
    </row>
    <row r="8279" spans="1:6" x14ac:dyDescent="0.25">
      <c r="A8279" s="67" t="s">
        <v>10335</v>
      </c>
      <c r="B8279" s="67" t="s">
        <v>996</v>
      </c>
      <c r="C8279" s="71" t="s">
        <v>27717</v>
      </c>
      <c r="D8279" s="71" t="s">
        <v>27718</v>
      </c>
      <c r="E8279" s="71" t="s">
        <v>27719</v>
      </c>
      <c r="F8279" s="71" t="s">
        <v>165</v>
      </c>
    </row>
    <row r="8280" spans="1:6" x14ac:dyDescent="0.25">
      <c r="A8280" s="67" t="s">
        <v>10335</v>
      </c>
      <c r="B8280" s="67" t="s">
        <v>13444</v>
      </c>
      <c r="C8280" s="71" t="s">
        <v>27720</v>
      </c>
      <c r="D8280" s="71" t="s">
        <v>27721</v>
      </c>
      <c r="E8280" s="71" t="s">
        <v>27722</v>
      </c>
      <c r="F8280" s="71" t="s">
        <v>165</v>
      </c>
    </row>
    <row r="8281" spans="1:6" x14ac:dyDescent="0.25">
      <c r="A8281" s="67" t="s">
        <v>10335</v>
      </c>
      <c r="B8281" s="67" t="s">
        <v>1000</v>
      </c>
      <c r="C8281" s="71" t="s">
        <v>27723</v>
      </c>
      <c r="D8281" s="71" t="s">
        <v>27724</v>
      </c>
      <c r="E8281" s="71" t="s">
        <v>27725</v>
      </c>
      <c r="F8281" s="71" t="s">
        <v>165</v>
      </c>
    </row>
    <row r="8282" spans="1:6" x14ac:dyDescent="0.25">
      <c r="A8282" s="67" t="s">
        <v>10335</v>
      </c>
      <c r="B8282" s="67" t="s">
        <v>16295</v>
      </c>
      <c r="C8282" s="71" t="s">
        <v>27726</v>
      </c>
      <c r="D8282" s="71" t="s">
        <v>27727</v>
      </c>
      <c r="E8282" s="71" t="s">
        <v>27728</v>
      </c>
      <c r="F8282" s="71" t="s">
        <v>165</v>
      </c>
    </row>
    <row r="8283" spans="1:6" x14ac:dyDescent="0.25">
      <c r="A8283" s="67" t="s">
        <v>10335</v>
      </c>
      <c r="B8283" s="67" t="s">
        <v>13463</v>
      </c>
      <c r="C8283" s="71" t="s">
        <v>27729</v>
      </c>
      <c r="D8283" s="71" t="s">
        <v>27730</v>
      </c>
      <c r="E8283" s="71" t="s">
        <v>27731</v>
      </c>
      <c r="F8283" s="71" t="s">
        <v>165</v>
      </c>
    </row>
    <row r="8284" spans="1:6" x14ac:dyDescent="0.25">
      <c r="A8284" s="67" t="s">
        <v>10335</v>
      </c>
      <c r="B8284" s="67" t="s">
        <v>27732</v>
      </c>
      <c r="C8284" s="71" t="s">
        <v>27733</v>
      </c>
      <c r="D8284" s="71" t="s">
        <v>27734</v>
      </c>
      <c r="E8284" s="71" t="s">
        <v>27735</v>
      </c>
      <c r="F8284" s="71" t="s">
        <v>165</v>
      </c>
    </row>
    <row r="8285" spans="1:6" x14ac:dyDescent="0.25">
      <c r="A8285" s="67" t="s">
        <v>10335</v>
      </c>
      <c r="B8285" s="67" t="s">
        <v>1004</v>
      </c>
      <c r="C8285" s="71" t="s">
        <v>27736</v>
      </c>
      <c r="D8285" s="71" t="s">
        <v>27737</v>
      </c>
      <c r="E8285" s="71" t="s">
        <v>27738</v>
      </c>
      <c r="F8285" s="71" t="s">
        <v>165</v>
      </c>
    </row>
    <row r="8286" spans="1:6" x14ac:dyDescent="0.25">
      <c r="A8286" s="67" t="s">
        <v>10335</v>
      </c>
      <c r="B8286" s="67" t="s">
        <v>1028</v>
      </c>
      <c r="C8286" s="71" t="s">
        <v>15102</v>
      </c>
      <c r="D8286" s="71" t="s">
        <v>15103</v>
      </c>
      <c r="E8286" s="71" t="s">
        <v>15104</v>
      </c>
      <c r="F8286" s="71" t="s">
        <v>165</v>
      </c>
    </row>
    <row r="8287" spans="1:6" x14ac:dyDescent="0.25">
      <c r="A8287" s="67" t="s">
        <v>10335</v>
      </c>
      <c r="B8287" s="67" t="s">
        <v>1048</v>
      </c>
      <c r="C8287" s="71" t="s">
        <v>27739</v>
      </c>
      <c r="D8287" s="71" t="s">
        <v>27740</v>
      </c>
      <c r="E8287" s="71" t="s">
        <v>27741</v>
      </c>
      <c r="F8287" s="71" t="s">
        <v>165</v>
      </c>
    </row>
    <row r="8288" spans="1:6" x14ac:dyDescent="0.25">
      <c r="A8288" s="67" t="s">
        <v>10335</v>
      </c>
      <c r="B8288" s="67" t="s">
        <v>13581</v>
      </c>
      <c r="C8288" s="71" t="s">
        <v>27742</v>
      </c>
      <c r="D8288" s="71" t="s">
        <v>27743</v>
      </c>
      <c r="E8288" s="71" t="s">
        <v>27744</v>
      </c>
      <c r="F8288" s="71" t="s">
        <v>165</v>
      </c>
    </row>
    <row r="8289" spans="1:6" x14ac:dyDescent="0.25">
      <c r="A8289" s="67" t="s">
        <v>10335</v>
      </c>
      <c r="B8289" s="67" t="s">
        <v>11038</v>
      </c>
      <c r="C8289" s="71" t="s">
        <v>27745</v>
      </c>
      <c r="D8289" s="71" t="s">
        <v>27746</v>
      </c>
      <c r="E8289" s="71" t="s">
        <v>27747</v>
      </c>
      <c r="F8289" s="71" t="s">
        <v>165</v>
      </c>
    </row>
    <row r="8290" spans="1:6" x14ac:dyDescent="0.25">
      <c r="A8290" s="67" t="s">
        <v>10335</v>
      </c>
      <c r="B8290" s="67" t="s">
        <v>1056</v>
      </c>
      <c r="C8290" s="71" t="s">
        <v>27748</v>
      </c>
      <c r="D8290" s="71" t="s">
        <v>27749</v>
      </c>
      <c r="E8290" s="71" t="s">
        <v>27750</v>
      </c>
      <c r="F8290" s="71" t="s">
        <v>165</v>
      </c>
    </row>
    <row r="8291" spans="1:6" x14ac:dyDescent="0.25">
      <c r="A8291" s="67" t="s">
        <v>10335</v>
      </c>
      <c r="B8291" s="67" t="s">
        <v>1060</v>
      </c>
      <c r="C8291" s="71" t="s">
        <v>27751</v>
      </c>
      <c r="D8291" s="71" t="s">
        <v>27752</v>
      </c>
      <c r="E8291" s="71" t="s">
        <v>27753</v>
      </c>
      <c r="F8291" s="71" t="s">
        <v>165</v>
      </c>
    </row>
    <row r="8292" spans="1:6" x14ac:dyDescent="0.25">
      <c r="A8292" s="67" t="s">
        <v>10335</v>
      </c>
      <c r="B8292" s="67" t="s">
        <v>1064</v>
      </c>
      <c r="C8292" s="71" t="s">
        <v>27754</v>
      </c>
      <c r="D8292" s="71" t="s">
        <v>27755</v>
      </c>
      <c r="E8292" s="71" t="s">
        <v>27756</v>
      </c>
      <c r="F8292" s="71" t="s">
        <v>165</v>
      </c>
    </row>
    <row r="8293" spans="1:6" x14ac:dyDescent="0.25">
      <c r="A8293" s="67" t="s">
        <v>10335</v>
      </c>
      <c r="B8293" s="67" t="s">
        <v>11054</v>
      </c>
      <c r="C8293" s="71" t="s">
        <v>27757</v>
      </c>
      <c r="D8293" s="71" t="s">
        <v>27758</v>
      </c>
      <c r="E8293" s="71" t="s">
        <v>27759</v>
      </c>
      <c r="F8293" s="71" t="s">
        <v>165</v>
      </c>
    </row>
    <row r="8294" spans="1:6" x14ac:dyDescent="0.25">
      <c r="A8294" s="67" t="s">
        <v>10335</v>
      </c>
      <c r="B8294" s="67" t="s">
        <v>1068</v>
      </c>
      <c r="C8294" s="71" t="s">
        <v>27760</v>
      </c>
      <c r="D8294" s="71" t="s">
        <v>27761</v>
      </c>
      <c r="E8294" s="71" t="s">
        <v>27762</v>
      </c>
      <c r="F8294" s="71" t="s">
        <v>165</v>
      </c>
    </row>
    <row r="8295" spans="1:6" x14ac:dyDescent="0.25">
      <c r="A8295" s="67" t="s">
        <v>10335</v>
      </c>
      <c r="B8295" s="67" t="s">
        <v>13600</v>
      </c>
      <c r="C8295" s="71" t="s">
        <v>27763</v>
      </c>
      <c r="D8295" s="71" t="s">
        <v>27764</v>
      </c>
      <c r="E8295" s="71" t="s">
        <v>27765</v>
      </c>
      <c r="F8295" s="71" t="s">
        <v>165</v>
      </c>
    </row>
    <row r="8296" spans="1:6" x14ac:dyDescent="0.25">
      <c r="A8296" s="67" t="s">
        <v>10335</v>
      </c>
      <c r="B8296" s="67" t="s">
        <v>11058</v>
      </c>
      <c r="C8296" s="71" t="s">
        <v>27766</v>
      </c>
      <c r="D8296" s="71" t="s">
        <v>27767</v>
      </c>
      <c r="E8296" s="71" t="s">
        <v>27768</v>
      </c>
      <c r="F8296" s="71" t="s">
        <v>165</v>
      </c>
    </row>
    <row r="8297" spans="1:6" x14ac:dyDescent="0.25">
      <c r="A8297" s="67" t="s">
        <v>10335</v>
      </c>
      <c r="B8297" s="67" t="s">
        <v>11066</v>
      </c>
      <c r="C8297" s="71" t="s">
        <v>27769</v>
      </c>
      <c r="D8297" s="71" t="s">
        <v>27770</v>
      </c>
      <c r="E8297" s="71" t="s">
        <v>27771</v>
      </c>
      <c r="F8297" s="71" t="s">
        <v>165</v>
      </c>
    </row>
    <row r="8298" spans="1:6" x14ac:dyDescent="0.25">
      <c r="A8298" s="67" t="s">
        <v>10335</v>
      </c>
      <c r="B8298" s="67" t="s">
        <v>1072</v>
      </c>
      <c r="C8298" s="71" t="s">
        <v>27772</v>
      </c>
      <c r="D8298" s="71" t="s">
        <v>27773</v>
      </c>
      <c r="E8298" s="71" t="s">
        <v>27774</v>
      </c>
      <c r="F8298" s="71" t="s">
        <v>165</v>
      </c>
    </row>
    <row r="8299" spans="1:6" x14ac:dyDescent="0.25">
      <c r="A8299" s="67" t="s">
        <v>10335</v>
      </c>
      <c r="B8299" s="67" t="s">
        <v>1076</v>
      </c>
      <c r="C8299" s="71" t="s">
        <v>27775</v>
      </c>
      <c r="D8299" s="71" t="s">
        <v>27776</v>
      </c>
      <c r="E8299" s="71" t="s">
        <v>27777</v>
      </c>
      <c r="F8299" s="71" t="s">
        <v>165</v>
      </c>
    </row>
    <row r="8300" spans="1:6" x14ac:dyDescent="0.25">
      <c r="A8300" s="67" t="s">
        <v>10335</v>
      </c>
      <c r="B8300" s="67" t="s">
        <v>11076</v>
      </c>
      <c r="C8300" s="71" t="s">
        <v>27778</v>
      </c>
      <c r="D8300" s="71" t="s">
        <v>27779</v>
      </c>
      <c r="E8300" s="71" t="s">
        <v>27780</v>
      </c>
      <c r="F8300" s="71" t="s">
        <v>165</v>
      </c>
    </row>
    <row r="8301" spans="1:6" x14ac:dyDescent="0.25">
      <c r="A8301" s="67" t="s">
        <v>10335</v>
      </c>
      <c r="B8301" s="67" t="s">
        <v>16425</v>
      </c>
      <c r="C8301" s="71" t="s">
        <v>27781</v>
      </c>
      <c r="D8301" s="71" t="s">
        <v>27782</v>
      </c>
      <c r="E8301" s="71" t="s">
        <v>27783</v>
      </c>
      <c r="F8301" s="71" t="s">
        <v>165</v>
      </c>
    </row>
    <row r="8302" spans="1:6" x14ac:dyDescent="0.25">
      <c r="A8302" s="67" t="s">
        <v>10335</v>
      </c>
      <c r="B8302" s="67" t="s">
        <v>11080</v>
      </c>
      <c r="C8302" s="71" t="s">
        <v>27784</v>
      </c>
      <c r="D8302" s="71" t="s">
        <v>27785</v>
      </c>
      <c r="E8302" s="71" t="s">
        <v>27786</v>
      </c>
      <c r="F8302" s="71" t="s">
        <v>165</v>
      </c>
    </row>
    <row r="8303" spans="1:6" x14ac:dyDescent="0.25">
      <c r="A8303" s="67" t="s">
        <v>10335</v>
      </c>
      <c r="B8303" s="67" t="s">
        <v>11084</v>
      </c>
      <c r="C8303" s="71" t="s">
        <v>27787</v>
      </c>
      <c r="D8303" s="71" t="s">
        <v>27788</v>
      </c>
      <c r="E8303" s="71" t="s">
        <v>27789</v>
      </c>
      <c r="F8303" s="71" t="s">
        <v>165</v>
      </c>
    </row>
    <row r="8304" spans="1:6" x14ac:dyDescent="0.25">
      <c r="A8304" s="67" t="s">
        <v>10335</v>
      </c>
      <c r="B8304" s="67" t="s">
        <v>11088</v>
      </c>
      <c r="C8304" s="71" t="s">
        <v>27790</v>
      </c>
      <c r="D8304" s="71" t="s">
        <v>27791</v>
      </c>
      <c r="E8304" s="71" t="s">
        <v>27792</v>
      </c>
      <c r="F8304" s="71" t="s">
        <v>165</v>
      </c>
    </row>
    <row r="8305" spans="1:6" x14ac:dyDescent="0.25">
      <c r="A8305" s="67" t="s">
        <v>10335</v>
      </c>
      <c r="B8305" s="67" t="s">
        <v>1080</v>
      </c>
      <c r="C8305" s="71" t="s">
        <v>27793</v>
      </c>
      <c r="D8305" s="71" t="s">
        <v>27794</v>
      </c>
      <c r="E8305" s="71" t="s">
        <v>27795</v>
      </c>
      <c r="F8305" s="71" t="s">
        <v>165</v>
      </c>
    </row>
    <row r="8306" spans="1:6" x14ac:dyDescent="0.25">
      <c r="A8306" s="67" t="s">
        <v>10335</v>
      </c>
      <c r="B8306" s="67" t="s">
        <v>11092</v>
      </c>
      <c r="C8306" s="71" t="s">
        <v>27796</v>
      </c>
      <c r="D8306" s="71" t="s">
        <v>27797</v>
      </c>
      <c r="E8306" s="71" t="s">
        <v>27798</v>
      </c>
      <c r="F8306" s="71" t="s">
        <v>165</v>
      </c>
    </row>
    <row r="8307" spans="1:6" x14ac:dyDescent="0.25">
      <c r="A8307" s="67" t="s">
        <v>10335</v>
      </c>
      <c r="B8307" s="67" t="s">
        <v>11096</v>
      </c>
      <c r="C8307" s="71" t="s">
        <v>27799</v>
      </c>
      <c r="D8307" s="71" t="s">
        <v>27800</v>
      </c>
      <c r="E8307" s="71" t="s">
        <v>27801</v>
      </c>
      <c r="F8307" s="71" t="s">
        <v>165</v>
      </c>
    </row>
    <row r="8308" spans="1:6" x14ac:dyDescent="0.25">
      <c r="A8308" s="67" t="s">
        <v>10335</v>
      </c>
      <c r="B8308" s="67" t="s">
        <v>1084</v>
      </c>
      <c r="C8308" s="71" t="s">
        <v>27802</v>
      </c>
      <c r="D8308" s="71" t="s">
        <v>27803</v>
      </c>
      <c r="E8308" s="71" t="s">
        <v>27804</v>
      </c>
      <c r="F8308" s="71" t="s">
        <v>165</v>
      </c>
    </row>
    <row r="8309" spans="1:6" x14ac:dyDescent="0.25">
      <c r="A8309" s="67" t="s">
        <v>10335</v>
      </c>
      <c r="B8309" s="67" t="s">
        <v>11103</v>
      </c>
      <c r="C8309" s="71" t="s">
        <v>27805</v>
      </c>
      <c r="D8309" s="71" t="s">
        <v>27806</v>
      </c>
      <c r="E8309" s="71" t="s">
        <v>27807</v>
      </c>
      <c r="F8309" s="71" t="s">
        <v>165</v>
      </c>
    </row>
    <row r="8310" spans="1:6" x14ac:dyDescent="0.25">
      <c r="A8310" s="67" t="s">
        <v>10335</v>
      </c>
      <c r="B8310" s="67" t="s">
        <v>11107</v>
      </c>
      <c r="C8310" s="71" t="s">
        <v>27808</v>
      </c>
      <c r="D8310" s="71" t="s">
        <v>27809</v>
      </c>
      <c r="E8310" s="71" t="s">
        <v>27810</v>
      </c>
      <c r="F8310" s="71" t="s">
        <v>165</v>
      </c>
    </row>
    <row r="8311" spans="1:6" x14ac:dyDescent="0.25">
      <c r="A8311" s="67" t="s">
        <v>10335</v>
      </c>
      <c r="B8311" s="67" t="s">
        <v>11111</v>
      </c>
      <c r="C8311" s="71" t="s">
        <v>27811</v>
      </c>
      <c r="D8311" s="71" t="s">
        <v>27812</v>
      </c>
      <c r="E8311" s="71" t="s">
        <v>27813</v>
      </c>
      <c r="F8311" s="71" t="s">
        <v>165</v>
      </c>
    </row>
    <row r="8312" spans="1:6" x14ac:dyDescent="0.25">
      <c r="A8312" s="67" t="s">
        <v>10335</v>
      </c>
      <c r="B8312" s="67" t="s">
        <v>1088</v>
      </c>
      <c r="C8312" s="71" t="s">
        <v>27814</v>
      </c>
      <c r="D8312" s="71" t="s">
        <v>27815</v>
      </c>
      <c r="E8312" s="71" t="s">
        <v>27816</v>
      </c>
      <c r="F8312" s="71" t="s">
        <v>165</v>
      </c>
    </row>
    <row r="8313" spans="1:6" x14ac:dyDescent="0.25">
      <c r="A8313" s="67" t="s">
        <v>10335</v>
      </c>
      <c r="B8313" s="67" t="s">
        <v>1092</v>
      </c>
      <c r="C8313" s="71" t="s">
        <v>27817</v>
      </c>
      <c r="D8313" s="71" t="s">
        <v>27818</v>
      </c>
      <c r="E8313" s="71" t="s">
        <v>27819</v>
      </c>
      <c r="F8313" s="71" t="s">
        <v>165</v>
      </c>
    </row>
    <row r="8314" spans="1:6" x14ac:dyDescent="0.25">
      <c r="A8314" s="67" t="s">
        <v>10335</v>
      </c>
      <c r="B8314" s="67" t="s">
        <v>1100</v>
      </c>
      <c r="C8314" s="71" t="s">
        <v>27820</v>
      </c>
      <c r="D8314" s="71" t="s">
        <v>27821</v>
      </c>
      <c r="E8314" s="71" t="s">
        <v>27822</v>
      </c>
      <c r="F8314" s="71" t="s">
        <v>165</v>
      </c>
    </row>
    <row r="8315" spans="1:6" x14ac:dyDescent="0.25">
      <c r="A8315" s="67" t="s">
        <v>10335</v>
      </c>
      <c r="B8315" s="67" t="s">
        <v>11115</v>
      </c>
      <c r="C8315" s="71" t="s">
        <v>27823</v>
      </c>
      <c r="D8315" s="71" t="s">
        <v>27824</v>
      </c>
      <c r="E8315" s="71" t="s">
        <v>27825</v>
      </c>
      <c r="F8315" s="71" t="s">
        <v>165</v>
      </c>
    </row>
    <row r="8316" spans="1:6" x14ac:dyDescent="0.25">
      <c r="A8316" s="67" t="s">
        <v>10335</v>
      </c>
      <c r="B8316" s="67" t="s">
        <v>13619</v>
      </c>
      <c r="C8316" s="71" t="s">
        <v>27826</v>
      </c>
      <c r="D8316" s="71" t="s">
        <v>27827</v>
      </c>
      <c r="E8316" s="71" t="s">
        <v>27828</v>
      </c>
      <c r="F8316" s="71" t="s">
        <v>165</v>
      </c>
    </row>
    <row r="8317" spans="1:6" x14ac:dyDescent="0.25">
      <c r="A8317" s="67" t="s">
        <v>10335</v>
      </c>
      <c r="B8317" s="67" t="s">
        <v>11119</v>
      </c>
      <c r="C8317" s="71" t="s">
        <v>27829</v>
      </c>
      <c r="D8317" s="71" t="s">
        <v>27830</v>
      </c>
      <c r="E8317" s="71" t="s">
        <v>27831</v>
      </c>
      <c r="F8317" s="71" t="s">
        <v>165</v>
      </c>
    </row>
    <row r="8318" spans="1:6" x14ac:dyDescent="0.25">
      <c r="A8318" s="67" t="s">
        <v>10335</v>
      </c>
      <c r="B8318" s="67" t="s">
        <v>11123</v>
      </c>
      <c r="C8318" s="71" t="s">
        <v>27832</v>
      </c>
      <c r="D8318" s="71" t="s">
        <v>27833</v>
      </c>
      <c r="E8318" s="71" t="s">
        <v>27834</v>
      </c>
      <c r="F8318" s="71" t="s">
        <v>165</v>
      </c>
    </row>
    <row r="8319" spans="1:6" x14ac:dyDescent="0.25">
      <c r="A8319" s="67" t="s">
        <v>10335</v>
      </c>
      <c r="B8319" s="67" t="s">
        <v>1104</v>
      </c>
      <c r="C8319" s="71" t="s">
        <v>27835</v>
      </c>
      <c r="D8319" s="71" t="s">
        <v>27836</v>
      </c>
      <c r="E8319" s="71" t="s">
        <v>27837</v>
      </c>
      <c r="F8319" s="71" t="s">
        <v>165</v>
      </c>
    </row>
    <row r="8320" spans="1:6" x14ac:dyDescent="0.25">
      <c r="A8320" s="67" t="s">
        <v>10335</v>
      </c>
      <c r="B8320" s="67" t="s">
        <v>16471</v>
      </c>
      <c r="C8320" s="71" t="s">
        <v>27838</v>
      </c>
      <c r="D8320" s="71" t="s">
        <v>27839</v>
      </c>
      <c r="E8320" s="71" t="s">
        <v>27840</v>
      </c>
      <c r="F8320" s="71" t="s">
        <v>165</v>
      </c>
    </row>
    <row r="8321" spans="1:6" x14ac:dyDescent="0.25">
      <c r="A8321" s="67" t="s">
        <v>10335</v>
      </c>
      <c r="B8321" s="67" t="s">
        <v>11130</v>
      </c>
      <c r="C8321" s="71" t="s">
        <v>27841</v>
      </c>
      <c r="D8321" s="71" t="s">
        <v>27842</v>
      </c>
      <c r="E8321" s="71" t="s">
        <v>27843</v>
      </c>
      <c r="F8321" s="71" t="s">
        <v>165</v>
      </c>
    </row>
    <row r="8322" spans="1:6" x14ac:dyDescent="0.25">
      <c r="A8322" s="67" t="s">
        <v>10335</v>
      </c>
      <c r="B8322" s="67" t="s">
        <v>13632</v>
      </c>
      <c r="C8322" s="71" t="s">
        <v>27844</v>
      </c>
      <c r="D8322" s="71" t="s">
        <v>27845</v>
      </c>
      <c r="E8322" s="71" t="s">
        <v>27846</v>
      </c>
      <c r="F8322" s="71" t="s">
        <v>165</v>
      </c>
    </row>
    <row r="8323" spans="1:6" x14ac:dyDescent="0.25">
      <c r="A8323" s="67" t="s">
        <v>10335</v>
      </c>
      <c r="B8323" s="67" t="s">
        <v>1108</v>
      </c>
      <c r="C8323" s="71" t="s">
        <v>27847</v>
      </c>
      <c r="D8323" s="71" t="s">
        <v>27848</v>
      </c>
      <c r="E8323" s="71" t="s">
        <v>27849</v>
      </c>
      <c r="F8323" s="71" t="s">
        <v>165</v>
      </c>
    </row>
    <row r="8324" spans="1:6" x14ac:dyDescent="0.25">
      <c r="A8324" s="67" t="s">
        <v>10335</v>
      </c>
      <c r="B8324" s="67" t="s">
        <v>1112</v>
      </c>
      <c r="C8324" s="71" t="s">
        <v>27850</v>
      </c>
      <c r="D8324" s="71" t="s">
        <v>27851</v>
      </c>
      <c r="E8324" s="71" t="s">
        <v>27852</v>
      </c>
      <c r="F8324" s="71" t="s">
        <v>165</v>
      </c>
    </row>
    <row r="8325" spans="1:6" x14ac:dyDescent="0.25">
      <c r="A8325" s="67" t="s">
        <v>10335</v>
      </c>
      <c r="B8325" s="67" t="s">
        <v>11134</v>
      </c>
      <c r="C8325" s="71" t="s">
        <v>27853</v>
      </c>
      <c r="D8325" s="71" t="s">
        <v>27854</v>
      </c>
      <c r="E8325" s="71" t="s">
        <v>27855</v>
      </c>
      <c r="F8325" s="71" t="s">
        <v>165</v>
      </c>
    </row>
    <row r="8326" spans="1:6" x14ac:dyDescent="0.25">
      <c r="A8326" s="67" t="s">
        <v>10335</v>
      </c>
      <c r="B8326" s="67" t="s">
        <v>1116</v>
      </c>
      <c r="C8326" s="71" t="s">
        <v>27856</v>
      </c>
      <c r="D8326" s="71" t="s">
        <v>27857</v>
      </c>
      <c r="E8326" s="71" t="s">
        <v>27858</v>
      </c>
      <c r="F8326" s="71" t="s">
        <v>165</v>
      </c>
    </row>
    <row r="8327" spans="1:6" x14ac:dyDescent="0.25">
      <c r="A8327" s="67" t="s">
        <v>10335</v>
      </c>
      <c r="B8327" s="67" t="s">
        <v>11138</v>
      </c>
      <c r="C8327" s="71" t="s">
        <v>27859</v>
      </c>
      <c r="D8327" s="71" t="s">
        <v>27860</v>
      </c>
      <c r="E8327" s="71" t="s">
        <v>27861</v>
      </c>
      <c r="F8327" s="71" t="s">
        <v>165</v>
      </c>
    </row>
    <row r="8328" spans="1:6" x14ac:dyDescent="0.25">
      <c r="A8328" s="67" t="s">
        <v>10335</v>
      </c>
      <c r="B8328" s="67" t="s">
        <v>11150</v>
      </c>
      <c r="C8328" s="71" t="s">
        <v>27862</v>
      </c>
      <c r="D8328" s="71" t="s">
        <v>27863</v>
      </c>
      <c r="E8328" s="71" t="s">
        <v>27864</v>
      </c>
      <c r="F8328" s="71" t="s">
        <v>165</v>
      </c>
    </row>
    <row r="8329" spans="1:6" x14ac:dyDescent="0.25">
      <c r="A8329" s="67" t="s">
        <v>10335</v>
      </c>
      <c r="B8329" s="67" t="s">
        <v>11154</v>
      </c>
      <c r="C8329" s="71" t="s">
        <v>27865</v>
      </c>
      <c r="D8329" s="71" t="s">
        <v>27866</v>
      </c>
      <c r="E8329" s="71" t="s">
        <v>27867</v>
      </c>
      <c r="F8329" s="71" t="s">
        <v>165</v>
      </c>
    </row>
    <row r="8330" spans="1:6" x14ac:dyDescent="0.25">
      <c r="A8330" s="67" t="s">
        <v>10335</v>
      </c>
      <c r="B8330" s="67" t="s">
        <v>11158</v>
      </c>
      <c r="C8330" s="71" t="s">
        <v>27868</v>
      </c>
      <c r="D8330" s="71" t="s">
        <v>27869</v>
      </c>
      <c r="E8330" s="71" t="s">
        <v>27870</v>
      </c>
      <c r="F8330" s="71" t="s">
        <v>165</v>
      </c>
    </row>
    <row r="8331" spans="1:6" x14ac:dyDescent="0.25">
      <c r="A8331" s="67" t="s">
        <v>10335</v>
      </c>
      <c r="B8331" s="67" t="s">
        <v>11162</v>
      </c>
      <c r="C8331" s="71" t="s">
        <v>27871</v>
      </c>
      <c r="D8331" s="71" t="s">
        <v>27872</v>
      </c>
      <c r="E8331" s="71" t="s">
        <v>27873</v>
      </c>
      <c r="F8331" s="71" t="s">
        <v>165</v>
      </c>
    </row>
    <row r="8332" spans="1:6" x14ac:dyDescent="0.25">
      <c r="A8332" s="67" t="s">
        <v>10335</v>
      </c>
      <c r="B8332" s="67" t="s">
        <v>13664</v>
      </c>
      <c r="C8332" s="71" t="s">
        <v>27874</v>
      </c>
      <c r="D8332" s="71" t="s">
        <v>27875</v>
      </c>
      <c r="E8332" s="71" t="s">
        <v>27876</v>
      </c>
      <c r="F8332" s="71" t="s">
        <v>165</v>
      </c>
    </row>
    <row r="8333" spans="1:6" x14ac:dyDescent="0.25">
      <c r="A8333" s="67" t="s">
        <v>10335</v>
      </c>
      <c r="B8333" s="67" t="s">
        <v>11166</v>
      </c>
      <c r="C8333" s="71" t="s">
        <v>27877</v>
      </c>
      <c r="D8333" s="71" t="s">
        <v>27878</v>
      </c>
      <c r="E8333" s="71" t="s">
        <v>27879</v>
      </c>
      <c r="F8333" s="71" t="s">
        <v>165</v>
      </c>
    </row>
    <row r="8334" spans="1:6" x14ac:dyDescent="0.25">
      <c r="A8334" s="67" t="s">
        <v>10335</v>
      </c>
      <c r="B8334" s="67" t="s">
        <v>11174</v>
      </c>
      <c r="C8334" s="71" t="s">
        <v>27880</v>
      </c>
      <c r="D8334" s="71" t="s">
        <v>27881</v>
      </c>
      <c r="E8334" s="71" t="s">
        <v>27882</v>
      </c>
      <c r="F8334" s="71" t="s">
        <v>165</v>
      </c>
    </row>
    <row r="8335" spans="1:6" x14ac:dyDescent="0.25">
      <c r="A8335" s="67" t="s">
        <v>10335</v>
      </c>
      <c r="B8335" s="67" t="s">
        <v>11178</v>
      </c>
      <c r="C8335" s="71" t="s">
        <v>27883</v>
      </c>
      <c r="D8335" s="71" t="s">
        <v>27884</v>
      </c>
      <c r="E8335" s="71" t="s">
        <v>27885</v>
      </c>
      <c r="F8335" s="71" t="s">
        <v>165</v>
      </c>
    </row>
    <row r="8336" spans="1:6" x14ac:dyDescent="0.25">
      <c r="A8336" s="67" t="s">
        <v>10335</v>
      </c>
      <c r="B8336" s="67" t="s">
        <v>11182</v>
      </c>
      <c r="C8336" s="71" t="s">
        <v>27886</v>
      </c>
      <c r="D8336" s="71" t="s">
        <v>27887</v>
      </c>
      <c r="E8336" s="71" t="s">
        <v>27888</v>
      </c>
      <c r="F8336" s="71" t="s">
        <v>165</v>
      </c>
    </row>
    <row r="8337" spans="1:6" x14ac:dyDescent="0.25">
      <c r="A8337" s="67" t="s">
        <v>10335</v>
      </c>
      <c r="B8337" s="67" t="s">
        <v>11186</v>
      </c>
      <c r="C8337" s="71" t="s">
        <v>27889</v>
      </c>
      <c r="D8337" s="71" t="s">
        <v>27890</v>
      </c>
      <c r="E8337" s="71" t="s">
        <v>27891</v>
      </c>
      <c r="F8337" s="71" t="s">
        <v>165</v>
      </c>
    </row>
    <row r="8338" spans="1:6" x14ac:dyDescent="0.25">
      <c r="A8338" s="67" t="s">
        <v>10335</v>
      </c>
      <c r="B8338" s="67" t="s">
        <v>11190</v>
      </c>
      <c r="C8338" s="71" t="s">
        <v>27892</v>
      </c>
      <c r="D8338" s="71" t="s">
        <v>27893</v>
      </c>
      <c r="E8338" s="71" t="s">
        <v>27894</v>
      </c>
      <c r="F8338" s="71" t="s">
        <v>165</v>
      </c>
    </row>
    <row r="8339" spans="1:6" x14ac:dyDescent="0.25">
      <c r="A8339" s="67" t="s">
        <v>10335</v>
      </c>
      <c r="B8339" s="67" t="s">
        <v>11194</v>
      </c>
      <c r="C8339" s="71" t="s">
        <v>27895</v>
      </c>
      <c r="D8339" s="71" t="s">
        <v>27896</v>
      </c>
      <c r="E8339" s="71" t="s">
        <v>27897</v>
      </c>
      <c r="F8339" s="71" t="s">
        <v>165</v>
      </c>
    </row>
    <row r="8340" spans="1:6" x14ac:dyDescent="0.25">
      <c r="A8340" s="67" t="s">
        <v>10335</v>
      </c>
      <c r="B8340" s="67" t="s">
        <v>11198</v>
      </c>
      <c r="C8340" s="71" t="s">
        <v>27898</v>
      </c>
      <c r="D8340" s="71" t="s">
        <v>27899</v>
      </c>
      <c r="E8340" s="71" t="s">
        <v>27900</v>
      </c>
      <c r="F8340" s="71" t="s">
        <v>165</v>
      </c>
    </row>
    <row r="8341" spans="1:6" x14ac:dyDescent="0.25">
      <c r="A8341" s="67" t="s">
        <v>10335</v>
      </c>
      <c r="B8341" s="67" t="s">
        <v>1124</v>
      </c>
      <c r="C8341" s="71" t="s">
        <v>27901</v>
      </c>
      <c r="D8341" s="71" t="s">
        <v>27902</v>
      </c>
      <c r="E8341" s="71" t="s">
        <v>27903</v>
      </c>
      <c r="F8341" s="71" t="s">
        <v>165</v>
      </c>
    </row>
    <row r="8342" spans="1:6" x14ac:dyDescent="0.25">
      <c r="A8342" s="67" t="s">
        <v>10335</v>
      </c>
      <c r="B8342" s="67" t="s">
        <v>1128</v>
      </c>
      <c r="C8342" s="71" t="s">
        <v>27904</v>
      </c>
      <c r="D8342" s="71" t="s">
        <v>27905</v>
      </c>
      <c r="E8342" s="71" t="s">
        <v>27906</v>
      </c>
      <c r="F8342" s="71" t="s">
        <v>165</v>
      </c>
    </row>
    <row r="8343" spans="1:6" x14ac:dyDescent="0.25">
      <c r="A8343" s="67" t="s">
        <v>10335</v>
      </c>
      <c r="B8343" s="67" t="s">
        <v>11224</v>
      </c>
      <c r="C8343" s="71" t="s">
        <v>27907</v>
      </c>
      <c r="D8343" s="71" t="s">
        <v>27908</v>
      </c>
      <c r="E8343" s="71" t="s">
        <v>27909</v>
      </c>
      <c r="F8343" s="71" t="s">
        <v>165</v>
      </c>
    </row>
    <row r="8344" spans="1:6" x14ac:dyDescent="0.25">
      <c r="A8344" s="67" t="s">
        <v>10335</v>
      </c>
      <c r="B8344" s="67" t="s">
        <v>11228</v>
      </c>
      <c r="C8344" s="71" t="s">
        <v>27910</v>
      </c>
      <c r="D8344" s="71" t="s">
        <v>27911</v>
      </c>
      <c r="E8344" s="71" t="s">
        <v>27912</v>
      </c>
      <c r="F8344" s="71" t="s">
        <v>165</v>
      </c>
    </row>
    <row r="8345" spans="1:6" x14ac:dyDescent="0.25">
      <c r="A8345" s="67" t="s">
        <v>10335</v>
      </c>
      <c r="B8345" s="67" t="s">
        <v>11232</v>
      </c>
      <c r="C8345" s="71" t="s">
        <v>27913</v>
      </c>
      <c r="D8345" s="71" t="s">
        <v>27914</v>
      </c>
      <c r="E8345" s="71" t="s">
        <v>27915</v>
      </c>
      <c r="F8345" s="71" t="s">
        <v>165</v>
      </c>
    </row>
    <row r="8346" spans="1:6" x14ac:dyDescent="0.25">
      <c r="A8346" s="67" t="s">
        <v>10335</v>
      </c>
      <c r="B8346" s="67" t="s">
        <v>11236</v>
      </c>
      <c r="C8346" s="71" t="s">
        <v>27916</v>
      </c>
      <c r="D8346" s="71" t="s">
        <v>27917</v>
      </c>
      <c r="E8346" s="71" t="s">
        <v>27918</v>
      </c>
      <c r="F8346" s="71" t="s">
        <v>165</v>
      </c>
    </row>
    <row r="8347" spans="1:6" x14ac:dyDescent="0.25">
      <c r="A8347" s="67" t="s">
        <v>10335</v>
      </c>
      <c r="B8347" s="67" t="s">
        <v>11240</v>
      </c>
      <c r="C8347" s="71" t="s">
        <v>27919</v>
      </c>
      <c r="D8347" s="71" t="s">
        <v>27920</v>
      </c>
      <c r="E8347" s="71" t="s">
        <v>27921</v>
      </c>
      <c r="F8347" s="71" t="s">
        <v>165</v>
      </c>
    </row>
    <row r="8348" spans="1:6" x14ac:dyDescent="0.25">
      <c r="A8348" s="67" t="s">
        <v>10335</v>
      </c>
      <c r="B8348" s="67" t="s">
        <v>27922</v>
      </c>
      <c r="C8348" s="71" t="s">
        <v>27923</v>
      </c>
      <c r="D8348" s="71" t="s">
        <v>27924</v>
      </c>
      <c r="E8348" s="71" t="s">
        <v>27925</v>
      </c>
      <c r="F8348" s="71" t="s">
        <v>165</v>
      </c>
    </row>
    <row r="8349" spans="1:6" x14ac:dyDescent="0.25">
      <c r="A8349" s="67" t="s">
        <v>10335</v>
      </c>
      <c r="B8349" s="67" t="s">
        <v>11244</v>
      </c>
      <c r="C8349" s="71" t="s">
        <v>27926</v>
      </c>
      <c r="D8349" s="71" t="s">
        <v>27927</v>
      </c>
      <c r="E8349" s="71" t="s">
        <v>27928</v>
      </c>
      <c r="F8349" s="71" t="s">
        <v>165</v>
      </c>
    </row>
    <row r="8350" spans="1:6" x14ac:dyDescent="0.25">
      <c r="A8350" s="67" t="s">
        <v>10335</v>
      </c>
      <c r="B8350" s="67" t="s">
        <v>11248</v>
      </c>
      <c r="C8350" s="71" t="s">
        <v>27929</v>
      </c>
      <c r="D8350" s="71" t="s">
        <v>27930</v>
      </c>
      <c r="E8350" s="71" t="s">
        <v>27931</v>
      </c>
      <c r="F8350" s="71" t="s">
        <v>165</v>
      </c>
    </row>
    <row r="8351" spans="1:6" x14ac:dyDescent="0.25">
      <c r="A8351" s="67" t="s">
        <v>10335</v>
      </c>
      <c r="B8351" s="67" t="s">
        <v>11252</v>
      </c>
      <c r="C8351" s="71" t="s">
        <v>27932</v>
      </c>
      <c r="D8351" s="71" t="s">
        <v>27933</v>
      </c>
      <c r="E8351" s="71" t="s">
        <v>27934</v>
      </c>
      <c r="F8351" s="71" t="s">
        <v>165</v>
      </c>
    </row>
    <row r="8352" spans="1:6" x14ac:dyDescent="0.25">
      <c r="A8352" s="67" t="s">
        <v>10335</v>
      </c>
      <c r="B8352" s="67" t="s">
        <v>16481</v>
      </c>
      <c r="C8352" s="71" t="s">
        <v>27935</v>
      </c>
      <c r="D8352" s="71" t="s">
        <v>27936</v>
      </c>
      <c r="E8352" s="71" t="s">
        <v>27937</v>
      </c>
      <c r="F8352" s="71" t="s">
        <v>165</v>
      </c>
    </row>
    <row r="8353" spans="1:6" x14ac:dyDescent="0.25">
      <c r="A8353" s="67" t="s">
        <v>10335</v>
      </c>
      <c r="B8353" s="67" t="s">
        <v>13716</v>
      </c>
      <c r="C8353" s="71" t="s">
        <v>27938</v>
      </c>
      <c r="D8353" s="71" t="s">
        <v>27939</v>
      </c>
      <c r="E8353" s="71" t="s">
        <v>27940</v>
      </c>
      <c r="F8353" s="71" t="s">
        <v>165</v>
      </c>
    </row>
    <row r="8354" spans="1:6" x14ac:dyDescent="0.25">
      <c r="A8354" s="67" t="s">
        <v>10335</v>
      </c>
      <c r="B8354" s="67" t="s">
        <v>11256</v>
      </c>
      <c r="C8354" s="71" t="s">
        <v>27941</v>
      </c>
      <c r="D8354" s="71" t="s">
        <v>27942</v>
      </c>
      <c r="E8354" s="71" t="s">
        <v>27943</v>
      </c>
      <c r="F8354" s="71" t="s">
        <v>165</v>
      </c>
    </row>
    <row r="8355" spans="1:6" x14ac:dyDescent="0.25">
      <c r="A8355" s="67" t="s">
        <v>10335</v>
      </c>
      <c r="B8355" s="67" t="s">
        <v>13723</v>
      </c>
      <c r="C8355" s="71" t="s">
        <v>27944</v>
      </c>
      <c r="D8355" s="71" t="s">
        <v>27945</v>
      </c>
      <c r="E8355" s="71" t="s">
        <v>27946</v>
      </c>
      <c r="F8355" s="71" t="s">
        <v>165</v>
      </c>
    </row>
    <row r="8356" spans="1:6" x14ac:dyDescent="0.25">
      <c r="A8356" s="67" t="s">
        <v>10335</v>
      </c>
      <c r="B8356" s="67" t="s">
        <v>11260</v>
      </c>
      <c r="C8356" s="71" t="s">
        <v>27947</v>
      </c>
      <c r="D8356" s="71" t="s">
        <v>27948</v>
      </c>
      <c r="E8356" s="71" t="s">
        <v>27949</v>
      </c>
      <c r="F8356" s="71" t="s">
        <v>165</v>
      </c>
    </row>
    <row r="8357" spans="1:6" x14ac:dyDescent="0.25">
      <c r="A8357" s="67" t="s">
        <v>10335</v>
      </c>
      <c r="B8357" s="67" t="s">
        <v>11264</v>
      </c>
      <c r="C8357" s="71" t="s">
        <v>27950</v>
      </c>
      <c r="D8357" s="71" t="s">
        <v>27951</v>
      </c>
      <c r="E8357" s="71" t="s">
        <v>27952</v>
      </c>
      <c r="F8357" s="71" t="s">
        <v>165</v>
      </c>
    </row>
    <row r="8358" spans="1:6" x14ac:dyDescent="0.25">
      <c r="A8358" s="67" t="s">
        <v>10335</v>
      </c>
      <c r="B8358" s="67" t="s">
        <v>1148</v>
      </c>
      <c r="C8358" s="71" t="s">
        <v>27953</v>
      </c>
      <c r="D8358" s="71" t="s">
        <v>27954</v>
      </c>
      <c r="E8358" s="71" t="s">
        <v>27955</v>
      </c>
      <c r="F8358" s="71" t="s">
        <v>165</v>
      </c>
    </row>
    <row r="8359" spans="1:6" x14ac:dyDescent="0.25">
      <c r="A8359" s="67" t="s">
        <v>10335</v>
      </c>
      <c r="B8359" s="67" t="s">
        <v>1152</v>
      </c>
      <c r="C8359" s="71" t="s">
        <v>27956</v>
      </c>
      <c r="D8359" s="71" t="s">
        <v>27957</v>
      </c>
      <c r="E8359" s="71" t="s">
        <v>27958</v>
      </c>
      <c r="F8359" s="71" t="s">
        <v>165</v>
      </c>
    </row>
    <row r="8360" spans="1:6" x14ac:dyDescent="0.25">
      <c r="A8360" s="67" t="s">
        <v>10335</v>
      </c>
      <c r="B8360" s="67" t="s">
        <v>13739</v>
      </c>
      <c r="C8360" s="71" t="s">
        <v>27959</v>
      </c>
      <c r="D8360" s="71" t="s">
        <v>27960</v>
      </c>
      <c r="E8360" s="71" t="s">
        <v>27961</v>
      </c>
      <c r="F8360" s="71" t="s">
        <v>165</v>
      </c>
    </row>
    <row r="8361" spans="1:6" x14ac:dyDescent="0.25">
      <c r="A8361" s="67" t="s">
        <v>10335</v>
      </c>
      <c r="B8361" s="67" t="s">
        <v>13743</v>
      </c>
      <c r="C8361" s="71" t="s">
        <v>27962</v>
      </c>
      <c r="D8361" s="71" t="s">
        <v>27963</v>
      </c>
      <c r="E8361" s="71" t="s">
        <v>27964</v>
      </c>
      <c r="F8361" s="71" t="s">
        <v>165</v>
      </c>
    </row>
    <row r="8362" spans="1:6" x14ac:dyDescent="0.25">
      <c r="A8362" s="67" t="s">
        <v>10335</v>
      </c>
      <c r="B8362" s="67" t="s">
        <v>13747</v>
      </c>
      <c r="C8362" s="71" t="s">
        <v>27965</v>
      </c>
      <c r="D8362" s="71" t="s">
        <v>27966</v>
      </c>
      <c r="E8362" s="71" t="s">
        <v>27967</v>
      </c>
      <c r="F8362" s="71" t="s">
        <v>165</v>
      </c>
    </row>
    <row r="8363" spans="1:6" x14ac:dyDescent="0.25">
      <c r="A8363" s="67" t="s">
        <v>10335</v>
      </c>
      <c r="B8363" s="67" t="s">
        <v>16494</v>
      </c>
      <c r="C8363" s="71" t="s">
        <v>27968</v>
      </c>
      <c r="D8363" s="71" t="s">
        <v>27969</v>
      </c>
      <c r="E8363" s="71" t="s">
        <v>27970</v>
      </c>
      <c r="F8363" s="71" t="s">
        <v>165</v>
      </c>
    </row>
    <row r="8364" spans="1:6" x14ac:dyDescent="0.25">
      <c r="A8364" s="67" t="s">
        <v>10335</v>
      </c>
      <c r="B8364" s="67" t="s">
        <v>1156</v>
      </c>
      <c r="C8364" s="71" t="s">
        <v>27971</v>
      </c>
      <c r="D8364" s="71" t="s">
        <v>27972</v>
      </c>
      <c r="E8364" s="71" t="s">
        <v>27973</v>
      </c>
      <c r="F8364" s="71" t="s">
        <v>165</v>
      </c>
    </row>
    <row r="8365" spans="1:6" x14ac:dyDescent="0.25">
      <c r="A8365" s="67" t="s">
        <v>10335</v>
      </c>
      <c r="B8365" s="67" t="s">
        <v>11271</v>
      </c>
      <c r="C8365" s="71" t="s">
        <v>27974</v>
      </c>
      <c r="D8365" s="71" t="s">
        <v>27975</v>
      </c>
      <c r="E8365" s="71" t="s">
        <v>27976</v>
      </c>
      <c r="F8365" s="71" t="s">
        <v>165</v>
      </c>
    </row>
    <row r="8366" spans="1:6" x14ac:dyDescent="0.25">
      <c r="A8366" s="67" t="s">
        <v>10335</v>
      </c>
      <c r="B8366" s="67" t="s">
        <v>11275</v>
      </c>
      <c r="C8366" s="71" t="s">
        <v>27977</v>
      </c>
      <c r="D8366" s="71" t="s">
        <v>27978</v>
      </c>
      <c r="E8366" s="71" t="s">
        <v>27979</v>
      </c>
      <c r="F8366" s="71" t="s">
        <v>165</v>
      </c>
    </row>
    <row r="8367" spans="1:6" x14ac:dyDescent="0.25">
      <c r="A8367" s="67" t="s">
        <v>10335</v>
      </c>
      <c r="B8367" s="67" t="s">
        <v>11279</v>
      </c>
      <c r="C8367" s="71" t="s">
        <v>27980</v>
      </c>
      <c r="D8367" s="71" t="s">
        <v>27981</v>
      </c>
      <c r="E8367" s="71" t="s">
        <v>27982</v>
      </c>
      <c r="F8367" s="71" t="s">
        <v>165</v>
      </c>
    </row>
    <row r="8368" spans="1:6" x14ac:dyDescent="0.25">
      <c r="A8368" s="67" t="s">
        <v>10335</v>
      </c>
      <c r="B8368" s="67" t="s">
        <v>1160</v>
      </c>
      <c r="C8368" s="71" t="s">
        <v>27983</v>
      </c>
      <c r="D8368" s="71" t="s">
        <v>27984</v>
      </c>
      <c r="E8368" s="71" t="s">
        <v>27985</v>
      </c>
      <c r="F8368" s="71" t="s">
        <v>165</v>
      </c>
    </row>
    <row r="8369" spans="1:6" x14ac:dyDescent="0.25">
      <c r="A8369" s="67" t="s">
        <v>10335</v>
      </c>
      <c r="B8369" s="67" t="s">
        <v>13770</v>
      </c>
      <c r="C8369" s="71" t="s">
        <v>27986</v>
      </c>
      <c r="D8369" s="71" t="s">
        <v>27987</v>
      </c>
      <c r="E8369" s="71" t="s">
        <v>27988</v>
      </c>
      <c r="F8369" s="71" t="s">
        <v>165</v>
      </c>
    </row>
    <row r="8370" spans="1:6" x14ac:dyDescent="0.25">
      <c r="A8370" s="67" t="s">
        <v>10335</v>
      </c>
      <c r="B8370" s="67" t="s">
        <v>11290</v>
      </c>
      <c r="C8370" s="71" t="s">
        <v>27989</v>
      </c>
      <c r="D8370" s="71" t="s">
        <v>27990</v>
      </c>
      <c r="E8370" s="71" t="s">
        <v>27991</v>
      </c>
      <c r="F8370" s="71" t="s">
        <v>165</v>
      </c>
    </row>
    <row r="8371" spans="1:6" x14ac:dyDescent="0.25">
      <c r="A8371" s="67" t="s">
        <v>10335</v>
      </c>
      <c r="B8371" s="67" t="s">
        <v>11294</v>
      </c>
      <c r="C8371" s="71" t="s">
        <v>27992</v>
      </c>
      <c r="D8371" s="71" t="s">
        <v>27993</v>
      </c>
      <c r="E8371" s="71" t="s">
        <v>27994</v>
      </c>
      <c r="F8371" s="71" t="s">
        <v>165</v>
      </c>
    </row>
    <row r="8372" spans="1:6" x14ac:dyDescent="0.25">
      <c r="A8372" s="67" t="s">
        <v>10335</v>
      </c>
      <c r="B8372" s="67" t="s">
        <v>11298</v>
      </c>
      <c r="C8372" s="71" t="s">
        <v>27995</v>
      </c>
      <c r="D8372" s="71" t="s">
        <v>27996</v>
      </c>
      <c r="E8372" s="71" t="s">
        <v>27997</v>
      </c>
      <c r="F8372" s="71" t="s">
        <v>165</v>
      </c>
    </row>
    <row r="8373" spans="1:6" x14ac:dyDescent="0.25">
      <c r="A8373" s="67" t="s">
        <v>10335</v>
      </c>
      <c r="B8373" s="67" t="s">
        <v>27998</v>
      </c>
      <c r="C8373" s="71" t="s">
        <v>27999</v>
      </c>
      <c r="D8373" s="71" t="s">
        <v>28000</v>
      </c>
      <c r="E8373" s="71" t="s">
        <v>28001</v>
      </c>
      <c r="F8373" s="71" t="s">
        <v>165</v>
      </c>
    </row>
    <row r="8374" spans="1:6" x14ac:dyDescent="0.25">
      <c r="A8374" s="67" t="s">
        <v>10335</v>
      </c>
      <c r="B8374" s="67" t="s">
        <v>11302</v>
      </c>
      <c r="C8374" s="71" t="s">
        <v>28002</v>
      </c>
      <c r="D8374" s="71" t="s">
        <v>28003</v>
      </c>
      <c r="E8374" s="71" t="s">
        <v>28004</v>
      </c>
      <c r="F8374" s="71" t="s">
        <v>165</v>
      </c>
    </row>
    <row r="8375" spans="1:6" x14ac:dyDescent="0.25">
      <c r="A8375" s="67" t="s">
        <v>10335</v>
      </c>
      <c r="B8375" s="67" t="s">
        <v>11306</v>
      </c>
      <c r="C8375" s="71" t="s">
        <v>28005</v>
      </c>
      <c r="D8375" s="71" t="s">
        <v>28006</v>
      </c>
      <c r="E8375" s="71" t="s">
        <v>28007</v>
      </c>
      <c r="F8375" s="71" t="s">
        <v>165</v>
      </c>
    </row>
    <row r="8376" spans="1:6" x14ac:dyDescent="0.25">
      <c r="A8376" s="67" t="s">
        <v>10335</v>
      </c>
      <c r="B8376" s="67" t="s">
        <v>11310</v>
      </c>
      <c r="C8376" s="71" t="s">
        <v>28008</v>
      </c>
      <c r="D8376" s="71" t="s">
        <v>28009</v>
      </c>
      <c r="E8376" s="71" t="s">
        <v>28010</v>
      </c>
      <c r="F8376" s="71" t="s">
        <v>165</v>
      </c>
    </row>
    <row r="8377" spans="1:6" x14ac:dyDescent="0.25">
      <c r="A8377" s="67" t="s">
        <v>10335</v>
      </c>
      <c r="B8377" s="67" t="s">
        <v>1168</v>
      </c>
      <c r="C8377" s="71" t="s">
        <v>28011</v>
      </c>
      <c r="D8377" s="71" t="s">
        <v>28012</v>
      </c>
      <c r="E8377" s="71" t="s">
        <v>28013</v>
      </c>
      <c r="F8377" s="71" t="s">
        <v>165</v>
      </c>
    </row>
    <row r="8378" spans="1:6" x14ac:dyDescent="0.25">
      <c r="A8378" s="67" t="s">
        <v>10335</v>
      </c>
      <c r="B8378" s="67" t="s">
        <v>1172</v>
      </c>
      <c r="C8378" s="71" t="s">
        <v>28014</v>
      </c>
      <c r="D8378" s="71" t="s">
        <v>28015</v>
      </c>
      <c r="E8378" s="71" t="s">
        <v>28016</v>
      </c>
      <c r="F8378" s="71" t="s">
        <v>165</v>
      </c>
    </row>
    <row r="8379" spans="1:6" x14ac:dyDescent="0.25">
      <c r="A8379" s="67" t="s">
        <v>10335</v>
      </c>
      <c r="B8379" s="67" t="s">
        <v>11314</v>
      </c>
      <c r="C8379" s="71" t="s">
        <v>28017</v>
      </c>
      <c r="D8379" s="71" t="s">
        <v>28018</v>
      </c>
      <c r="E8379" s="71" t="s">
        <v>28019</v>
      </c>
      <c r="F8379" s="71" t="s">
        <v>165</v>
      </c>
    </row>
    <row r="8380" spans="1:6" x14ac:dyDescent="0.25">
      <c r="A8380" s="67" t="s">
        <v>10335</v>
      </c>
      <c r="B8380" s="67" t="s">
        <v>11318</v>
      </c>
      <c r="C8380" s="71" t="s">
        <v>28020</v>
      </c>
      <c r="D8380" s="71" t="s">
        <v>28021</v>
      </c>
      <c r="E8380" s="71" t="s">
        <v>28022</v>
      </c>
      <c r="F8380" s="71" t="s">
        <v>165</v>
      </c>
    </row>
    <row r="8381" spans="1:6" x14ac:dyDescent="0.25">
      <c r="A8381" s="67" t="s">
        <v>10335</v>
      </c>
      <c r="B8381" s="67" t="s">
        <v>11326</v>
      </c>
      <c r="C8381" s="71" t="s">
        <v>28023</v>
      </c>
      <c r="D8381" s="71" t="s">
        <v>28024</v>
      </c>
      <c r="E8381" s="71" t="s">
        <v>28025</v>
      </c>
      <c r="F8381" s="71" t="s">
        <v>165</v>
      </c>
    </row>
    <row r="8382" spans="1:6" x14ac:dyDescent="0.25">
      <c r="A8382" s="67" t="s">
        <v>10335</v>
      </c>
      <c r="B8382" s="67" t="s">
        <v>1176</v>
      </c>
      <c r="C8382" s="71" t="s">
        <v>28026</v>
      </c>
      <c r="D8382" s="71" t="s">
        <v>28027</v>
      </c>
      <c r="E8382" s="71" t="s">
        <v>28028</v>
      </c>
      <c r="F8382" s="71" t="s">
        <v>165</v>
      </c>
    </row>
    <row r="8383" spans="1:6" x14ac:dyDescent="0.25">
      <c r="A8383" s="67" t="s">
        <v>10335</v>
      </c>
      <c r="B8383" s="67" t="s">
        <v>11333</v>
      </c>
      <c r="C8383" s="71" t="s">
        <v>28029</v>
      </c>
      <c r="D8383" s="71" t="s">
        <v>28030</v>
      </c>
      <c r="E8383" s="71" t="s">
        <v>28031</v>
      </c>
      <c r="F8383" s="71" t="s">
        <v>165</v>
      </c>
    </row>
    <row r="8384" spans="1:6" x14ac:dyDescent="0.25">
      <c r="A8384" s="67" t="s">
        <v>10335</v>
      </c>
      <c r="B8384" s="67" t="s">
        <v>1180</v>
      </c>
      <c r="C8384" s="71" t="s">
        <v>28032</v>
      </c>
      <c r="D8384" s="71" t="s">
        <v>28033</v>
      </c>
      <c r="E8384" s="71" t="s">
        <v>28034</v>
      </c>
      <c r="F8384" s="71" t="s">
        <v>165</v>
      </c>
    </row>
    <row r="8385" spans="1:6" x14ac:dyDescent="0.25">
      <c r="A8385" s="67" t="s">
        <v>10335</v>
      </c>
      <c r="B8385" s="67" t="s">
        <v>11337</v>
      </c>
      <c r="C8385" s="71" t="s">
        <v>28035</v>
      </c>
      <c r="D8385" s="71" t="s">
        <v>28036</v>
      </c>
      <c r="E8385" s="71" t="s">
        <v>28037</v>
      </c>
      <c r="F8385" s="71" t="s">
        <v>165</v>
      </c>
    </row>
    <row r="8386" spans="1:6" x14ac:dyDescent="0.25">
      <c r="A8386" s="67" t="s">
        <v>10335</v>
      </c>
      <c r="B8386" s="67" t="s">
        <v>11341</v>
      </c>
      <c r="C8386" s="71" t="s">
        <v>28038</v>
      </c>
      <c r="D8386" s="71" t="s">
        <v>28039</v>
      </c>
      <c r="E8386" s="71" t="s">
        <v>28040</v>
      </c>
      <c r="F8386" s="71" t="s">
        <v>165</v>
      </c>
    </row>
    <row r="8387" spans="1:6" x14ac:dyDescent="0.25">
      <c r="A8387" s="67" t="s">
        <v>10335</v>
      </c>
      <c r="B8387" s="67" t="s">
        <v>16546</v>
      </c>
      <c r="C8387" s="71" t="s">
        <v>28041</v>
      </c>
      <c r="D8387" s="71" t="s">
        <v>28042</v>
      </c>
      <c r="E8387" s="71" t="s">
        <v>28043</v>
      </c>
      <c r="F8387" s="71" t="s">
        <v>165</v>
      </c>
    </row>
    <row r="8388" spans="1:6" x14ac:dyDescent="0.25">
      <c r="A8388" s="67" t="s">
        <v>10335</v>
      </c>
      <c r="B8388" s="67" t="s">
        <v>11345</v>
      </c>
      <c r="C8388" s="71" t="s">
        <v>28044</v>
      </c>
      <c r="D8388" s="71" t="s">
        <v>28045</v>
      </c>
      <c r="E8388" s="71" t="s">
        <v>28046</v>
      </c>
      <c r="F8388" s="71" t="s">
        <v>165</v>
      </c>
    </row>
    <row r="8389" spans="1:6" x14ac:dyDescent="0.25">
      <c r="A8389" s="67" t="s">
        <v>10335</v>
      </c>
      <c r="B8389" s="67" t="s">
        <v>11349</v>
      </c>
      <c r="C8389" s="71" t="s">
        <v>28047</v>
      </c>
      <c r="D8389" s="71" t="s">
        <v>28048</v>
      </c>
      <c r="E8389" s="71" t="s">
        <v>28049</v>
      </c>
      <c r="F8389" s="71" t="s">
        <v>165</v>
      </c>
    </row>
    <row r="8390" spans="1:6" x14ac:dyDescent="0.25">
      <c r="A8390" s="67" t="s">
        <v>10335</v>
      </c>
      <c r="B8390" s="67" t="s">
        <v>16559</v>
      </c>
      <c r="C8390" s="71" t="s">
        <v>28050</v>
      </c>
      <c r="D8390" s="71" t="s">
        <v>28051</v>
      </c>
      <c r="E8390" s="71" t="s">
        <v>28052</v>
      </c>
      <c r="F8390" s="71" t="s">
        <v>165</v>
      </c>
    </row>
    <row r="8391" spans="1:6" x14ac:dyDescent="0.25">
      <c r="A8391" s="67" t="s">
        <v>10335</v>
      </c>
      <c r="B8391" s="67" t="s">
        <v>11357</v>
      </c>
      <c r="C8391" s="71" t="s">
        <v>28053</v>
      </c>
      <c r="D8391" s="71" t="s">
        <v>28054</v>
      </c>
      <c r="E8391" s="71" t="s">
        <v>28055</v>
      </c>
      <c r="F8391" s="71" t="s">
        <v>165</v>
      </c>
    </row>
    <row r="8392" spans="1:6" x14ac:dyDescent="0.25">
      <c r="A8392" s="67" t="s">
        <v>10335</v>
      </c>
      <c r="B8392" s="67" t="s">
        <v>16566</v>
      </c>
      <c r="C8392" s="71" t="s">
        <v>28056</v>
      </c>
      <c r="D8392" s="71" t="s">
        <v>28057</v>
      </c>
      <c r="E8392" s="71" t="s">
        <v>28058</v>
      </c>
      <c r="F8392" s="71" t="s">
        <v>165</v>
      </c>
    </row>
    <row r="8393" spans="1:6" x14ac:dyDescent="0.25">
      <c r="A8393" s="67" t="s">
        <v>10335</v>
      </c>
      <c r="B8393" s="67" t="s">
        <v>11361</v>
      </c>
      <c r="C8393" s="71" t="s">
        <v>28059</v>
      </c>
      <c r="D8393" s="71" t="s">
        <v>28060</v>
      </c>
      <c r="E8393" s="71" t="s">
        <v>28061</v>
      </c>
      <c r="F8393" s="71" t="s">
        <v>165</v>
      </c>
    </row>
    <row r="8394" spans="1:6" x14ac:dyDescent="0.25">
      <c r="A8394" s="67" t="s">
        <v>10335</v>
      </c>
      <c r="B8394" s="67" t="s">
        <v>11365</v>
      </c>
      <c r="C8394" s="71" t="s">
        <v>28062</v>
      </c>
      <c r="D8394" s="71" t="s">
        <v>28063</v>
      </c>
      <c r="E8394" s="71" t="s">
        <v>28064</v>
      </c>
      <c r="F8394" s="71" t="s">
        <v>165</v>
      </c>
    </row>
    <row r="8395" spans="1:6" x14ac:dyDescent="0.25">
      <c r="A8395" s="67" t="s">
        <v>10335</v>
      </c>
      <c r="B8395" s="67" t="s">
        <v>1188</v>
      </c>
      <c r="C8395" s="71" t="s">
        <v>28065</v>
      </c>
      <c r="D8395" s="71" t="s">
        <v>28066</v>
      </c>
      <c r="E8395" s="71" t="s">
        <v>28067</v>
      </c>
      <c r="F8395" s="71" t="s">
        <v>165</v>
      </c>
    </row>
    <row r="8396" spans="1:6" x14ac:dyDescent="0.25">
      <c r="A8396" s="67" t="s">
        <v>10335</v>
      </c>
      <c r="B8396" s="67" t="s">
        <v>11372</v>
      </c>
      <c r="C8396" s="71" t="s">
        <v>28068</v>
      </c>
      <c r="D8396" s="71" t="s">
        <v>28069</v>
      </c>
      <c r="E8396" s="71" t="s">
        <v>28070</v>
      </c>
      <c r="F8396" s="71" t="s">
        <v>165</v>
      </c>
    </row>
    <row r="8397" spans="1:6" x14ac:dyDescent="0.25">
      <c r="A8397" s="67" t="s">
        <v>10335</v>
      </c>
      <c r="B8397" s="67" t="s">
        <v>11380</v>
      </c>
      <c r="C8397" s="71" t="s">
        <v>28071</v>
      </c>
      <c r="D8397" s="71" t="s">
        <v>28072</v>
      </c>
      <c r="E8397" s="71" t="s">
        <v>28073</v>
      </c>
      <c r="F8397" s="71" t="s">
        <v>165</v>
      </c>
    </row>
    <row r="8398" spans="1:6" x14ac:dyDescent="0.25">
      <c r="A8398" s="67" t="s">
        <v>10335</v>
      </c>
      <c r="B8398" s="67" t="s">
        <v>13831</v>
      </c>
      <c r="C8398" s="71" t="s">
        <v>28074</v>
      </c>
      <c r="D8398" s="71" t="s">
        <v>28075</v>
      </c>
      <c r="E8398" s="71" t="s">
        <v>28076</v>
      </c>
      <c r="F8398" s="71" t="s">
        <v>165</v>
      </c>
    </row>
    <row r="8399" spans="1:6" x14ac:dyDescent="0.25">
      <c r="A8399" s="67" t="s">
        <v>10335</v>
      </c>
      <c r="B8399" s="67" t="s">
        <v>1192</v>
      </c>
      <c r="C8399" s="71" t="s">
        <v>28077</v>
      </c>
      <c r="D8399" s="71" t="s">
        <v>28078</v>
      </c>
      <c r="E8399" s="71" t="s">
        <v>28079</v>
      </c>
      <c r="F8399" s="71" t="s">
        <v>165</v>
      </c>
    </row>
    <row r="8400" spans="1:6" x14ac:dyDescent="0.25">
      <c r="A8400" s="67" t="s">
        <v>10335</v>
      </c>
      <c r="B8400" s="67" t="s">
        <v>11387</v>
      </c>
      <c r="C8400" s="71" t="s">
        <v>28080</v>
      </c>
      <c r="D8400" s="71" t="s">
        <v>28081</v>
      </c>
      <c r="E8400" s="71" t="s">
        <v>28082</v>
      </c>
      <c r="F8400" s="71" t="s">
        <v>165</v>
      </c>
    </row>
    <row r="8401" spans="1:6" x14ac:dyDescent="0.25">
      <c r="A8401" s="67" t="s">
        <v>10335</v>
      </c>
      <c r="B8401" s="67" t="s">
        <v>11401</v>
      </c>
      <c r="C8401" s="71" t="s">
        <v>28083</v>
      </c>
      <c r="D8401" s="71" t="s">
        <v>28084</v>
      </c>
      <c r="E8401" s="71" t="s">
        <v>28085</v>
      </c>
      <c r="F8401" s="71" t="s">
        <v>165</v>
      </c>
    </row>
    <row r="8402" spans="1:6" x14ac:dyDescent="0.25">
      <c r="A8402" s="67" t="s">
        <v>10335</v>
      </c>
      <c r="B8402" s="67" t="s">
        <v>11405</v>
      </c>
      <c r="C8402" s="71" t="s">
        <v>28086</v>
      </c>
      <c r="D8402" s="71" t="s">
        <v>28087</v>
      </c>
      <c r="E8402" s="71" t="s">
        <v>28088</v>
      </c>
      <c r="F8402" s="71" t="s">
        <v>165</v>
      </c>
    </row>
    <row r="8403" spans="1:6" x14ac:dyDescent="0.25">
      <c r="A8403" s="67" t="s">
        <v>10335</v>
      </c>
      <c r="B8403" s="67" t="s">
        <v>11409</v>
      </c>
      <c r="C8403" s="71" t="s">
        <v>28089</v>
      </c>
      <c r="D8403" s="71" t="s">
        <v>28090</v>
      </c>
      <c r="E8403" s="71" t="s">
        <v>28091</v>
      </c>
      <c r="F8403" s="71" t="s">
        <v>165</v>
      </c>
    </row>
    <row r="8404" spans="1:6" x14ac:dyDescent="0.25">
      <c r="A8404" s="67" t="s">
        <v>10335</v>
      </c>
      <c r="B8404" s="67" t="s">
        <v>13859</v>
      </c>
      <c r="C8404" s="71" t="s">
        <v>28092</v>
      </c>
      <c r="D8404" s="71" t="s">
        <v>28093</v>
      </c>
      <c r="E8404" s="71" t="s">
        <v>28094</v>
      </c>
      <c r="F8404" s="71" t="s">
        <v>165</v>
      </c>
    </row>
    <row r="8405" spans="1:6" x14ac:dyDescent="0.25">
      <c r="A8405" s="67" t="s">
        <v>10335</v>
      </c>
      <c r="B8405" s="67" t="s">
        <v>11413</v>
      </c>
      <c r="C8405" s="71" t="s">
        <v>28095</v>
      </c>
      <c r="D8405" s="71" t="s">
        <v>28096</v>
      </c>
      <c r="E8405" s="71" t="s">
        <v>28097</v>
      </c>
      <c r="F8405" s="71" t="s">
        <v>165</v>
      </c>
    </row>
    <row r="8406" spans="1:6" x14ac:dyDescent="0.25">
      <c r="A8406" s="67" t="s">
        <v>10335</v>
      </c>
      <c r="B8406" s="67" t="s">
        <v>28098</v>
      </c>
      <c r="C8406" s="71" t="s">
        <v>28099</v>
      </c>
      <c r="D8406" s="71" t="s">
        <v>28100</v>
      </c>
      <c r="E8406" s="71" t="s">
        <v>28101</v>
      </c>
      <c r="F8406" s="71" t="s">
        <v>165</v>
      </c>
    </row>
    <row r="8407" spans="1:6" x14ac:dyDescent="0.25">
      <c r="A8407" s="67" t="s">
        <v>10335</v>
      </c>
      <c r="B8407" s="67" t="s">
        <v>13870</v>
      </c>
      <c r="C8407" s="71" t="s">
        <v>28102</v>
      </c>
      <c r="D8407" s="71" t="s">
        <v>28103</v>
      </c>
      <c r="E8407" s="71" t="s">
        <v>28104</v>
      </c>
      <c r="F8407" s="71" t="s">
        <v>165</v>
      </c>
    </row>
    <row r="8408" spans="1:6" x14ac:dyDescent="0.25">
      <c r="A8408" s="67" t="s">
        <v>10335</v>
      </c>
      <c r="B8408" s="67" t="s">
        <v>11417</v>
      </c>
      <c r="C8408" s="71" t="s">
        <v>28105</v>
      </c>
      <c r="D8408" s="71" t="s">
        <v>28106</v>
      </c>
      <c r="E8408" s="71" t="s">
        <v>28107</v>
      </c>
      <c r="F8408" s="71" t="s">
        <v>165</v>
      </c>
    </row>
    <row r="8409" spans="1:6" x14ac:dyDescent="0.25">
      <c r="A8409" s="67" t="s">
        <v>10335</v>
      </c>
      <c r="B8409" s="67" t="s">
        <v>18645</v>
      </c>
      <c r="C8409" s="71" t="s">
        <v>28108</v>
      </c>
      <c r="D8409" s="71" t="s">
        <v>28109</v>
      </c>
      <c r="E8409" s="71" t="s">
        <v>28110</v>
      </c>
      <c r="F8409" s="71" t="s">
        <v>165</v>
      </c>
    </row>
    <row r="8410" spans="1:6" x14ac:dyDescent="0.25">
      <c r="A8410" s="67" t="s">
        <v>10335</v>
      </c>
      <c r="B8410" s="67" t="s">
        <v>11421</v>
      </c>
      <c r="C8410" s="71" t="s">
        <v>28111</v>
      </c>
      <c r="D8410" s="71" t="s">
        <v>28112</v>
      </c>
      <c r="E8410" s="71" t="s">
        <v>28113</v>
      </c>
      <c r="F8410" s="71" t="s">
        <v>165</v>
      </c>
    </row>
    <row r="8411" spans="1:6" x14ac:dyDescent="0.25">
      <c r="A8411" s="67" t="s">
        <v>10335</v>
      </c>
      <c r="B8411" s="67" t="s">
        <v>28114</v>
      </c>
      <c r="C8411" s="71" t="s">
        <v>28115</v>
      </c>
      <c r="D8411" s="71" t="s">
        <v>28116</v>
      </c>
      <c r="E8411" s="71" t="s">
        <v>28117</v>
      </c>
      <c r="F8411" s="71" t="s">
        <v>165</v>
      </c>
    </row>
    <row r="8412" spans="1:6" x14ac:dyDescent="0.25">
      <c r="A8412" s="67" t="s">
        <v>10335</v>
      </c>
      <c r="B8412" s="67" t="s">
        <v>1208</v>
      </c>
      <c r="C8412" s="71" t="s">
        <v>28118</v>
      </c>
      <c r="D8412" s="71" t="s">
        <v>28119</v>
      </c>
      <c r="E8412" s="71" t="s">
        <v>28120</v>
      </c>
      <c r="F8412" s="71" t="s">
        <v>165</v>
      </c>
    </row>
    <row r="8413" spans="1:6" x14ac:dyDescent="0.25">
      <c r="A8413" s="67" t="s">
        <v>10335</v>
      </c>
      <c r="B8413" s="67" t="s">
        <v>18655</v>
      </c>
      <c r="C8413" s="71" t="s">
        <v>28121</v>
      </c>
      <c r="D8413" s="71" t="s">
        <v>28122</v>
      </c>
      <c r="E8413" s="71" t="s">
        <v>28123</v>
      </c>
      <c r="F8413" s="71" t="s">
        <v>165</v>
      </c>
    </row>
    <row r="8414" spans="1:6" x14ac:dyDescent="0.25">
      <c r="A8414" s="67" t="s">
        <v>10335</v>
      </c>
      <c r="B8414" s="67" t="s">
        <v>11428</v>
      </c>
      <c r="C8414" s="71" t="s">
        <v>28124</v>
      </c>
      <c r="D8414" s="71" t="s">
        <v>28125</v>
      </c>
      <c r="E8414" s="71" t="s">
        <v>28126</v>
      </c>
      <c r="F8414" s="71" t="s">
        <v>165</v>
      </c>
    </row>
    <row r="8415" spans="1:6" x14ac:dyDescent="0.25">
      <c r="A8415" s="67" t="s">
        <v>10335</v>
      </c>
      <c r="B8415" s="67" t="s">
        <v>18669</v>
      </c>
      <c r="C8415" s="71" t="s">
        <v>28127</v>
      </c>
      <c r="D8415" s="71" t="s">
        <v>28128</v>
      </c>
      <c r="E8415" s="71" t="s">
        <v>28129</v>
      </c>
      <c r="F8415" s="71" t="s">
        <v>165</v>
      </c>
    </row>
    <row r="8416" spans="1:6" x14ac:dyDescent="0.25">
      <c r="A8416" s="67" t="s">
        <v>10335</v>
      </c>
      <c r="B8416" s="67" t="s">
        <v>11436</v>
      </c>
      <c r="C8416" s="71" t="s">
        <v>28130</v>
      </c>
      <c r="D8416" s="71" t="s">
        <v>28131</v>
      </c>
      <c r="E8416" s="71" t="s">
        <v>28132</v>
      </c>
      <c r="F8416" s="71" t="s">
        <v>165</v>
      </c>
    </row>
    <row r="8417" spans="1:6" x14ac:dyDescent="0.25">
      <c r="A8417" s="67" t="s">
        <v>10335</v>
      </c>
      <c r="B8417" s="67" t="s">
        <v>1216</v>
      </c>
      <c r="C8417" s="71" t="s">
        <v>28133</v>
      </c>
      <c r="D8417" s="71" t="s">
        <v>28134</v>
      </c>
      <c r="E8417" s="71" t="s">
        <v>28135</v>
      </c>
      <c r="F8417" s="71" t="s">
        <v>165</v>
      </c>
    </row>
    <row r="8418" spans="1:6" x14ac:dyDescent="0.25">
      <c r="A8418" s="67" t="s">
        <v>10335</v>
      </c>
      <c r="B8418" s="67" t="s">
        <v>1220</v>
      </c>
      <c r="C8418" s="71" t="s">
        <v>28136</v>
      </c>
      <c r="D8418" s="71" t="s">
        <v>28137</v>
      </c>
      <c r="E8418" s="71" t="s">
        <v>28138</v>
      </c>
      <c r="F8418" s="71" t="s">
        <v>165</v>
      </c>
    </row>
    <row r="8419" spans="1:6" x14ac:dyDescent="0.25">
      <c r="A8419" s="67" t="s">
        <v>10335</v>
      </c>
      <c r="B8419" s="67" t="s">
        <v>11443</v>
      </c>
      <c r="C8419" s="71" t="s">
        <v>28139</v>
      </c>
      <c r="D8419" s="71" t="s">
        <v>28140</v>
      </c>
      <c r="E8419" s="71" t="s">
        <v>28141</v>
      </c>
      <c r="F8419" s="71" t="s">
        <v>165</v>
      </c>
    </row>
    <row r="8420" spans="1:6" x14ac:dyDescent="0.25">
      <c r="A8420" s="67" t="s">
        <v>10335</v>
      </c>
      <c r="B8420" s="67" t="s">
        <v>1224</v>
      </c>
      <c r="C8420" s="71" t="s">
        <v>28142</v>
      </c>
      <c r="D8420" s="71" t="s">
        <v>28143</v>
      </c>
      <c r="E8420" s="71" t="s">
        <v>28144</v>
      </c>
      <c r="F8420" s="71" t="s">
        <v>165</v>
      </c>
    </row>
    <row r="8421" spans="1:6" x14ac:dyDescent="0.25">
      <c r="A8421" s="67" t="s">
        <v>10335</v>
      </c>
      <c r="B8421" s="67" t="s">
        <v>1228</v>
      </c>
      <c r="C8421" s="71" t="s">
        <v>28145</v>
      </c>
      <c r="D8421" s="71" t="s">
        <v>28146</v>
      </c>
      <c r="E8421" s="71" t="s">
        <v>28147</v>
      </c>
      <c r="F8421" s="71" t="s">
        <v>165</v>
      </c>
    </row>
    <row r="8422" spans="1:6" x14ac:dyDescent="0.25">
      <c r="A8422" s="67" t="s">
        <v>10335</v>
      </c>
      <c r="B8422" s="67" t="s">
        <v>11456</v>
      </c>
      <c r="C8422" s="71" t="s">
        <v>28148</v>
      </c>
      <c r="D8422" s="71" t="s">
        <v>28149</v>
      </c>
      <c r="E8422" s="71" t="s">
        <v>28150</v>
      </c>
      <c r="F8422" s="71" t="s">
        <v>165</v>
      </c>
    </row>
    <row r="8423" spans="1:6" x14ac:dyDescent="0.25">
      <c r="A8423" s="67" t="s">
        <v>10335</v>
      </c>
      <c r="B8423" s="67" t="s">
        <v>11460</v>
      </c>
      <c r="C8423" s="71" t="s">
        <v>28151</v>
      </c>
      <c r="D8423" s="71" t="s">
        <v>28152</v>
      </c>
      <c r="E8423" s="71" t="s">
        <v>28153</v>
      </c>
      <c r="F8423" s="71" t="s">
        <v>165</v>
      </c>
    </row>
    <row r="8424" spans="1:6" x14ac:dyDescent="0.25">
      <c r="A8424" s="67" t="s">
        <v>10335</v>
      </c>
      <c r="B8424" s="67" t="s">
        <v>11464</v>
      </c>
      <c r="C8424" s="71" t="s">
        <v>28154</v>
      </c>
      <c r="D8424" s="71" t="s">
        <v>28155</v>
      </c>
      <c r="E8424" s="71" t="s">
        <v>28156</v>
      </c>
      <c r="F8424" s="71" t="s">
        <v>165</v>
      </c>
    </row>
    <row r="8425" spans="1:6" x14ac:dyDescent="0.25">
      <c r="A8425" s="67" t="s">
        <v>10335</v>
      </c>
      <c r="B8425" s="67" t="s">
        <v>11468</v>
      </c>
      <c r="C8425" s="71" t="s">
        <v>28157</v>
      </c>
      <c r="D8425" s="71" t="s">
        <v>28158</v>
      </c>
      <c r="E8425" s="71" t="s">
        <v>28159</v>
      </c>
      <c r="F8425" s="71" t="s">
        <v>165</v>
      </c>
    </row>
    <row r="8426" spans="1:6" x14ac:dyDescent="0.25">
      <c r="A8426" s="67" t="s">
        <v>10335</v>
      </c>
      <c r="B8426" s="67" t="s">
        <v>11472</v>
      </c>
      <c r="C8426" s="71" t="s">
        <v>28160</v>
      </c>
      <c r="D8426" s="71" t="s">
        <v>28161</v>
      </c>
      <c r="E8426" s="71" t="s">
        <v>28162</v>
      </c>
      <c r="F8426" s="71" t="s">
        <v>165</v>
      </c>
    </row>
    <row r="8427" spans="1:6" x14ac:dyDescent="0.25">
      <c r="A8427" s="67" t="s">
        <v>10335</v>
      </c>
      <c r="B8427" s="67" t="s">
        <v>13928</v>
      </c>
      <c r="C8427" s="71" t="s">
        <v>28163</v>
      </c>
      <c r="D8427" s="71" t="s">
        <v>28164</v>
      </c>
      <c r="E8427" s="71" t="s">
        <v>28165</v>
      </c>
      <c r="F8427" s="71" t="s">
        <v>165</v>
      </c>
    </row>
    <row r="8428" spans="1:6" x14ac:dyDescent="0.25">
      <c r="A8428" s="67" t="s">
        <v>10335</v>
      </c>
      <c r="B8428" s="67" t="s">
        <v>13936</v>
      </c>
      <c r="C8428" s="71" t="s">
        <v>28166</v>
      </c>
      <c r="D8428" s="71" t="s">
        <v>28167</v>
      </c>
      <c r="E8428" s="71" t="s">
        <v>28168</v>
      </c>
      <c r="F8428" s="71" t="s">
        <v>165</v>
      </c>
    </row>
    <row r="8429" spans="1:6" x14ac:dyDescent="0.25">
      <c r="A8429" s="67" t="s">
        <v>10335</v>
      </c>
      <c r="B8429" s="67" t="s">
        <v>11495</v>
      </c>
      <c r="C8429" s="71" t="s">
        <v>28169</v>
      </c>
      <c r="D8429" s="71" t="s">
        <v>28170</v>
      </c>
      <c r="E8429" s="71" t="s">
        <v>28171</v>
      </c>
      <c r="F8429" s="71" t="s">
        <v>165</v>
      </c>
    </row>
    <row r="8430" spans="1:6" x14ac:dyDescent="0.25">
      <c r="A8430" s="67" t="s">
        <v>10335</v>
      </c>
      <c r="B8430" s="67" t="s">
        <v>11503</v>
      </c>
      <c r="C8430" s="71" t="s">
        <v>28172</v>
      </c>
      <c r="D8430" s="71" t="s">
        <v>28173</v>
      </c>
      <c r="E8430" s="71" t="s">
        <v>28174</v>
      </c>
      <c r="F8430" s="71" t="s">
        <v>165</v>
      </c>
    </row>
    <row r="8431" spans="1:6" x14ac:dyDescent="0.25">
      <c r="A8431" s="67" t="s">
        <v>10335</v>
      </c>
      <c r="B8431" s="67" t="s">
        <v>13953</v>
      </c>
      <c r="C8431" s="71" t="s">
        <v>28175</v>
      </c>
      <c r="D8431" s="71" t="s">
        <v>28176</v>
      </c>
      <c r="E8431" s="71" t="s">
        <v>28177</v>
      </c>
      <c r="F8431" s="71" t="s">
        <v>165</v>
      </c>
    </row>
    <row r="8432" spans="1:6" x14ac:dyDescent="0.25">
      <c r="A8432" s="67" t="s">
        <v>10335</v>
      </c>
      <c r="B8432" s="67" t="s">
        <v>11507</v>
      </c>
      <c r="C8432" s="71" t="s">
        <v>28178</v>
      </c>
      <c r="D8432" s="71" t="s">
        <v>28179</v>
      </c>
      <c r="E8432" s="71" t="s">
        <v>28180</v>
      </c>
      <c r="F8432" s="71" t="s">
        <v>165</v>
      </c>
    </row>
    <row r="8433" spans="1:6" x14ac:dyDescent="0.25">
      <c r="A8433" s="67" t="s">
        <v>10335</v>
      </c>
      <c r="B8433" s="67" t="s">
        <v>11515</v>
      </c>
      <c r="C8433" s="71" t="s">
        <v>28181</v>
      </c>
      <c r="D8433" s="71" t="s">
        <v>28182</v>
      </c>
      <c r="E8433" s="71" t="s">
        <v>28183</v>
      </c>
      <c r="F8433" s="71" t="s">
        <v>165</v>
      </c>
    </row>
    <row r="8434" spans="1:6" x14ac:dyDescent="0.25">
      <c r="A8434" s="67" t="s">
        <v>10335</v>
      </c>
      <c r="B8434" s="67" t="s">
        <v>13969</v>
      </c>
      <c r="C8434" s="71" t="s">
        <v>28184</v>
      </c>
      <c r="D8434" s="71" t="s">
        <v>28185</v>
      </c>
      <c r="E8434" s="71" t="s">
        <v>28186</v>
      </c>
      <c r="F8434" s="71" t="s">
        <v>165</v>
      </c>
    </row>
    <row r="8435" spans="1:6" x14ac:dyDescent="0.25">
      <c r="A8435" s="67" t="s">
        <v>10335</v>
      </c>
      <c r="B8435" s="67" t="s">
        <v>11523</v>
      </c>
      <c r="C8435" s="71" t="s">
        <v>28187</v>
      </c>
      <c r="D8435" s="71" t="s">
        <v>28188</v>
      </c>
      <c r="E8435" s="71" t="s">
        <v>28189</v>
      </c>
      <c r="F8435" s="71" t="s">
        <v>165</v>
      </c>
    </row>
    <row r="8436" spans="1:6" x14ac:dyDescent="0.25">
      <c r="A8436" s="67" t="s">
        <v>10335</v>
      </c>
      <c r="B8436" s="67" t="s">
        <v>13976</v>
      </c>
      <c r="C8436" s="71" t="s">
        <v>28190</v>
      </c>
      <c r="D8436" s="71" t="s">
        <v>28191</v>
      </c>
      <c r="E8436" s="71" t="s">
        <v>28192</v>
      </c>
      <c r="F8436" s="71" t="s">
        <v>165</v>
      </c>
    </row>
    <row r="8437" spans="1:6" x14ac:dyDescent="0.25">
      <c r="A8437" s="67" t="s">
        <v>10335</v>
      </c>
      <c r="B8437" s="67" t="s">
        <v>18755</v>
      </c>
      <c r="C8437" s="71" t="s">
        <v>28193</v>
      </c>
      <c r="D8437" s="71" t="s">
        <v>28194</v>
      </c>
      <c r="E8437" s="71" t="s">
        <v>28195</v>
      </c>
      <c r="F8437" s="71" t="s">
        <v>165</v>
      </c>
    </row>
    <row r="8438" spans="1:6" x14ac:dyDescent="0.25">
      <c r="A8438" s="67" t="s">
        <v>10335</v>
      </c>
      <c r="B8438" s="67" t="s">
        <v>13984</v>
      </c>
      <c r="C8438" s="71" t="s">
        <v>28196</v>
      </c>
      <c r="D8438" s="71" t="s">
        <v>28197</v>
      </c>
      <c r="E8438" s="71" t="s">
        <v>28198</v>
      </c>
      <c r="F8438" s="71" t="s">
        <v>165</v>
      </c>
    </row>
    <row r="8439" spans="1:6" x14ac:dyDescent="0.25">
      <c r="A8439" s="67" t="s">
        <v>10335</v>
      </c>
      <c r="B8439" s="67" t="s">
        <v>11527</v>
      </c>
      <c r="C8439" s="71" t="s">
        <v>28199</v>
      </c>
      <c r="D8439" s="71" t="s">
        <v>28200</v>
      </c>
      <c r="E8439" s="71" t="s">
        <v>28201</v>
      </c>
      <c r="F8439" s="71" t="s">
        <v>165</v>
      </c>
    </row>
    <row r="8440" spans="1:6" x14ac:dyDescent="0.25">
      <c r="A8440" s="67" t="s">
        <v>10335</v>
      </c>
      <c r="B8440" s="67" t="s">
        <v>11531</v>
      </c>
      <c r="C8440" s="71" t="s">
        <v>28202</v>
      </c>
      <c r="D8440" s="71" t="s">
        <v>28203</v>
      </c>
      <c r="E8440" s="71" t="s">
        <v>28204</v>
      </c>
      <c r="F8440" s="71" t="s">
        <v>165</v>
      </c>
    </row>
    <row r="8441" spans="1:6" x14ac:dyDescent="0.25">
      <c r="A8441" s="67" t="s">
        <v>10335</v>
      </c>
      <c r="B8441" s="67" t="s">
        <v>13994</v>
      </c>
      <c r="C8441" s="71" t="s">
        <v>28205</v>
      </c>
      <c r="D8441" s="71" t="s">
        <v>28206</v>
      </c>
      <c r="E8441" s="71" t="s">
        <v>28207</v>
      </c>
      <c r="F8441" s="71" t="s">
        <v>165</v>
      </c>
    </row>
    <row r="8442" spans="1:6" x14ac:dyDescent="0.25">
      <c r="A8442" s="67" t="s">
        <v>10335</v>
      </c>
      <c r="B8442" s="67" t="s">
        <v>13998</v>
      </c>
      <c r="C8442" s="71" t="s">
        <v>28208</v>
      </c>
      <c r="D8442" s="71" t="s">
        <v>28209</v>
      </c>
      <c r="E8442" s="71" t="s">
        <v>28210</v>
      </c>
      <c r="F8442" s="71" t="s">
        <v>165</v>
      </c>
    </row>
    <row r="8443" spans="1:6" x14ac:dyDescent="0.25">
      <c r="A8443" s="67" t="s">
        <v>10335</v>
      </c>
      <c r="B8443" s="67" t="s">
        <v>11535</v>
      </c>
      <c r="C8443" s="71" t="s">
        <v>28211</v>
      </c>
      <c r="D8443" s="71" t="s">
        <v>28212</v>
      </c>
      <c r="E8443" s="71" t="s">
        <v>28213</v>
      </c>
      <c r="F8443" s="71" t="s">
        <v>165</v>
      </c>
    </row>
    <row r="8444" spans="1:6" x14ac:dyDescent="0.25">
      <c r="A8444" s="67" t="s">
        <v>10335</v>
      </c>
      <c r="B8444" s="67" t="s">
        <v>11543</v>
      </c>
      <c r="C8444" s="71" t="s">
        <v>28214</v>
      </c>
      <c r="D8444" s="71" t="s">
        <v>28215</v>
      </c>
      <c r="E8444" s="71" t="s">
        <v>28216</v>
      </c>
      <c r="F8444" s="71" t="s">
        <v>165</v>
      </c>
    </row>
    <row r="8445" spans="1:6" x14ac:dyDescent="0.25">
      <c r="A8445" s="67" t="s">
        <v>10335</v>
      </c>
      <c r="B8445" s="67" t="s">
        <v>11547</v>
      </c>
      <c r="C8445" s="71" t="s">
        <v>28217</v>
      </c>
      <c r="D8445" s="71" t="s">
        <v>28218</v>
      </c>
      <c r="E8445" s="71" t="s">
        <v>28219</v>
      </c>
      <c r="F8445" s="71" t="s">
        <v>165</v>
      </c>
    </row>
    <row r="8446" spans="1:6" x14ac:dyDescent="0.25">
      <c r="A8446" s="67" t="s">
        <v>10335</v>
      </c>
      <c r="B8446" s="67" t="s">
        <v>11555</v>
      </c>
      <c r="C8446" s="71" t="s">
        <v>28220</v>
      </c>
      <c r="D8446" s="71" t="s">
        <v>28221</v>
      </c>
      <c r="E8446" s="71" t="s">
        <v>28222</v>
      </c>
      <c r="F8446" s="71" t="s">
        <v>165</v>
      </c>
    </row>
    <row r="8447" spans="1:6" x14ac:dyDescent="0.25">
      <c r="A8447" s="67" t="s">
        <v>10335</v>
      </c>
      <c r="B8447" s="67" t="s">
        <v>11559</v>
      </c>
      <c r="C8447" s="71" t="s">
        <v>28223</v>
      </c>
      <c r="D8447" s="71" t="s">
        <v>28224</v>
      </c>
      <c r="E8447" s="71" t="s">
        <v>28225</v>
      </c>
      <c r="F8447" s="71" t="s">
        <v>165</v>
      </c>
    </row>
    <row r="8448" spans="1:6" x14ac:dyDescent="0.25">
      <c r="A8448" s="67" t="s">
        <v>10335</v>
      </c>
      <c r="B8448" s="67" t="s">
        <v>11563</v>
      </c>
      <c r="C8448" s="71" t="s">
        <v>28226</v>
      </c>
      <c r="D8448" s="71" t="s">
        <v>28227</v>
      </c>
      <c r="E8448" s="71" t="s">
        <v>28228</v>
      </c>
      <c r="F8448" s="71" t="s">
        <v>165</v>
      </c>
    </row>
    <row r="8449" spans="1:6" x14ac:dyDescent="0.25">
      <c r="A8449" s="67" t="s">
        <v>10335</v>
      </c>
      <c r="B8449" s="67" t="s">
        <v>16621</v>
      </c>
      <c r="C8449" s="71" t="s">
        <v>28229</v>
      </c>
      <c r="D8449" s="71" t="s">
        <v>28230</v>
      </c>
      <c r="E8449" s="71" t="s">
        <v>28231</v>
      </c>
      <c r="F8449" s="71" t="s">
        <v>165</v>
      </c>
    </row>
    <row r="8450" spans="1:6" x14ac:dyDescent="0.25">
      <c r="A8450" s="67" t="s">
        <v>10335</v>
      </c>
      <c r="B8450" s="67" t="s">
        <v>16625</v>
      </c>
      <c r="C8450" s="71" t="s">
        <v>28232</v>
      </c>
      <c r="D8450" s="71" t="s">
        <v>28233</v>
      </c>
      <c r="E8450" s="71" t="s">
        <v>28234</v>
      </c>
      <c r="F8450" s="71" t="s">
        <v>165</v>
      </c>
    </row>
    <row r="8451" spans="1:6" x14ac:dyDescent="0.25">
      <c r="A8451" s="67" t="s">
        <v>10335</v>
      </c>
      <c r="B8451" s="67" t="s">
        <v>14020</v>
      </c>
      <c r="C8451" s="71" t="s">
        <v>28235</v>
      </c>
      <c r="D8451" s="71" t="s">
        <v>28236</v>
      </c>
      <c r="E8451" s="71" t="s">
        <v>28237</v>
      </c>
      <c r="F8451" s="71" t="s">
        <v>165</v>
      </c>
    </row>
    <row r="8452" spans="1:6" x14ac:dyDescent="0.25">
      <c r="A8452" s="67" t="s">
        <v>10335</v>
      </c>
      <c r="B8452" s="67" t="s">
        <v>11567</v>
      </c>
      <c r="C8452" s="71" t="s">
        <v>28238</v>
      </c>
      <c r="D8452" s="71" t="s">
        <v>28239</v>
      </c>
      <c r="E8452" s="71" t="s">
        <v>28240</v>
      </c>
      <c r="F8452" s="71" t="s">
        <v>165</v>
      </c>
    </row>
    <row r="8453" spans="1:6" x14ac:dyDescent="0.25">
      <c r="A8453" s="67" t="s">
        <v>10335</v>
      </c>
      <c r="B8453" s="67" t="s">
        <v>11571</v>
      </c>
      <c r="C8453" s="71" t="s">
        <v>28241</v>
      </c>
      <c r="D8453" s="71" t="s">
        <v>28242</v>
      </c>
      <c r="E8453" s="71" t="s">
        <v>28243</v>
      </c>
      <c r="F8453" s="71" t="s">
        <v>165</v>
      </c>
    </row>
    <row r="8454" spans="1:6" x14ac:dyDescent="0.25">
      <c r="A8454" s="67" t="s">
        <v>10335</v>
      </c>
      <c r="B8454" s="67" t="s">
        <v>14024</v>
      </c>
      <c r="C8454" s="71" t="s">
        <v>28244</v>
      </c>
      <c r="D8454" s="71" t="s">
        <v>28245</v>
      </c>
      <c r="E8454" s="71" t="s">
        <v>28246</v>
      </c>
      <c r="F8454" s="71" t="s">
        <v>165</v>
      </c>
    </row>
    <row r="8455" spans="1:6" x14ac:dyDescent="0.25">
      <c r="A8455" s="67" t="s">
        <v>10335</v>
      </c>
      <c r="B8455" s="67" t="s">
        <v>14028</v>
      </c>
      <c r="C8455" s="71" t="s">
        <v>28247</v>
      </c>
      <c r="D8455" s="71" t="s">
        <v>28248</v>
      </c>
      <c r="E8455" s="71" t="s">
        <v>28249</v>
      </c>
      <c r="F8455" s="71" t="s">
        <v>165</v>
      </c>
    </row>
    <row r="8456" spans="1:6" x14ac:dyDescent="0.25">
      <c r="A8456" s="67" t="s">
        <v>10335</v>
      </c>
      <c r="B8456" s="67" t="s">
        <v>14032</v>
      </c>
      <c r="C8456" s="71" t="s">
        <v>28250</v>
      </c>
      <c r="D8456" s="71" t="s">
        <v>28251</v>
      </c>
      <c r="E8456" s="71" t="s">
        <v>28252</v>
      </c>
      <c r="F8456" s="71" t="s">
        <v>165</v>
      </c>
    </row>
    <row r="8457" spans="1:6" x14ac:dyDescent="0.25">
      <c r="A8457" s="67" t="s">
        <v>10335</v>
      </c>
      <c r="B8457" s="67" t="s">
        <v>11579</v>
      </c>
      <c r="C8457" s="71" t="s">
        <v>28253</v>
      </c>
      <c r="D8457" s="71" t="s">
        <v>28254</v>
      </c>
      <c r="E8457" s="71" t="s">
        <v>28255</v>
      </c>
      <c r="F8457" s="71" t="s">
        <v>165</v>
      </c>
    </row>
    <row r="8458" spans="1:6" x14ac:dyDescent="0.25">
      <c r="A8458" s="67" t="s">
        <v>10335</v>
      </c>
      <c r="B8458" s="67" t="s">
        <v>11587</v>
      </c>
      <c r="C8458" s="71" t="s">
        <v>28256</v>
      </c>
      <c r="D8458" s="71" t="s">
        <v>28257</v>
      </c>
      <c r="E8458" s="71" t="s">
        <v>28258</v>
      </c>
      <c r="F8458" s="71" t="s">
        <v>165</v>
      </c>
    </row>
    <row r="8459" spans="1:6" x14ac:dyDescent="0.25">
      <c r="A8459" s="67" t="s">
        <v>10335</v>
      </c>
      <c r="B8459" s="67" t="s">
        <v>14049</v>
      </c>
      <c r="C8459" s="71" t="s">
        <v>28259</v>
      </c>
      <c r="D8459" s="71" t="s">
        <v>28260</v>
      </c>
      <c r="E8459" s="71" t="s">
        <v>28261</v>
      </c>
      <c r="F8459" s="71" t="s">
        <v>165</v>
      </c>
    </row>
    <row r="8460" spans="1:6" x14ac:dyDescent="0.25">
      <c r="A8460" s="67" t="s">
        <v>10335</v>
      </c>
      <c r="B8460" s="67" t="s">
        <v>16665</v>
      </c>
      <c r="C8460" s="71" t="s">
        <v>28262</v>
      </c>
      <c r="D8460" s="71" t="s">
        <v>28263</v>
      </c>
      <c r="E8460" s="71" t="s">
        <v>28264</v>
      </c>
      <c r="F8460" s="71" t="s">
        <v>165</v>
      </c>
    </row>
    <row r="8461" spans="1:6" x14ac:dyDescent="0.25">
      <c r="A8461" s="67" t="s">
        <v>10335</v>
      </c>
      <c r="B8461" s="67" t="s">
        <v>11591</v>
      </c>
      <c r="C8461" s="71" t="s">
        <v>28265</v>
      </c>
      <c r="D8461" s="71" t="s">
        <v>28266</v>
      </c>
      <c r="E8461" s="71" t="s">
        <v>28267</v>
      </c>
      <c r="F8461" s="71" t="s">
        <v>165</v>
      </c>
    </row>
    <row r="8462" spans="1:6" x14ac:dyDescent="0.25">
      <c r="A8462" s="67" t="s">
        <v>10335</v>
      </c>
      <c r="B8462" s="67" t="s">
        <v>14056</v>
      </c>
      <c r="C8462" s="71" t="s">
        <v>28268</v>
      </c>
      <c r="D8462" s="71" t="s">
        <v>28269</v>
      </c>
      <c r="E8462" s="71" t="s">
        <v>28270</v>
      </c>
      <c r="F8462" s="71" t="s">
        <v>165</v>
      </c>
    </row>
    <row r="8463" spans="1:6" x14ac:dyDescent="0.25">
      <c r="A8463" s="67" t="s">
        <v>10335</v>
      </c>
      <c r="B8463" s="67" t="s">
        <v>11595</v>
      </c>
      <c r="C8463" s="71" t="s">
        <v>28271</v>
      </c>
      <c r="D8463" s="71" t="s">
        <v>28272</v>
      </c>
      <c r="E8463" s="71" t="s">
        <v>28273</v>
      </c>
      <c r="F8463" s="71" t="s">
        <v>165</v>
      </c>
    </row>
    <row r="8464" spans="1:6" x14ac:dyDescent="0.25">
      <c r="A8464" s="67" t="s">
        <v>10335</v>
      </c>
      <c r="B8464" s="67" t="s">
        <v>11599</v>
      </c>
      <c r="C8464" s="71" t="s">
        <v>28274</v>
      </c>
      <c r="D8464" s="71" t="s">
        <v>28275</v>
      </c>
      <c r="E8464" s="71" t="s">
        <v>28276</v>
      </c>
      <c r="F8464" s="71" t="s">
        <v>165</v>
      </c>
    </row>
    <row r="8465" spans="1:6" x14ac:dyDescent="0.25">
      <c r="A8465" s="67" t="s">
        <v>10335</v>
      </c>
      <c r="B8465" s="67" t="s">
        <v>11603</v>
      </c>
      <c r="C8465" s="71" t="s">
        <v>28277</v>
      </c>
      <c r="D8465" s="71" t="s">
        <v>28278</v>
      </c>
      <c r="E8465" s="71" t="s">
        <v>28279</v>
      </c>
      <c r="F8465" s="71" t="s">
        <v>165</v>
      </c>
    </row>
    <row r="8466" spans="1:6" x14ac:dyDescent="0.25">
      <c r="A8466" s="67" t="s">
        <v>10335</v>
      </c>
      <c r="B8466" s="67" t="s">
        <v>14069</v>
      </c>
      <c r="C8466" s="71" t="s">
        <v>28280</v>
      </c>
      <c r="D8466" s="71" t="s">
        <v>28281</v>
      </c>
      <c r="E8466" s="71" t="s">
        <v>28282</v>
      </c>
      <c r="F8466" s="71" t="s">
        <v>165</v>
      </c>
    </row>
    <row r="8467" spans="1:6" x14ac:dyDescent="0.25">
      <c r="A8467" s="67" t="s">
        <v>10335</v>
      </c>
      <c r="B8467" s="67" t="s">
        <v>14076</v>
      </c>
      <c r="C8467" s="71" t="s">
        <v>28283</v>
      </c>
      <c r="D8467" s="71" t="s">
        <v>28284</v>
      </c>
      <c r="E8467" s="71" t="s">
        <v>28285</v>
      </c>
      <c r="F8467" s="71" t="s">
        <v>165</v>
      </c>
    </row>
    <row r="8468" spans="1:6" x14ac:dyDescent="0.25">
      <c r="A8468" s="67" t="s">
        <v>10335</v>
      </c>
      <c r="B8468" s="67" t="s">
        <v>11619</v>
      </c>
      <c r="C8468" s="71" t="s">
        <v>28286</v>
      </c>
      <c r="D8468" s="71" t="s">
        <v>28287</v>
      </c>
      <c r="E8468" s="71" t="s">
        <v>28288</v>
      </c>
      <c r="F8468" s="71" t="s">
        <v>165</v>
      </c>
    </row>
    <row r="8469" spans="1:6" x14ac:dyDescent="0.25">
      <c r="A8469" s="67" t="s">
        <v>10335</v>
      </c>
      <c r="B8469" s="67" t="s">
        <v>11631</v>
      </c>
      <c r="C8469" s="71" t="s">
        <v>28289</v>
      </c>
      <c r="D8469" s="71" t="s">
        <v>28290</v>
      </c>
      <c r="E8469" s="71" t="s">
        <v>28291</v>
      </c>
      <c r="F8469" s="71" t="s">
        <v>165</v>
      </c>
    </row>
    <row r="8470" spans="1:6" x14ac:dyDescent="0.25">
      <c r="A8470" s="67" t="s">
        <v>10335</v>
      </c>
      <c r="B8470" s="67" t="s">
        <v>14083</v>
      </c>
      <c r="C8470" s="71" t="s">
        <v>28292</v>
      </c>
      <c r="D8470" s="71" t="s">
        <v>28293</v>
      </c>
      <c r="E8470" s="71" t="s">
        <v>28294</v>
      </c>
      <c r="F8470" s="71" t="s">
        <v>165</v>
      </c>
    </row>
    <row r="8471" spans="1:6" x14ac:dyDescent="0.25">
      <c r="A8471" s="67" t="s">
        <v>10335</v>
      </c>
      <c r="B8471" s="67" t="s">
        <v>14087</v>
      </c>
      <c r="C8471" s="71" t="s">
        <v>28295</v>
      </c>
      <c r="D8471" s="71" t="s">
        <v>28296</v>
      </c>
      <c r="E8471" s="71" t="s">
        <v>28297</v>
      </c>
      <c r="F8471" s="71" t="s">
        <v>165</v>
      </c>
    </row>
    <row r="8472" spans="1:6" x14ac:dyDescent="0.25">
      <c r="A8472" s="67" t="s">
        <v>10335</v>
      </c>
      <c r="B8472" s="67" t="s">
        <v>14091</v>
      </c>
      <c r="C8472" s="71" t="s">
        <v>28298</v>
      </c>
      <c r="D8472" s="71" t="s">
        <v>28299</v>
      </c>
      <c r="E8472" s="71" t="s">
        <v>28300</v>
      </c>
      <c r="F8472" s="71" t="s">
        <v>165</v>
      </c>
    </row>
    <row r="8473" spans="1:6" x14ac:dyDescent="0.25">
      <c r="A8473" s="67" t="s">
        <v>10335</v>
      </c>
      <c r="B8473" s="67" t="s">
        <v>14095</v>
      </c>
      <c r="C8473" s="71" t="s">
        <v>15105</v>
      </c>
      <c r="D8473" s="71" t="s">
        <v>15106</v>
      </c>
      <c r="E8473" s="71" t="s">
        <v>15107</v>
      </c>
      <c r="F8473" s="71" t="s">
        <v>165</v>
      </c>
    </row>
    <row r="8474" spans="1:6" x14ac:dyDescent="0.25">
      <c r="A8474" s="67" t="s">
        <v>10335</v>
      </c>
      <c r="B8474" s="67" t="s">
        <v>11635</v>
      </c>
      <c r="C8474" s="71" t="s">
        <v>28301</v>
      </c>
      <c r="D8474" s="71" t="s">
        <v>28302</v>
      </c>
      <c r="E8474" s="71" t="s">
        <v>28303</v>
      </c>
      <c r="F8474" s="71" t="s">
        <v>165</v>
      </c>
    </row>
    <row r="8475" spans="1:6" x14ac:dyDescent="0.25">
      <c r="A8475" s="67" t="s">
        <v>10335</v>
      </c>
      <c r="B8475" s="67" t="s">
        <v>14110</v>
      </c>
      <c r="C8475" s="71" t="s">
        <v>28304</v>
      </c>
      <c r="D8475" s="71" t="s">
        <v>28305</v>
      </c>
      <c r="E8475" s="71" t="s">
        <v>28306</v>
      </c>
      <c r="F8475" s="71" t="s">
        <v>165</v>
      </c>
    </row>
    <row r="8476" spans="1:6" x14ac:dyDescent="0.25">
      <c r="A8476" s="67" t="s">
        <v>10335</v>
      </c>
      <c r="B8476" s="67" t="s">
        <v>14114</v>
      </c>
      <c r="C8476" s="71" t="s">
        <v>28307</v>
      </c>
      <c r="D8476" s="71" t="s">
        <v>28308</v>
      </c>
      <c r="E8476" s="71" t="s">
        <v>28309</v>
      </c>
      <c r="F8476" s="71" t="s">
        <v>165</v>
      </c>
    </row>
    <row r="8477" spans="1:6" x14ac:dyDescent="0.25">
      <c r="A8477" s="67" t="s">
        <v>10335</v>
      </c>
      <c r="B8477" s="67" t="s">
        <v>14118</v>
      </c>
      <c r="C8477" s="71" t="s">
        <v>28310</v>
      </c>
      <c r="D8477" s="71" t="s">
        <v>28311</v>
      </c>
      <c r="E8477" s="71" t="s">
        <v>28312</v>
      </c>
      <c r="F8477" s="71" t="s">
        <v>165</v>
      </c>
    </row>
    <row r="8478" spans="1:6" x14ac:dyDescent="0.25">
      <c r="A8478" s="67" t="s">
        <v>10335</v>
      </c>
      <c r="B8478" s="67" t="s">
        <v>14122</v>
      </c>
      <c r="C8478" s="71" t="s">
        <v>28313</v>
      </c>
      <c r="D8478" s="71" t="s">
        <v>28314</v>
      </c>
      <c r="E8478" s="71" t="s">
        <v>28315</v>
      </c>
      <c r="F8478" s="71" t="s">
        <v>165</v>
      </c>
    </row>
    <row r="8479" spans="1:6" x14ac:dyDescent="0.25">
      <c r="A8479" s="67" t="s">
        <v>10335</v>
      </c>
      <c r="B8479" s="67" t="s">
        <v>14126</v>
      </c>
      <c r="C8479" s="71" t="s">
        <v>28316</v>
      </c>
      <c r="D8479" s="71" t="s">
        <v>28317</v>
      </c>
      <c r="E8479" s="71" t="s">
        <v>28318</v>
      </c>
      <c r="F8479" s="71" t="s">
        <v>165</v>
      </c>
    </row>
    <row r="8480" spans="1:6" x14ac:dyDescent="0.25">
      <c r="A8480" s="67" t="s">
        <v>10335</v>
      </c>
      <c r="B8480" s="67" t="s">
        <v>14130</v>
      </c>
      <c r="C8480" s="71" t="s">
        <v>28319</v>
      </c>
      <c r="D8480" s="71" t="s">
        <v>28320</v>
      </c>
      <c r="E8480" s="71" t="s">
        <v>28321</v>
      </c>
      <c r="F8480" s="71" t="s">
        <v>165</v>
      </c>
    </row>
    <row r="8481" spans="1:6" x14ac:dyDescent="0.25">
      <c r="A8481" s="67" t="s">
        <v>10335</v>
      </c>
      <c r="B8481" s="67" t="s">
        <v>14134</v>
      </c>
      <c r="C8481" s="71" t="s">
        <v>28322</v>
      </c>
      <c r="D8481" s="71" t="s">
        <v>28323</v>
      </c>
      <c r="E8481" s="71" t="s">
        <v>28324</v>
      </c>
      <c r="F8481" s="71" t="s">
        <v>165</v>
      </c>
    </row>
    <row r="8482" spans="1:6" x14ac:dyDescent="0.25">
      <c r="A8482" s="67" t="s">
        <v>10335</v>
      </c>
      <c r="B8482" s="67" t="s">
        <v>14153</v>
      </c>
      <c r="C8482" s="71" t="s">
        <v>28325</v>
      </c>
      <c r="D8482" s="71" t="s">
        <v>28326</v>
      </c>
      <c r="E8482" s="71" t="s">
        <v>28327</v>
      </c>
      <c r="F8482" s="71" t="s">
        <v>165</v>
      </c>
    </row>
    <row r="8483" spans="1:6" x14ac:dyDescent="0.25">
      <c r="A8483" s="67" t="s">
        <v>10335</v>
      </c>
      <c r="B8483" s="67" t="s">
        <v>11643</v>
      </c>
      <c r="C8483" s="71" t="s">
        <v>28328</v>
      </c>
      <c r="D8483" s="71" t="s">
        <v>28329</v>
      </c>
      <c r="E8483" s="71" t="s">
        <v>28330</v>
      </c>
      <c r="F8483" s="71" t="s">
        <v>165</v>
      </c>
    </row>
    <row r="8484" spans="1:6" x14ac:dyDescent="0.25">
      <c r="A8484" s="67" t="s">
        <v>10335</v>
      </c>
      <c r="B8484" s="67" t="s">
        <v>11647</v>
      </c>
      <c r="C8484" s="71" t="s">
        <v>28331</v>
      </c>
      <c r="D8484" s="71" t="s">
        <v>28332</v>
      </c>
      <c r="E8484" s="71" t="s">
        <v>28333</v>
      </c>
      <c r="F8484" s="71" t="s">
        <v>165</v>
      </c>
    </row>
    <row r="8485" spans="1:6" x14ac:dyDescent="0.25">
      <c r="A8485" s="67" t="s">
        <v>10335</v>
      </c>
      <c r="B8485" s="67" t="s">
        <v>14163</v>
      </c>
      <c r="C8485" s="71" t="s">
        <v>28334</v>
      </c>
      <c r="D8485" s="71" t="s">
        <v>28335</v>
      </c>
      <c r="E8485" s="71" t="s">
        <v>28336</v>
      </c>
      <c r="F8485" s="71" t="s">
        <v>165</v>
      </c>
    </row>
    <row r="8486" spans="1:6" x14ac:dyDescent="0.25">
      <c r="A8486" s="67" t="s">
        <v>10335</v>
      </c>
      <c r="B8486" s="67" t="s">
        <v>28337</v>
      </c>
      <c r="C8486" s="71" t="s">
        <v>28338</v>
      </c>
      <c r="D8486" s="71" t="s">
        <v>28339</v>
      </c>
      <c r="E8486" s="71" t="s">
        <v>28340</v>
      </c>
      <c r="F8486" s="71" t="s">
        <v>165</v>
      </c>
    </row>
    <row r="8487" spans="1:6" x14ac:dyDescent="0.25">
      <c r="A8487" s="67" t="s">
        <v>10335</v>
      </c>
      <c r="B8487" s="67" t="s">
        <v>28341</v>
      </c>
      <c r="C8487" s="71" t="s">
        <v>28342</v>
      </c>
      <c r="D8487" s="71" t="s">
        <v>28343</v>
      </c>
      <c r="E8487" s="71" t="s">
        <v>28344</v>
      </c>
      <c r="F8487" s="71" t="s">
        <v>165</v>
      </c>
    </row>
    <row r="8488" spans="1:6" x14ac:dyDescent="0.25">
      <c r="A8488" s="67" t="s">
        <v>10335</v>
      </c>
      <c r="B8488" s="67" t="s">
        <v>28345</v>
      </c>
      <c r="C8488" s="71" t="s">
        <v>28346</v>
      </c>
      <c r="D8488" s="71" t="s">
        <v>28347</v>
      </c>
      <c r="E8488" s="71" t="s">
        <v>28348</v>
      </c>
      <c r="F8488" s="71" t="s">
        <v>165</v>
      </c>
    </row>
    <row r="8489" spans="1:6" x14ac:dyDescent="0.25">
      <c r="A8489" s="67" t="s">
        <v>10335</v>
      </c>
      <c r="B8489" s="67" t="s">
        <v>28349</v>
      </c>
      <c r="C8489" s="71" t="s">
        <v>28350</v>
      </c>
      <c r="D8489" s="71" t="s">
        <v>28351</v>
      </c>
      <c r="E8489" s="71" t="s">
        <v>28352</v>
      </c>
      <c r="F8489" s="71" t="s">
        <v>165</v>
      </c>
    </row>
    <row r="8490" spans="1:6" x14ac:dyDescent="0.25">
      <c r="A8490" s="67" t="s">
        <v>10335</v>
      </c>
      <c r="B8490" s="67" t="s">
        <v>28353</v>
      </c>
      <c r="C8490" s="71" t="s">
        <v>28354</v>
      </c>
      <c r="D8490" s="71" t="s">
        <v>28355</v>
      </c>
      <c r="E8490" s="71" t="s">
        <v>28356</v>
      </c>
      <c r="F8490" s="71" t="s">
        <v>165</v>
      </c>
    </row>
    <row r="8491" spans="1:6" x14ac:dyDescent="0.25">
      <c r="A8491" s="67" t="s">
        <v>10335</v>
      </c>
      <c r="B8491" s="67" t="s">
        <v>28357</v>
      </c>
      <c r="C8491" s="71" t="s">
        <v>28358</v>
      </c>
      <c r="D8491" s="71" t="s">
        <v>28359</v>
      </c>
      <c r="E8491" s="71" t="s">
        <v>28360</v>
      </c>
      <c r="F8491" s="71" t="s">
        <v>165</v>
      </c>
    </row>
    <row r="8492" spans="1:6" x14ac:dyDescent="0.25">
      <c r="A8492" s="67" t="s">
        <v>10335</v>
      </c>
      <c r="B8492" s="67" t="s">
        <v>28361</v>
      </c>
      <c r="C8492" s="71" t="s">
        <v>28362</v>
      </c>
      <c r="D8492" s="71" t="s">
        <v>28363</v>
      </c>
      <c r="E8492" s="71" t="s">
        <v>28364</v>
      </c>
      <c r="F8492" s="71" t="s">
        <v>165</v>
      </c>
    </row>
    <row r="8493" spans="1:6" x14ac:dyDescent="0.25">
      <c r="A8493" s="67" t="s">
        <v>10335</v>
      </c>
      <c r="B8493" s="67" t="s">
        <v>28365</v>
      </c>
      <c r="C8493" s="71" t="s">
        <v>28366</v>
      </c>
      <c r="D8493" s="71" t="s">
        <v>28367</v>
      </c>
      <c r="E8493" s="71" t="s">
        <v>28368</v>
      </c>
      <c r="F8493" s="71" t="s">
        <v>165</v>
      </c>
    </row>
    <row r="8494" spans="1:6" x14ac:dyDescent="0.25">
      <c r="A8494" s="67" t="s">
        <v>10335</v>
      </c>
      <c r="B8494" s="67" t="s">
        <v>28369</v>
      </c>
      <c r="C8494" s="71" t="s">
        <v>28370</v>
      </c>
      <c r="D8494" s="71" t="s">
        <v>28371</v>
      </c>
      <c r="E8494" s="71" t="s">
        <v>28372</v>
      </c>
      <c r="F8494" s="71" t="s">
        <v>165</v>
      </c>
    </row>
    <row r="8495" spans="1:6" x14ac:dyDescent="0.25">
      <c r="A8495" s="67" t="s">
        <v>10335</v>
      </c>
      <c r="B8495" s="67" t="s">
        <v>28373</v>
      </c>
      <c r="C8495" s="71" t="s">
        <v>28374</v>
      </c>
      <c r="D8495" s="71" t="s">
        <v>28375</v>
      </c>
      <c r="E8495" s="71" t="s">
        <v>28376</v>
      </c>
      <c r="F8495" s="71" t="s">
        <v>165</v>
      </c>
    </row>
    <row r="8496" spans="1:6" x14ac:dyDescent="0.25">
      <c r="A8496" s="67" t="s">
        <v>10335</v>
      </c>
      <c r="B8496" s="67" t="s">
        <v>28377</v>
      </c>
      <c r="C8496" s="71" t="s">
        <v>28378</v>
      </c>
      <c r="D8496" s="71" t="s">
        <v>28379</v>
      </c>
      <c r="E8496" s="71" t="s">
        <v>28380</v>
      </c>
      <c r="F8496" s="71" t="s">
        <v>165</v>
      </c>
    </row>
    <row r="8497" spans="1:6" x14ac:dyDescent="0.25">
      <c r="A8497" s="67" t="s">
        <v>10335</v>
      </c>
      <c r="B8497" s="67" t="s">
        <v>11657</v>
      </c>
      <c r="C8497" s="71" t="s">
        <v>28381</v>
      </c>
      <c r="D8497" s="71" t="s">
        <v>28382</v>
      </c>
      <c r="E8497" s="71" t="s">
        <v>28383</v>
      </c>
      <c r="F8497" s="71" t="s">
        <v>165</v>
      </c>
    </row>
    <row r="8498" spans="1:6" x14ac:dyDescent="0.25">
      <c r="A8498" s="67" t="s">
        <v>10335</v>
      </c>
      <c r="B8498" s="67" t="s">
        <v>18783</v>
      </c>
      <c r="C8498" s="71" t="s">
        <v>28384</v>
      </c>
      <c r="D8498" s="71" t="s">
        <v>28385</v>
      </c>
      <c r="E8498" s="71" t="s">
        <v>28386</v>
      </c>
      <c r="F8498" s="71" t="s">
        <v>165</v>
      </c>
    </row>
    <row r="8499" spans="1:6" x14ac:dyDescent="0.25">
      <c r="A8499" s="67" t="s">
        <v>10335</v>
      </c>
      <c r="B8499" s="67" t="s">
        <v>18787</v>
      </c>
      <c r="C8499" s="71" t="s">
        <v>28387</v>
      </c>
      <c r="D8499" s="71" t="s">
        <v>28388</v>
      </c>
      <c r="E8499" s="71" t="s">
        <v>28389</v>
      </c>
      <c r="F8499" s="71" t="s">
        <v>165</v>
      </c>
    </row>
    <row r="8500" spans="1:6" x14ac:dyDescent="0.25">
      <c r="A8500" s="67" t="s">
        <v>10335</v>
      </c>
      <c r="B8500" s="67" t="s">
        <v>11665</v>
      </c>
      <c r="C8500" s="71" t="s">
        <v>28390</v>
      </c>
      <c r="D8500" s="71" t="s">
        <v>28391</v>
      </c>
      <c r="E8500" s="71" t="s">
        <v>28392</v>
      </c>
      <c r="F8500" s="71" t="s">
        <v>165</v>
      </c>
    </row>
    <row r="8501" spans="1:6" x14ac:dyDescent="0.25">
      <c r="A8501" s="67" t="s">
        <v>10335</v>
      </c>
      <c r="B8501" s="67" t="s">
        <v>11669</v>
      </c>
      <c r="C8501" s="71" t="s">
        <v>28393</v>
      </c>
      <c r="D8501" s="71" t="s">
        <v>28394</v>
      </c>
      <c r="E8501" s="71" t="s">
        <v>28395</v>
      </c>
      <c r="F8501" s="71" t="s">
        <v>165</v>
      </c>
    </row>
    <row r="8502" spans="1:6" x14ac:dyDescent="0.25">
      <c r="A8502" s="67" t="s">
        <v>10335</v>
      </c>
      <c r="B8502" s="67" t="s">
        <v>1439</v>
      </c>
      <c r="C8502" s="71" t="s">
        <v>28396</v>
      </c>
      <c r="D8502" s="71" t="s">
        <v>28397</v>
      </c>
      <c r="E8502" s="71" t="s">
        <v>28398</v>
      </c>
      <c r="F8502" s="71" t="s">
        <v>165</v>
      </c>
    </row>
    <row r="8503" spans="1:6" x14ac:dyDescent="0.25">
      <c r="A8503" s="67" t="s">
        <v>10335</v>
      </c>
      <c r="B8503" s="67" t="s">
        <v>14206</v>
      </c>
      <c r="C8503" s="71" t="s">
        <v>28399</v>
      </c>
      <c r="D8503" s="71" t="s">
        <v>28400</v>
      </c>
      <c r="E8503" s="71" t="s">
        <v>28401</v>
      </c>
      <c r="F8503" s="71" t="s">
        <v>165</v>
      </c>
    </row>
    <row r="8504" spans="1:6" x14ac:dyDescent="0.25">
      <c r="A8504" s="67" t="s">
        <v>10335</v>
      </c>
      <c r="B8504" s="67" t="s">
        <v>1266</v>
      </c>
      <c r="C8504" s="71" t="s">
        <v>28402</v>
      </c>
      <c r="D8504" s="71" t="s">
        <v>28403</v>
      </c>
      <c r="E8504" s="71" t="s">
        <v>28404</v>
      </c>
      <c r="F8504" s="71" t="s">
        <v>165</v>
      </c>
    </row>
    <row r="8505" spans="1:6" x14ac:dyDescent="0.25">
      <c r="A8505" s="67" t="s">
        <v>10335</v>
      </c>
      <c r="B8505" s="67" t="s">
        <v>18803</v>
      </c>
      <c r="C8505" s="71" t="s">
        <v>28405</v>
      </c>
      <c r="D8505" s="71" t="s">
        <v>28406</v>
      </c>
      <c r="E8505" s="71" t="s">
        <v>28407</v>
      </c>
      <c r="F8505" s="71" t="s">
        <v>165</v>
      </c>
    </row>
    <row r="8506" spans="1:6" x14ac:dyDescent="0.25">
      <c r="A8506" s="67" t="s">
        <v>10335</v>
      </c>
      <c r="B8506" s="67" t="s">
        <v>11677</v>
      </c>
      <c r="C8506" s="71" t="s">
        <v>28408</v>
      </c>
      <c r="D8506" s="71" t="s">
        <v>28409</v>
      </c>
      <c r="E8506" s="71" t="s">
        <v>28410</v>
      </c>
      <c r="F8506" s="71" t="s">
        <v>165</v>
      </c>
    </row>
    <row r="8507" spans="1:6" x14ac:dyDescent="0.25">
      <c r="A8507" s="67" t="s">
        <v>10335</v>
      </c>
      <c r="B8507" s="67" t="s">
        <v>18810</v>
      </c>
      <c r="C8507" s="71" t="s">
        <v>28411</v>
      </c>
      <c r="D8507" s="71" t="s">
        <v>28412</v>
      </c>
      <c r="E8507" s="71" t="s">
        <v>28413</v>
      </c>
      <c r="F8507" s="71" t="s">
        <v>165</v>
      </c>
    </row>
    <row r="8508" spans="1:6" x14ac:dyDescent="0.25">
      <c r="A8508" s="67" t="s">
        <v>10335</v>
      </c>
      <c r="B8508" s="67" t="s">
        <v>11681</v>
      </c>
      <c r="C8508" s="71" t="s">
        <v>28414</v>
      </c>
      <c r="D8508" s="71" t="s">
        <v>28415</v>
      </c>
      <c r="E8508" s="71" t="s">
        <v>28416</v>
      </c>
      <c r="F8508" s="71" t="s">
        <v>165</v>
      </c>
    </row>
    <row r="8509" spans="1:6" x14ac:dyDescent="0.25">
      <c r="A8509" s="67" t="s">
        <v>10335</v>
      </c>
      <c r="B8509" s="67" t="s">
        <v>11685</v>
      </c>
      <c r="C8509" s="71" t="s">
        <v>28417</v>
      </c>
      <c r="D8509" s="71" t="s">
        <v>28418</v>
      </c>
      <c r="E8509" s="71" t="s">
        <v>28419</v>
      </c>
      <c r="F8509" s="71" t="s">
        <v>165</v>
      </c>
    </row>
    <row r="8510" spans="1:6" x14ac:dyDescent="0.25">
      <c r="A8510" s="67" t="s">
        <v>10335</v>
      </c>
      <c r="B8510" s="67" t="s">
        <v>1270</v>
      </c>
      <c r="C8510" s="71" t="s">
        <v>28420</v>
      </c>
      <c r="D8510" s="71" t="s">
        <v>28421</v>
      </c>
      <c r="E8510" s="71" t="s">
        <v>28422</v>
      </c>
      <c r="F8510" s="71" t="s">
        <v>165</v>
      </c>
    </row>
    <row r="8511" spans="1:6" x14ac:dyDescent="0.25">
      <c r="A8511" s="67" t="s">
        <v>10335</v>
      </c>
      <c r="B8511" s="67" t="s">
        <v>11689</v>
      </c>
      <c r="C8511" s="71" t="s">
        <v>28423</v>
      </c>
      <c r="D8511" s="71" t="s">
        <v>28424</v>
      </c>
      <c r="E8511" s="71" t="s">
        <v>28425</v>
      </c>
      <c r="F8511" s="71" t="s">
        <v>165</v>
      </c>
    </row>
    <row r="8512" spans="1:6" x14ac:dyDescent="0.25">
      <c r="A8512" s="67" t="s">
        <v>10335</v>
      </c>
      <c r="B8512" s="67" t="s">
        <v>18826</v>
      </c>
      <c r="C8512" s="71" t="s">
        <v>28426</v>
      </c>
      <c r="D8512" s="71" t="s">
        <v>28427</v>
      </c>
      <c r="E8512" s="71" t="s">
        <v>28428</v>
      </c>
      <c r="F8512" s="71" t="s">
        <v>165</v>
      </c>
    </row>
    <row r="8513" spans="1:6" x14ac:dyDescent="0.25">
      <c r="A8513" s="67" t="s">
        <v>10335</v>
      </c>
      <c r="B8513" s="67" t="s">
        <v>1274</v>
      </c>
      <c r="C8513" s="71" t="s">
        <v>28429</v>
      </c>
      <c r="D8513" s="71" t="s">
        <v>28430</v>
      </c>
      <c r="E8513" s="71" t="s">
        <v>28431</v>
      </c>
      <c r="F8513" s="71" t="s">
        <v>165</v>
      </c>
    </row>
    <row r="8514" spans="1:6" x14ac:dyDescent="0.25">
      <c r="A8514" s="67" t="s">
        <v>10335</v>
      </c>
      <c r="B8514" s="67" t="s">
        <v>11696</v>
      </c>
      <c r="C8514" s="71" t="s">
        <v>28432</v>
      </c>
      <c r="D8514" s="71" t="s">
        <v>28433</v>
      </c>
      <c r="E8514" s="71" t="s">
        <v>28434</v>
      </c>
      <c r="F8514" s="71" t="s">
        <v>165</v>
      </c>
    </row>
    <row r="8515" spans="1:6" x14ac:dyDescent="0.25">
      <c r="A8515" s="67" t="s">
        <v>10335</v>
      </c>
      <c r="B8515" s="67" t="s">
        <v>14235</v>
      </c>
      <c r="C8515" s="71" t="s">
        <v>28435</v>
      </c>
      <c r="D8515" s="71" t="s">
        <v>28436</v>
      </c>
      <c r="E8515" s="71" t="s">
        <v>28437</v>
      </c>
      <c r="F8515" s="71" t="s">
        <v>165</v>
      </c>
    </row>
    <row r="8516" spans="1:6" x14ac:dyDescent="0.25">
      <c r="A8516" s="67" t="s">
        <v>10335</v>
      </c>
      <c r="B8516" s="67" t="s">
        <v>18836</v>
      </c>
      <c r="C8516" s="71" t="s">
        <v>28438</v>
      </c>
      <c r="D8516" s="71" t="s">
        <v>28439</v>
      </c>
      <c r="E8516" s="71" t="s">
        <v>28440</v>
      </c>
      <c r="F8516" s="71" t="s">
        <v>165</v>
      </c>
    </row>
    <row r="8517" spans="1:6" x14ac:dyDescent="0.25">
      <c r="A8517" s="67" t="s">
        <v>10335</v>
      </c>
      <c r="B8517" s="67" t="s">
        <v>20976</v>
      </c>
      <c r="C8517" s="71" t="s">
        <v>28441</v>
      </c>
      <c r="D8517" s="71" t="s">
        <v>28442</v>
      </c>
      <c r="E8517" s="71" t="s">
        <v>28443</v>
      </c>
      <c r="F8517" s="71" t="s">
        <v>165</v>
      </c>
    </row>
    <row r="8518" spans="1:6" x14ac:dyDescent="0.25">
      <c r="A8518" s="67" t="s">
        <v>10335</v>
      </c>
      <c r="B8518" s="67" t="s">
        <v>11700</v>
      </c>
      <c r="C8518" s="71" t="s">
        <v>28444</v>
      </c>
      <c r="D8518" s="71" t="s">
        <v>28445</v>
      </c>
      <c r="E8518" s="71" t="s">
        <v>28446</v>
      </c>
      <c r="F8518" s="71" t="s">
        <v>165</v>
      </c>
    </row>
    <row r="8519" spans="1:6" x14ac:dyDescent="0.25">
      <c r="A8519" s="67" t="s">
        <v>10335</v>
      </c>
      <c r="B8519" s="67" t="s">
        <v>11704</v>
      </c>
      <c r="C8519" s="71" t="s">
        <v>28447</v>
      </c>
      <c r="D8519" s="71" t="s">
        <v>28448</v>
      </c>
      <c r="E8519" s="71" t="s">
        <v>28449</v>
      </c>
      <c r="F8519" s="71" t="s">
        <v>165</v>
      </c>
    </row>
    <row r="8520" spans="1:6" x14ac:dyDescent="0.25">
      <c r="A8520" s="67" t="s">
        <v>10335</v>
      </c>
      <c r="B8520" s="67" t="s">
        <v>1278</v>
      </c>
      <c r="C8520" s="71" t="s">
        <v>28450</v>
      </c>
      <c r="D8520" s="71" t="s">
        <v>28451</v>
      </c>
      <c r="E8520" s="71" t="s">
        <v>28452</v>
      </c>
      <c r="F8520" s="71" t="s">
        <v>165</v>
      </c>
    </row>
    <row r="8521" spans="1:6" x14ac:dyDescent="0.25">
      <c r="A8521" s="67" t="s">
        <v>10335</v>
      </c>
      <c r="B8521" s="67" t="s">
        <v>14248</v>
      </c>
      <c r="C8521" s="71" t="s">
        <v>28453</v>
      </c>
      <c r="D8521" s="71" t="s">
        <v>28454</v>
      </c>
      <c r="E8521" s="71" t="s">
        <v>28455</v>
      </c>
      <c r="F8521" s="71" t="s">
        <v>165</v>
      </c>
    </row>
    <row r="8522" spans="1:6" x14ac:dyDescent="0.25">
      <c r="A8522" s="67" t="s">
        <v>10335</v>
      </c>
      <c r="B8522" s="67" t="s">
        <v>14252</v>
      </c>
      <c r="C8522" s="71" t="s">
        <v>28456</v>
      </c>
      <c r="D8522" s="71" t="s">
        <v>28457</v>
      </c>
      <c r="E8522" s="71" t="s">
        <v>28458</v>
      </c>
      <c r="F8522" s="71" t="s">
        <v>165</v>
      </c>
    </row>
    <row r="8523" spans="1:6" x14ac:dyDescent="0.25">
      <c r="A8523" s="67" t="s">
        <v>10335</v>
      </c>
      <c r="B8523" s="67" t="s">
        <v>14256</v>
      </c>
      <c r="C8523" s="71" t="s">
        <v>28459</v>
      </c>
      <c r="D8523" s="71" t="s">
        <v>28460</v>
      </c>
      <c r="E8523" s="71" t="s">
        <v>28461</v>
      </c>
      <c r="F8523" s="71" t="s">
        <v>165</v>
      </c>
    </row>
    <row r="8524" spans="1:6" x14ac:dyDescent="0.25">
      <c r="A8524" s="67" t="s">
        <v>10335</v>
      </c>
      <c r="B8524" s="67" t="s">
        <v>11711</v>
      </c>
      <c r="C8524" s="71" t="s">
        <v>28462</v>
      </c>
      <c r="D8524" s="71" t="s">
        <v>28463</v>
      </c>
      <c r="E8524" s="71" t="s">
        <v>28464</v>
      </c>
      <c r="F8524" s="71" t="s">
        <v>165</v>
      </c>
    </row>
    <row r="8525" spans="1:6" x14ac:dyDescent="0.25">
      <c r="A8525" s="67" t="s">
        <v>10335</v>
      </c>
      <c r="B8525" s="67" t="s">
        <v>14263</v>
      </c>
      <c r="C8525" s="71" t="s">
        <v>28465</v>
      </c>
      <c r="D8525" s="71" t="s">
        <v>28466</v>
      </c>
      <c r="E8525" s="71" t="s">
        <v>28467</v>
      </c>
      <c r="F8525" s="71" t="s">
        <v>165</v>
      </c>
    </row>
    <row r="8526" spans="1:6" x14ac:dyDescent="0.25">
      <c r="A8526" s="67" t="s">
        <v>10335</v>
      </c>
      <c r="B8526" s="67" t="s">
        <v>1282</v>
      </c>
      <c r="C8526" s="71" t="s">
        <v>28468</v>
      </c>
      <c r="D8526" s="71" t="s">
        <v>28469</v>
      </c>
      <c r="E8526" s="71" t="s">
        <v>28470</v>
      </c>
      <c r="F8526" s="71" t="s">
        <v>165</v>
      </c>
    </row>
    <row r="8527" spans="1:6" x14ac:dyDescent="0.25">
      <c r="A8527" s="67" t="s">
        <v>10335</v>
      </c>
      <c r="B8527" s="67" t="s">
        <v>11718</v>
      </c>
      <c r="C8527" s="71" t="s">
        <v>28471</v>
      </c>
      <c r="D8527" s="71" t="s">
        <v>28472</v>
      </c>
      <c r="E8527" s="71" t="s">
        <v>28473</v>
      </c>
      <c r="F8527" s="71" t="s">
        <v>165</v>
      </c>
    </row>
    <row r="8528" spans="1:6" x14ac:dyDescent="0.25">
      <c r="A8528" s="67" t="s">
        <v>10335</v>
      </c>
      <c r="B8528" s="67" t="s">
        <v>11722</v>
      </c>
      <c r="C8528" s="71" t="s">
        <v>28474</v>
      </c>
      <c r="D8528" s="71" t="s">
        <v>28475</v>
      </c>
      <c r="E8528" s="71" t="s">
        <v>28476</v>
      </c>
      <c r="F8528" s="71" t="s">
        <v>165</v>
      </c>
    </row>
    <row r="8529" spans="1:6" x14ac:dyDescent="0.25">
      <c r="A8529" s="67" t="s">
        <v>10335</v>
      </c>
      <c r="B8529" s="67" t="s">
        <v>11726</v>
      </c>
      <c r="C8529" s="71" t="s">
        <v>28477</v>
      </c>
      <c r="D8529" s="71" t="s">
        <v>28478</v>
      </c>
      <c r="E8529" s="71" t="s">
        <v>28479</v>
      </c>
      <c r="F8529" s="71" t="s">
        <v>165</v>
      </c>
    </row>
    <row r="8530" spans="1:6" x14ac:dyDescent="0.25">
      <c r="A8530" s="67" t="s">
        <v>10335</v>
      </c>
      <c r="B8530" s="67" t="s">
        <v>18870</v>
      </c>
      <c r="C8530" s="71" t="s">
        <v>28480</v>
      </c>
      <c r="D8530" s="71" t="s">
        <v>28481</v>
      </c>
      <c r="E8530" s="71" t="s">
        <v>28482</v>
      </c>
      <c r="F8530" s="71" t="s">
        <v>165</v>
      </c>
    </row>
    <row r="8531" spans="1:6" x14ac:dyDescent="0.25">
      <c r="A8531" s="67" t="s">
        <v>10335</v>
      </c>
      <c r="B8531" s="67" t="s">
        <v>11730</v>
      </c>
      <c r="C8531" s="71" t="s">
        <v>28483</v>
      </c>
      <c r="D8531" s="71" t="s">
        <v>28484</v>
      </c>
      <c r="E8531" s="71" t="s">
        <v>28485</v>
      </c>
      <c r="F8531" s="71" t="s">
        <v>165</v>
      </c>
    </row>
    <row r="8532" spans="1:6" x14ac:dyDescent="0.25">
      <c r="A8532" s="67" t="s">
        <v>10335</v>
      </c>
      <c r="B8532" s="67" t="s">
        <v>11734</v>
      </c>
      <c r="C8532" s="71" t="s">
        <v>28486</v>
      </c>
      <c r="D8532" s="71" t="s">
        <v>28487</v>
      </c>
      <c r="E8532" s="71" t="s">
        <v>28488</v>
      </c>
      <c r="F8532" s="71" t="s">
        <v>165</v>
      </c>
    </row>
    <row r="8533" spans="1:6" x14ac:dyDescent="0.25">
      <c r="A8533" s="67" t="s">
        <v>10335</v>
      </c>
      <c r="B8533" s="67" t="s">
        <v>21001</v>
      </c>
      <c r="C8533" s="71" t="s">
        <v>28489</v>
      </c>
      <c r="D8533" s="71" t="s">
        <v>28490</v>
      </c>
      <c r="E8533" s="71" t="s">
        <v>28491</v>
      </c>
      <c r="F8533" s="71" t="s">
        <v>165</v>
      </c>
    </row>
    <row r="8534" spans="1:6" x14ac:dyDescent="0.25">
      <c r="A8534" s="67" t="s">
        <v>10335</v>
      </c>
      <c r="B8534" s="67" t="s">
        <v>11738</v>
      </c>
      <c r="C8534" s="71" t="s">
        <v>28492</v>
      </c>
      <c r="D8534" s="71" t="s">
        <v>28493</v>
      </c>
      <c r="E8534" s="71" t="s">
        <v>28494</v>
      </c>
      <c r="F8534" s="71" t="s">
        <v>165</v>
      </c>
    </row>
    <row r="8535" spans="1:6" x14ac:dyDescent="0.25">
      <c r="A8535" s="67" t="s">
        <v>10335</v>
      </c>
      <c r="B8535" s="67" t="s">
        <v>14270</v>
      </c>
      <c r="C8535" s="71" t="s">
        <v>28495</v>
      </c>
      <c r="D8535" s="71" t="s">
        <v>28496</v>
      </c>
      <c r="E8535" s="71" t="s">
        <v>28497</v>
      </c>
      <c r="F8535" s="71" t="s">
        <v>165</v>
      </c>
    </row>
    <row r="8536" spans="1:6" x14ac:dyDescent="0.25">
      <c r="A8536" s="67" t="s">
        <v>10335</v>
      </c>
      <c r="B8536" s="67" t="s">
        <v>3401</v>
      </c>
      <c r="C8536" s="71" t="s">
        <v>28498</v>
      </c>
      <c r="D8536" s="71" t="s">
        <v>28499</v>
      </c>
      <c r="E8536" s="71" t="s">
        <v>28500</v>
      </c>
      <c r="F8536" s="71" t="s">
        <v>165</v>
      </c>
    </row>
    <row r="8537" spans="1:6" x14ac:dyDescent="0.25">
      <c r="A8537" s="67" t="s">
        <v>10335</v>
      </c>
      <c r="B8537" s="67" t="s">
        <v>3405</v>
      </c>
      <c r="C8537" s="71" t="s">
        <v>28501</v>
      </c>
      <c r="D8537" s="71" t="s">
        <v>28502</v>
      </c>
      <c r="E8537" s="71" t="s">
        <v>28503</v>
      </c>
      <c r="F8537" s="71" t="s">
        <v>165</v>
      </c>
    </row>
    <row r="8538" spans="1:6" x14ac:dyDescent="0.25">
      <c r="A8538" s="67" t="s">
        <v>10335</v>
      </c>
      <c r="B8538" s="67" t="s">
        <v>3409</v>
      </c>
      <c r="C8538" s="71" t="s">
        <v>28504</v>
      </c>
      <c r="D8538" s="71" t="s">
        <v>28505</v>
      </c>
      <c r="E8538" s="71" t="s">
        <v>28506</v>
      </c>
      <c r="F8538" s="71" t="s">
        <v>165</v>
      </c>
    </row>
    <row r="8539" spans="1:6" x14ac:dyDescent="0.25">
      <c r="A8539" s="67" t="s">
        <v>10335</v>
      </c>
      <c r="B8539" s="67" t="s">
        <v>1294</v>
      </c>
      <c r="C8539" s="71" t="s">
        <v>28507</v>
      </c>
      <c r="D8539" s="71" t="s">
        <v>28508</v>
      </c>
      <c r="E8539" s="71" t="s">
        <v>28509</v>
      </c>
      <c r="F8539" s="71" t="s">
        <v>165</v>
      </c>
    </row>
    <row r="8540" spans="1:6" x14ac:dyDescent="0.25">
      <c r="A8540" s="67" t="s">
        <v>10335</v>
      </c>
      <c r="B8540" s="67" t="s">
        <v>1298</v>
      </c>
      <c r="C8540" s="71" t="s">
        <v>28510</v>
      </c>
      <c r="D8540" s="71" t="s">
        <v>28511</v>
      </c>
      <c r="E8540" s="71" t="s">
        <v>28512</v>
      </c>
      <c r="F8540" s="71" t="s">
        <v>165</v>
      </c>
    </row>
    <row r="8541" spans="1:6" x14ac:dyDescent="0.25">
      <c r="A8541" s="67" t="s">
        <v>10335</v>
      </c>
      <c r="B8541" s="67" t="s">
        <v>14289</v>
      </c>
      <c r="C8541" s="71" t="s">
        <v>28513</v>
      </c>
      <c r="D8541" s="71" t="s">
        <v>28514</v>
      </c>
      <c r="E8541" s="71" t="s">
        <v>28515</v>
      </c>
      <c r="F8541" s="71" t="s">
        <v>165</v>
      </c>
    </row>
    <row r="8542" spans="1:6" x14ac:dyDescent="0.25">
      <c r="A8542" s="67" t="s">
        <v>10335</v>
      </c>
      <c r="B8542" s="67" t="s">
        <v>11766</v>
      </c>
      <c r="C8542" s="71" t="s">
        <v>28516</v>
      </c>
      <c r="D8542" s="71" t="s">
        <v>28517</v>
      </c>
      <c r="E8542" s="71" t="s">
        <v>28518</v>
      </c>
      <c r="F8542" s="71" t="s">
        <v>165</v>
      </c>
    </row>
    <row r="8543" spans="1:6" x14ac:dyDescent="0.25">
      <c r="A8543" s="67" t="s">
        <v>10335</v>
      </c>
      <c r="B8543" s="67" t="s">
        <v>11774</v>
      </c>
      <c r="C8543" s="71" t="s">
        <v>28519</v>
      </c>
      <c r="D8543" s="71" t="s">
        <v>28520</v>
      </c>
      <c r="E8543" s="71" t="s">
        <v>28521</v>
      </c>
      <c r="F8543" s="71" t="s">
        <v>165</v>
      </c>
    </row>
    <row r="8544" spans="1:6" x14ac:dyDescent="0.25">
      <c r="A8544" s="67" t="s">
        <v>10335</v>
      </c>
      <c r="B8544" s="67" t="s">
        <v>1302</v>
      </c>
      <c r="C8544" s="71" t="s">
        <v>28522</v>
      </c>
      <c r="D8544" s="71" t="s">
        <v>28523</v>
      </c>
      <c r="E8544" s="71" t="s">
        <v>28524</v>
      </c>
      <c r="F8544" s="71" t="s">
        <v>165</v>
      </c>
    </row>
    <row r="8545" spans="1:6" x14ac:dyDescent="0.25">
      <c r="A8545" s="67" t="s">
        <v>10335</v>
      </c>
      <c r="B8545" s="67" t="s">
        <v>3413</v>
      </c>
      <c r="C8545" s="71" t="s">
        <v>28525</v>
      </c>
      <c r="D8545" s="71" t="s">
        <v>28526</v>
      </c>
      <c r="E8545" s="71" t="s">
        <v>28527</v>
      </c>
      <c r="F8545" s="71" t="s">
        <v>165</v>
      </c>
    </row>
    <row r="8546" spans="1:6" x14ac:dyDescent="0.25">
      <c r="A8546" s="67" t="s">
        <v>10335</v>
      </c>
      <c r="B8546" s="67" t="s">
        <v>1306</v>
      </c>
      <c r="C8546" s="71" t="s">
        <v>28528</v>
      </c>
      <c r="D8546" s="71" t="s">
        <v>28529</v>
      </c>
      <c r="E8546" s="71" t="s">
        <v>28530</v>
      </c>
      <c r="F8546" s="71" t="s">
        <v>165</v>
      </c>
    </row>
    <row r="8547" spans="1:6" x14ac:dyDescent="0.25">
      <c r="A8547" s="67" t="s">
        <v>10335</v>
      </c>
      <c r="B8547" s="67" t="s">
        <v>14299</v>
      </c>
      <c r="C8547" s="71" t="s">
        <v>28531</v>
      </c>
      <c r="D8547" s="71" t="s">
        <v>28532</v>
      </c>
      <c r="E8547" s="71" t="s">
        <v>28533</v>
      </c>
      <c r="F8547" s="71" t="s">
        <v>165</v>
      </c>
    </row>
    <row r="8548" spans="1:6" x14ac:dyDescent="0.25">
      <c r="A8548" s="67" t="s">
        <v>10335</v>
      </c>
      <c r="B8548" s="67" t="s">
        <v>3423</v>
      </c>
      <c r="C8548" s="71" t="s">
        <v>28534</v>
      </c>
      <c r="D8548" s="71" t="s">
        <v>28535</v>
      </c>
      <c r="E8548" s="71" t="s">
        <v>28536</v>
      </c>
      <c r="F8548" s="71" t="s">
        <v>165</v>
      </c>
    </row>
    <row r="8549" spans="1:6" x14ac:dyDescent="0.25">
      <c r="A8549" s="67" t="s">
        <v>10335</v>
      </c>
      <c r="B8549" s="67" t="s">
        <v>3427</v>
      </c>
      <c r="C8549" s="71" t="s">
        <v>28537</v>
      </c>
      <c r="D8549" s="71" t="s">
        <v>28538</v>
      </c>
      <c r="E8549" s="71" t="s">
        <v>28539</v>
      </c>
      <c r="F8549" s="71" t="s">
        <v>165</v>
      </c>
    </row>
    <row r="8550" spans="1:6" x14ac:dyDescent="0.25">
      <c r="A8550" s="67" t="s">
        <v>10335</v>
      </c>
      <c r="B8550" s="67" t="s">
        <v>3431</v>
      </c>
      <c r="C8550" s="71" t="s">
        <v>28540</v>
      </c>
      <c r="D8550" s="71" t="s">
        <v>28541</v>
      </c>
      <c r="E8550" s="71" t="s">
        <v>28542</v>
      </c>
      <c r="F8550" s="71" t="s">
        <v>165</v>
      </c>
    </row>
    <row r="8551" spans="1:6" x14ac:dyDescent="0.25">
      <c r="A8551" s="67" t="s">
        <v>10335</v>
      </c>
      <c r="B8551" s="67" t="s">
        <v>3435</v>
      </c>
      <c r="C8551" s="71" t="s">
        <v>28543</v>
      </c>
      <c r="D8551" s="71" t="s">
        <v>28544</v>
      </c>
      <c r="E8551" s="71" t="s">
        <v>28545</v>
      </c>
      <c r="F8551" s="71" t="s">
        <v>165</v>
      </c>
    </row>
    <row r="8552" spans="1:6" x14ac:dyDescent="0.25">
      <c r="A8552" s="67" t="s">
        <v>10335</v>
      </c>
      <c r="B8552" s="67" t="s">
        <v>3439</v>
      </c>
      <c r="C8552" s="71" t="s">
        <v>28546</v>
      </c>
      <c r="D8552" s="71" t="s">
        <v>28547</v>
      </c>
      <c r="E8552" s="71" t="s">
        <v>28548</v>
      </c>
      <c r="F8552" s="71" t="s">
        <v>165</v>
      </c>
    </row>
    <row r="8553" spans="1:6" x14ac:dyDescent="0.25">
      <c r="A8553" s="67" t="s">
        <v>10335</v>
      </c>
      <c r="B8553" s="67" t="s">
        <v>3443</v>
      </c>
      <c r="C8553" s="71" t="s">
        <v>28549</v>
      </c>
      <c r="D8553" s="71" t="s">
        <v>28550</v>
      </c>
      <c r="E8553" s="71" t="s">
        <v>28551</v>
      </c>
      <c r="F8553" s="71" t="s">
        <v>165</v>
      </c>
    </row>
    <row r="8554" spans="1:6" x14ac:dyDescent="0.25">
      <c r="A8554" s="67" t="s">
        <v>10335</v>
      </c>
      <c r="B8554" s="67" t="s">
        <v>3447</v>
      </c>
      <c r="C8554" s="71" t="s">
        <v>28552</v>
      </c>
      <c r="D8554" s="71" t="s">
        <v>28553</v>
      </c>
      <c r="E8554" s="71" t="s">
        <v>28554</v>
      </c>
      <c r="F8554" s="71" t="s">
        <v>165</v>
      </c>
    </row>
    <row r="8555" spans="1:6" x14ac:dyDescent="0.25">
      <c r="A8555" s="67" t="s">
        <v>10335</v>
      </c>
      <c r="B8555" s="67" t="s">
        <v>3451</v>
      </c>
      <c r="C8555" s="71" t="s">
        <v>28555</v>
      </c>
      <c r="D8555" s="71" t="s">
        <v>28556</v>
      </c>
      <c r="E8555" s="71" t="s">
        <v>28557</v>
      </c>
      <c r="F8555" s="71" t="s">
        <v>165</v>
      </c>
    </row>
    <row r="8556" spans="1:6" x14ac:dyDescent="0.25">
      <c r="A8556" s="67" t="s">
        <v>10335</v>
      </c>
      <c r="B8556" s="67" t="s">
        <v>1314</v>
      </c>
      <c r="C8556" s="71" t="s">
        <v>28558</v>
      </c>
      <c r="D8556" s="71" t="s">
        <v>28559</v>
      </c>
      <c r="E8556" s="71" t="s">
        <v>28560</v>
      </c>
      <c r="F8556" s="71" t="s">
        <v>165</v>
      </c>
    </row>
    <row r="8557" spans="1:6" x14ac:dyDescent="0.25">
      <c r="A8557" s="67" t="s">
        <v>10335</v>
      </c>
      <c r="B8557" s="67" t="s">
        <v>3470</v>
      </c>
      <c r="C8557" s="71" t="s">
        <v>28561</v>
      </c>
      <c r="D8557" s="71" t="s">
        <v>28562</v>
      </c>
      <c r="E8557" s="71" t="s">
        <v>28563</v>
      </c>
      <c r="F8557" s="71" t="s">
        <v>165</v>
      </c>
    </row>
    <row r="8558" spans="1:6" x14ac:dyDescent="0.25">
      <c r="A8558" s="67" t="s">
        <v>10335</v>
      </c>
      <c r="B8558" s="67" t="s">
        <v>1318</v>
      </c>
      <c r="C8558" s="71" t="s">
        <v>28564</v>
      </c>
      <c r="D8558" s="71" t="s">
        <v>28565</v>
      </c>
      <c r="E8558" s="71" t="s">
        <v>28566</v>
      </c>
      <c r="F8558" s="71" t="s">
        <v>165</v>
      </c>
    </row>
    <row r="8559" spans="1:6" x14ac:dyDescent="0.25">
      <c r="A8559" s="67" t="s">
        <v>10335</v>
      </c>
      <c r="B8559" s="67" t="s">
        <v>3477</v>
      </c>
      <c r="C8559" s="71" t="s">
        <v>28567</v>
      </c>
      <c r="D8559" s="71" t="s">
        <v>28568</v>
      </c>
      <c r="E8559" s="71" t="s">
        <v>28569</v>
      </c>
      <c r="F8559" s="71" t="s">
        <v>165</v>
      </c>
    </row>
    <row r="8560" spans="1:6" x14ac:dyDescent="0.25">
      <c r="A8560" s="67" t="s">
        <v>10335</v>
      </c>
      <c r="B8560" s="67" t="s">
        <v>1322</v>
      </c>
      <c r="C8560" s="71" t="s">
        <v>28570</v>
      </c>
      <c r="D8560" s="71" t="s">
        <v>28571</v>
      </c>
      <c r="E8560" s="71" t="s">
        <v>28572</v>
      </c>
      <c r="F8560" s="71" t="s">
        <v>165</v>
      </c>
    </row>
    <row r="8561" spans="1:6" x14ac:dyDescent="0.25">
      <c r="A8561" s="67" t="s">
        <v>10335</v>
      </c>
      <c r="B8561" s="67" t="s">
        <v>3484</v>
      </c>
      <c r="C8561" s="71" t="s">
        <v>28573</v>
      </c>
      <c r="D8561" s="71" t="s">
        <v>28574</v>
      </c>
      <c r="E8561" s="71" t="s">
        <v>28575</v>
      </c>
      <c r="F8561" s="71" t="s">
        <v>165</v>
      </c>
    </row>
    <row r="8562" spans="1:6" x14ac:dyDescent="0.25">
      <c r="A8562" s="67" t="s">
        <v>10335</v>
      </c>
      <c r="B8562" s="67" t="s">
        <v>3488</v>
      </c>
      <c r="C8562" s="71" t="s">
        <v>28576</v>
      </c>
      <c r="D8562" s="71" t="s">
        <v>28577</v>
      </c>
      <c r="E8562" s="71" t="s">
        <v>28578</v>
      </c>
      <c r="F8562" s="71" t="s">
        <v>165</v>
      </c>
    </row>
    <row r="8563" spans="1:6" x14ac:dyDescent="0.25">
      <c r="A8563" s="67" t="s">
        <v>10335</v>
      </c>
      <c r="B8563" s="67" t="s">
        <v>3492</v>
      </c>
      <c r="C8563" s="71" t="s">
        <v>28579</v>
      </c>
      <c r="D8563" s="71" t="s">
        <v>28580</v>
      </c>
      <c r="E8563" s="71" t="s">
        <v>28581</v>
      </c>
      <c r="F8563" s="71" t="s">
        <v>165</v>
      </c>
    </row>
    <row r="8564" spans="1:6" x14ac:dyDescent="0.25">
      <c r="A8564" s="67" t="s">
        <v>10335</v>
      </c>
      <c r="B8564" s="67" t="s">
        <v>3496</v>
      </c>
      <c r="C8564" s="71" t="s">
        <v>28582</v>
      </c>
      <c r="D8564" s="71" t="s">
        <v>28583</v>
      </c>
      <c r="E8564" s="71" t="s">
        <v>28584</v>
      </c>
      <c r="F8564" s="71" t="s">
        <v>165</v>
      </c>
    </row>
    <row r="8565" spans="1:6" x14ac:dyDescent="0.25">
      <c r="A8565" s="67" t="s">
        <v>10335</v>
      </c>
      <c r="B8565" s="67" t="s">
        <v>3500</v>
      </c>
      <c r="C8565" s="71" t="s">
        <v>28585</v>
      </c>
      <c r="D8565" s="71" t="s">
        <v>28586</v>
      </c>
      <c r="E8565" s="71" t="s">
        <v>28587</v>
      </c>
      <c r="F8565" s="71" t="s">
        <v>165</v>
      </c>
    </row>
    <row r="8566" spans="1:6" x14ac:dyDescent="0.25">
      <c r="A8566" s="67" t="s">
        <v>10335</v>
      </c>
      <c r="B8566" s="67" t="s">
        <v>3504</v>
      </c>
      <c r="C8566" s="71" t="s">
        <v>28588</v>
      </c>
      <c r="D8566" s="71" t="s">
        <v>28589</v>
      </c>
      <c r="E8566" s="71" t="s">
        <v>28590</v>
      </c>
      <c r="F8566" s="71" t="s">
        <v>165</v>
      </c>
    </row>
    <row r="8567" spans="1:6" x14ac:dyDescent="0.25">
      <c r="A8567" s="67" t="s">
        <v>10335</v>
      </c>
      <c r="B8567" s="67" t="s">
        <v>3508</v>
      </c>
      <c r="C8567" s="71" t="s">
        <v>28591</v>
      </c>
      <c r="D8567" s="71" t="s">
        <v>28592</v>
      </c>
      <c r="E8567" s="71" t="s">
        <v>28593</v>
      </c>
      <c r="F8567" s="71" t="s">
        <v>165</v>
      </c>
    </row>
    <row r="8568" spans="1:6" x14ac:dyDescent="0.25">
      <c r="A8568" s="67" t="s">
        <v>10335</v>
      </c>
      <c r="B8568" s="67" t="s">
        <v>3528</v>
      </c>
      <c r="C8568" s="71" t="s">
        <v>28594</v>
      </c>
      <c r="D8568" s="71" t="s">
        <v>28595</v>
      </c>
      <c r="E8568" s="71" t="s">
        <v>28596</v>
      </c>
      <c r="F8568" s="71" t="s">
        <v>165</v>
      </c>
    </row>
    <row r="8569" spans="1:6" x14ac:dyDescent="0.25">
      <c r="A8569" s="67" t="s">
        <v>10335</v>
      </c>
      <c r="B8569" s="67" t="s">
        <v>3532</v>
      </c>
      <c r="C8569" s="71" t="s">
        <v>28597</v>
      </c>
      <c r="D8569" s="71" t="s">
        <v>28598</v>
      </c>
      <c r="E8569" s="71" t="s">
        <v>28599</v>
      </c>
      <c r="F8569" s="71" t="s">
        <v>165</v>
      </c>
    </row>
    <row r="8570" spans="1:6" x14ac:dyDescent="0.25">
      <c r="A8570" s="67" t="s">
        <v>10335</v>
      </c>
      <c r="B8570" s="67" t="s">
        <v>3543</v>
      </c>
      <c r="C8570" s="71" t="s">
        <v>28600</v>
      </c>
      <c r="D8570" s="71" t="s">
        <v>28601</v>
      </c>
      <c r="E8570" s="71" t="s">
        <v>28602</v>
      </c>
      <c r="F8570" s="71" t="s">
        <v>165</v>
      </c>
    </row>
    <row r="8571" spans="1:6" x14ac:dyDescent="0.25">
      <c r="A8571" s="67" t="s">
        <v>10335</v>
      </c>
      <c r="B8571" s="67" t="s">
        <v>14345</v>
      </c>
      <c r="C8571" s="71" t="s">
        <v>28603</v>
      </c>
      <c r="D8571" s="71" t="s">
        <v>28604</v>
      </c>
      <c r="E8571" s="71" t="s">
        <v>28605</v>
      </c>
      <c r="F8571" s="71" t="s">
        <v>165</v>
      </c>
    </row>
    <row r="8572" spans="1:6" x14ac:dyDescent="0.25">
      <c r="A8572" s="67" t="s">
        <v>10335</v>
      </c>
      <c r="B8572" s="67" t="s">
        <v>11853</v>
      </c>
      <c r="C8572" s="71" t="s">
        <v>28606</v>
      </c>
      <c r="D8572" s="71" t="s">
        <v>28607</v>
      </c>
      <c r="E8572" s="71" t="s">
        <v>28608</v>
      </c>
      <c r="F8572" s="71" t="s">
        <v>165</v>
      </c>
    </row>
    <row r="8573" spans="1:6" x14ac:dyDescent="0.25">
      <c r="A8573" s="67" t="s">
        <v>10335</v>
      </c>
      <c r="B8573" s="67" t="s">
        <v>3550</v>
      </c>
      <c r="C8573" s="71" t="s">
        <v>28609</v>
      </c>
      <c r="D8573" s="71" t="s">
        <v>28610</v>
      </c>
      <c r="E8573" s="71" t="s">
        <v>28611</v>
      </c>
      <c r="F8573" s="71" t="s">
        <v>165</v>
      </c>
    </row>
    <row r="8574" spans="1:6" x14ac:dyDescent="0.25">
      <c r="A8574" s="67" t="s">
        <v>10335</v>
      </c>
      <c r="B8574" s="67" t="s">
        <v>14355</v>
      </c>
      <c r="C8574" s="71" t="s">
        <v>28612</v>
      </c>
      <c r="D8574" s="71" t="s">
        <v>28613</v>
      </c>
      <c r="E8574" s="71" t="s">
        <v>28614</v>
      </c>
      <c r="F8574" s="71" t="s">
        <v>165</v>
      </c>
    </row>
    <row r="8575" spans="1:6" x14ac:dyDescent="0.25">
      <c r="A8575" s="67" t="s">
        <v>10335</v>
      </c>
      <c r="B8575" s="67" t="s">
        <v>11860</v>
      </c>
      <c r="C8575" s="71" t="s">
        <v>28615</v>
      </c>
      <c r="D8575" s="71" t="s">
        <v>28616</v>
      </c>
      <c r="E8575" s="71" t="s">
        <v>28617</v>
      </c>
      <c r="F8575" s="71" t="s">
        <v>165</v>
      </c>
    </row>
    <row r="8576" spans="1:6" x14ac:dyDescent="0.25">
      <c r="A8576" s="67" t="s">
        <v>10335</v>
      </c>
      <c r="B8576" s="67" t="s">
        <v>14362</v>
      </c>
      <c r="C8576" s="71" t="s">
        <v>28618</v>
      </c>
      <c r="D8576" s="71" t="s">
        <v>28619</v>
      </c>
      <c r="E8576" s="71" t="s">
        <v>28620</v>
      </c>
      <c r="F8576" s="71" t="s">
        <v>165</v>
      </c>
    </row>
    <row r="8577" spans="1:6" x14ac:dyDescent="0.25">
      <c r="A8577" s="67" t="s">
        <v>10335</v>
      </c>
      <c r="B8577" s="67" t="s">
        <v>14366</v>
      </c>
      <c r="C8577" s="71" t="s">
        <v>28621</v>
      </c>
      <c r="D8577" s="71" t="s">
        <v>28622</v>
      </c>
      <c r="E8577" s="71" t="s">
        <v>28623</v>
      </c>
      <c r="F8577" s="71" t="s">
        <v>165</v>
      </c>
    </row>
    <row r="8578" spans="1:6" x14ac:dyDescent="0.25">
      <c r="A8578" s="67" t="s">
        <v>10335</v>
      </c>
      <c r="B8578" s="67" t="s">
        <v>14370</v>
      </c>
      <c r="C8578" s="71" t="s">
        <v>28624</v>
      </c>
      <c r="D8578" s="71" t="s">
        <v>28625</v>
      </c>
      <c r="E8578" s="71" t="s">
        <v>28626</v>
      </c>
      <c r="F8578" s="71" t="s">
        <v>165</v>
      </c>
    </row>
    <row r="8579" spans="1:6" x14ac:dyDescent="0.25">
      <c r="A8579" s="67" t="s">
        <v>10335</v>
      </c>
      <c r="B8579" s="67" t="s">
        <v>14374</v>
      </c>
      <c r="C8579" s="71" t="s">
        <v>28627</v>
      </c>
      <c r="D8579" s="71" t="s">
        <v>28628</v>
      </c>
      <c r="E8579" s="71" t="s">
        <v>28629</v>
      </c>
      <c r="F8579" s="71" t="s">
        <v>165</v>
      </c>
    </row>
    <row r="8580" spans="1:6" x14ac:dyDescent="0.25">
      <c r="A8580" s="67" t="s">
        <v>10335</v>
      </c>
      <c r="B8580" s="67" t="s">
        <v>11864</v>
      </c>
      <c r="C8580" s="71" t="s">
        <v>28630</v>
      </c>
      <c r="D8580" s="71" t="s">
        <v>28631</v>
      </c>
      <c r="E8580" s="71" t="s">
        <v>28632</v>
      </c>
      <c r="F8580" s="71" t="s">
        <v>165</v>
      </c>
    </row>
    <row r="8581" spans="1:6" x14ac:dyDescent="0.25">
      <c r="A8581" s="67" t="s">
        <v>10335</v>
      </c>
      <c r="B8581" s="67" t="s">
        <v>3554</v>
      </c>
      <c r="C8581" s="71" t="s">
        <v>28633</v>
      </c>
      <c r="D8581" s="71" t="s">
        <v>28634</v>
      </c>
      <c r="E8581" s="71" t="s">
        <v>28635</v>
      </c>
      <c r="F8581" s="71" t="s">
        <v>165</v>
      </c>
    </row>
    <row r="8582" spans="1:6" x14ac:dyDescent="0.25">
      <c r="A8582" s="67" t="s">
        <v>10335</v>
      </c>
      <c r="B8582" s="67" t="s">
        <v>3558</v>
      </c>
      <c r="C8582" s="71" t="s">
        <v>28636</v>
      </c>
      <c r="D8582" s="71" t="s">
        <v>28637</v>
      </c>
      <c r="E8582" s="71" t="s">
        <v>28638</v>
      </c>
      <c r="F8582" s="71" t="s">
        <v>165</v>
      </c>
    </row>
    <row r="8583" spans="1:6" x14ac:dyDescent="0.25">
      <c r="A8583" s="67" t="s">
        <v>10335</v>
      </c>
      <c r="B8583" s="67" t="s">
        <v>3562</v>
      </c>
      <c r="C8583" s="71" t="s">
        <v>28639</v>
      </c>
      <c r="D8583" s="71" t="s">
        <v>28640</v>
      </c>
      <c r="E8583" s="71" t="s">
        <v>28641</v>
      </c>
      <c r="F8583" s="71" t="s">
        <v>165</v>
      </c>
    </row>
    <row r="8584" spans="1:6" x14ac:dyDescent="0.25">
      <c r="A8584" s="67" t="s">
        <v>10335</v>
      </c>
      <c r="B8584" s="67" t="s">
        <v>11871</v>
      </c>
      <c r="C8584" s="71" t="s">
        <v>28642</v>
      </c>
      <c r="D8584" s="71" t="s">
        <v>28643</v>
      </c>
      <c r="E8584" s="71" t="s">
        <v>28644</v>
      </c>
      <c r="F8584" s="71" t="s">
        <v>165</v>
      </c>
    </row>
    <row r="8585" spans="1:6" x14ac:dyDescent="0.25">
      <c r="A8585" s="67" t="s">
        <v>10335</v>
      </c>
      <c r="B8585" s="67" t="s">
        <v>11878</v>
      </c>
      <c r="C8585" s="71" t="s">
        <v>28645</v>
      </c>
      <c r="D8585" s="71" t="s">
        <v>28646</v>
      </c>
      <c r="E8585" s="71" t="s">
        <v>28647</v>
      </c>
      <c r="F8585" s="71" t="s">
        <v>165</v>
      </c>
    </row>
    <row r="8586" spans="1:6" x14ac:dyDescent="0.25">
      <c r="A8586" s="67" t="s">
        <v>10335</v>
      </c>
      <c r="B8586" s="67" t="s">
        <v>3574</v>
      </c>
      <c r="C8586" s="71" t="s">
        <v>28648</v>
      </c>
      <c r="D8586" s="71" t="s">
        <v>28649</v>
      </c>
      <c r="E8586" s="71" t="s">
        <v>28650</v>
      </c>
      <c r="F8586" s="71" t="s">
        <v>165</v>
      </c>
    </row>
    <row r="8587" spans="1:6" x14ac:dyDescent="0.25">
      <c r="A8587" s="67" t="s">
        <v>10335</v>
      </c>
      <c r="B8587" s="67" t="s">
        <v>1338</v>
      </c>
      <c r="C8587" s="71" t="s">
        <v>28651</v>
      </c>
      <c r="D8587" s="71" t="s">
        <v>28652</v>
      </c>
      <c r="E8587" s="71" t="s">
        <v>28653</v>
      </c>
      <c r="F8587" s="71" t="s">
        <v>165</v>
      </c>
    </row>
    <row r="8588" spans="1:6" x14ac:dyDescent="0.25">
      <c r="A8588" s="67" t="s">
        <v>10335</v>
      </c>
      <c r="B8588" s="67" t="s">
        <v>1342</v>
      </c>
      <c r="C8588" s="71" t="s">
        <v>28654</v>
      </c>
      <c r="D8588" s="71" t="s">
        <v>28655</v>
      </c>
      <c r="E8588" s="71" t="s">
        <v>28656</v>
      </c>
      <c r="F8588" s="71" t="s">
        <v>165</v>
      </c>
    </row>
    <row r="8589" spans="1:6" x14ac:dyDescent="0.25">
      <c r="A8589" s="67" t="s">
        <v>10335</v>
      </c>
      <c r="B8589" s="67" t="s">
        <v>11895</v>
      </c>
      <c r="C8589" s="71" t="s">
        <v>28657</v>
      </c>
      <c r="D8589" s="71" t="s">
        <v>28658</v>
      </c>
      <c r="E8589" s="71" t="s">
        <v>28659</v>
      </c>
      <c r="F8589" s="71" t="s">
        <v>165</v>
      </c>
    </row>
    <row r="8590" spans="1:6" x14ac:dyDescent="0.25">
      <c r="A8590" s="67" t="s">
        <v>10335</v>
      </c>
      <c r="B8590" s="67" t="s">
        <v>1346</v>
      </c>
      <c r="C8590" s="71" t="s">
        <v>28660</v>
      </c>
      <c r="D8590" s="71" t="s">
        <v>28661</v>
      </c>
      <c r="E8590" s="71" t="s">
        <v>28662</v>
      </c>
      <c r="F8590" s="71" t="s">
        <v>165</v>
      </c>
    </row>
    <row r="8591" spans="1:6" x14ac:dyDescent="0.25">
      <c r="A8591" s="67" t="s">
        <v>10335</v>
      </c>
      <c r="B8591" s="67" t="s">
        <v>14417</v>
      </c>
      <c r="C8591" s="71" t="s">
        <v>28663</v>
      </c>
      <c r="D8591" s="71" t="s">
        <v>28664</v>
      </c>
      <c r="E8591" s="71" t="s">
        <v>28665</v>
      </c>
      <c r="F8591" s="71" t="s">
        <v>165</v>
      </c>
    </row>
    <row r="8592" spans="1:6" x14ac:dyDescent="0.25">
      <c r="A8592" s="67" t="s">
        <v>10335</v>
      </c>
      <c r="B8592" s="67" t="s">
        <v>1350</v>
      </c>
      <c r="C8592" s="71" t="s">
        <v>28666</v>
      </c>
      <c r="D8592" s="71" t="s">
        <v>28667</v>
      </c>
      <c r="E8592" s="71" t="s">
        <v>28668</v>
      </c>
      <c r="F8592" s="71" t="s">
        <v>165</v>
      </c>
    </row>
    <row r="8593" spans="1:6" x14ac:dyDescent="0.25">
      <c r="A8593" s="67" t="s">
        <v>10335</v>
      </c>
      <c r="B8593" s="67" t="s">
        <v>1358</v>
      </c>
      <c r="C8593" s="71" t="s">
        <v>28669</v>
      </c>
      <c r="D8593" s="71" t="s">
        <v>28670</v>
      </c>
      <c r="E8593" s="71" t="s">
        <v>28671</v>
      </c>
      <c r="F8593" s="71" t="s">
        <v>165</v>
      </c>
    </row>
    <row r="8594" spans="1:6" x14ac:dyDescent="0.25">
      <c r="A8594" s="67" t="s">
        <v>10335</v>
      </c>
      <c r="B8594" s="67" t="s">
        <v>11908</v>
      </c>
      <c r="C8594" s="71" t="s">
        <v>28672</v>
      </c>
      <c r="D8594" s="71" t="s">
        <v>28673</v>
      </c>
      <c r="E8594" s="71" t="s">
        <v>28674</v>
      </c>
      <c r="F8594" s="71" t="s">
        <v>165</v>
      </c>
    </row>
    <row r="8595" spans="1:6" x14ac:dyDescent="0.25">
      <c r="A8595" s="67" t="s">
        <v>10335</v>
      </c>
      <c r="B8595" s="67" t="s">
        <v>1362</v>
      </c>
      <c r="C8595" s="71" t="s">
        <v>28675</v>
      </c>
      <c r="D8595" s="71" t="s">
        <v>28676</v>
      </c>
      <c r="E8595" s="71" t="s">
        <v>28677</v>
      </c>
      <c r="F8595" s="71" t="s">
        <v>165</v>
      </c>
    </row>
    <row r="8596" spans="1:6" x14ac:dyDescent="0.25">
      <c r="A8596" s="67" t="s">
        <v>10335</v>
      </c>
      <c r="B8596" s="67" t="s">
        <v>14434</v>
      </c>
      <c r="C8596" s="71" t="s">
        <v>22873</v>
      </c>
      <c r="D8596" s="71" t="s">
        <v>22874</v>
      </c>
      <c r="E8596" s="71" t="s">
        <v>22875</v>
      </c>
      <c r="F8596" s="71" t="s">
        <v>165</v>
      </c>
    </row>
    <row r="8597" spans="1:6" x14ac:dyDescent="0.25">
      <c r="A8597" s="67" t="s">
        <v>10335</v>
      </c>
      <c r="B8597" s="67" t="s">
        <v>14438</v>
      </c>
      <c r="C8597" s="71" t="s">
        <v>28678</v>
      </c>
      <c r="D8597" s="71" t="s">
        <v>28679</v>
      </c>
      <c r="E8597" s="71" t="s">
        <v>28680</v>
      </c>
      <c r="F8597" s="71" t="s">
        <v>165</v>
      </c>
    </row>
    <row r="8598" spans="1:6" x14ac:dyDescent="0.25">
      <c r="A8598" s="67" t="s">
        <v>10335</v>
      </c>
      <c r="B8598" s="67" t="s">
        <v>19066</v>
      </c>
      <c r="C8598" s="71" t="s">
        <v>28681</v>
      </c>
      <c r="D8598" s="71" t="s">
        <v>28682</v>
      </c>
      <c r="E8598" s="71" t="s">
        <v>28683</v>
      </c>
      <c r="F8598" s="71" t="s">
        <v>165</v>
      </c>
    </row>
    <row r="8599" spans="1:6" x14ac:dyDescent="0.25">
      <c r="A8599" s="67" t="s">
        <v>10335</v>
      </c>
      <c r="B8599" s="67" t="s">
        <v>19070</v>
      </c>
      <c r="C8599" s="71" t="s">
        <v>28684</v>
      </c>
      <c r="D8599" s="71" t="s">
        <v>28685</v>
      </c>
      <c r="E8599" s="71" t="s">
        <v>28686</v>
      </c>
      <c r="F8599" s="71" t="s">
        <v>165</v>
      </c>
    </row>
    <row r="8600" spans="1:6" x14ac:dyDescent="0.25">
      <c r="A8600" s="67" t="s">
        <v>10335</v>
      </c>
      <c r="B8600" s="67" t="s">
        <v>1366</v>
      </c>
      <c r="C8600" s="71" t="s">
        <v>28687</v>
      </c>
      <c r="D8600" s="71" t="s">
        <v>28688</v>
      </c>
      <c r="E8600" s="71" t="s">
        <v>28689</v>
      </c>
      <c r="F8600" s="71" t="s">
        <v>165</v>
      </c>
    </row>
    <row r="8601" spans="1:6" x14ac:dyDescent="0.25">
      <c r="A8601" s="67" t="s">
        <v>10335</v>
      </c>
      <c r="B8601" s="67" t="s">
        <v>21262</v>
      </c>
      <c r="C8601" s="71" t="s">
        <v>28690</v>
      </c>
      <c r="D8601" s="71" t="s">
        <v>28691</v>
      </c>
      <c r="E8601" s="71" t="s">
        <v>28692</v>
      </c>
      <c r="F8601" s="71" t="s">
        <v>165</v>
      </c>
    </row>
    <row r="8602" spans="1:6" x14ac:dyDescent="0.25">
      <c r="A8602" s="67" t="s">
        <v>10335</v>
      </c>
      <c r="B8602" s="67" t="s">
        <v>11915</v>
      </c>
      <c r="C8602" s="71" t="s">
        <v>28693</v>
      </c>
      <c r="D8602" s="71" t="s">
        <v>28694</v>
      </c>
      <c r="E8602" s="71" t="s">
        <v>28695</v>
      </c>
      <c r="F8602" s="71" t="s">
        <v>165</v>
      </c>
    </row>
    <row r="8603" spans="1:6" x14ac:dyDescent="0.25">
      <c r="A8603" s="67" t="s">
        <v>10335</v>
      </c>
      <c r="B8603" s="67" t="s">
        <v>21269</v>
      </c>
      <c r="C8603" s="71" t="s">
        <v>28696</v>
      </c>
      <c r="D8603" s="71" t="s">
        <v>28697</v>
      </c>
      <c r="E8603" s="71" t="s">
        <v>28698</v>
      </c>
      <c r="F8603" s="71" t="s">
        <v>165</v>
      </c>
    </row>
    <row r="8604" spans="1:6" x14ac:dyDescent="0.25">
      <c r="A8604" s="67" t="s">
        <v>10335</v>
      </c>
      <c r="B8604" s="67" t="s">
        <v>1370</v>
      </c>
      <c r="C8604" s="71" t="s">
        <v>28699</v>
      </c>
      <c r="D8604" s="71" t="s">
        <v>28700</v>
      </c>
      <c r="E8604" s="71" t="s">
        <v>28701</v>
      </c>
      <c r="F8604" s="71" t="s">
        <v>165</v>
      </c>
    </row>
    <row r="8605" spans="1:6" x14ac:dyDescent="0.25">
      <c r="A8605" s="67" t="s">
        <v>10335</v>
      </c>
      <c r="B8605" s="67" t="s">
        <v>11919</v>
      </c>
      <c r="C8605" s="71" t="s">
        <v>28702</v>
      </c>
      <c r="D8605" s="71" t="s">
        <v>28703</v>
      </c>
      <c r="E8605" s="71" t="s">
        <v>28704</v>
      </c>
      <c r="F8605" s="71" t="s">
        <v>165</v>
      </c>
    </row>
    <row r="8606" spans="1:6" x14ac:dyDescent="0.25">
      <c r="A8606" s="67" t="s">
        <v>10335</v>
      </c>
      <c r="B8606" s="67" t="s">
        <v>11923</v>
      </c>
      <c r="C8606" s="71" t="s">
        <v>28705</v>
      </c>
      <c r="D8606" s="71" t="s">
        <v>28706</v>
      </c>
      <c r="E8606" s="71" t="s">
        <v>28707</v>
      </c>
      <c r="F8606" s="71" t="s">
        <v>165</v>
      </c>
    </row>
    <row r="8607" spans="1:6" x14ac:dyDescent="0.25">
      <c r="A8607" s="67" t="s">
        <v>10335</v>
      </c>
      <c r="B8607" s="67" t="s">
        <v>21282</v>
      </c>
      <c r="C8607" s="71" t="s">
        <v>28708</v>
      </c>
      <c r="D8607" s="71" t="s">
        <v>28709</v>
      </c>
      <c r="E8607" s="71" t="s">
        <v>28710</v>
      </c>
      <c r="F8607" s="71" t="s">
        <v>165</v>
      </c>
    </row>
    <row r="8608" spans="1:6" x14ac:dyDescent="0.25">
      <c r="A8608" s="67" t="s">
        <v>10335</v>
      </c>
      <c r="B8608" s="67" t="s">
        <v>11927</v>
      </c>
      <c r="C8608" s="71" t="s">
        <v>28711</v>
      </c>
      <c r="D8608" s="71" t="s">
        <v>28712</v>
      </c>
      <c r="E8608" s="71" t="s">
        <v>28713</v>
      </c>
      <c r="F8608" s="71" t="s">
        <v>165</v>
      </c>
    </row>
    <row r="8609" spans="1:6" x14ac:dyDescent="0.25">
      <c r="A8609" s="67" t="s">
        <v>10335</v>
      </c>
      <c r="B8609" s="67" t="s">
        <v>3582</v>
      </c>
      <c r="C8609" s="71" t="s">
        <v>28714</v>
      </c>
      <c r="D8609" s="71" t="s">
        <v>28715</v>
      </c>
      <c r="E8609" s="71" t="s">
        <v>28716</v>
      </c>
      <c r="F8609" s="71" t="s">
        <v>165</v>
      </c>
    </row>
    <row r="8610" spans="1:6" x14ac:dyDescent="0.25">
      <c r="A8610" s="67" t="s">
        <v>10335</v>
      </c>
      <c r="B8610" s="67" t="s">
        <v>11934</v>
      </c>
      <c r="C8610" s="71" t="s">
        <v>28717</v>
      </c>
      <c r="D8610" s="71" t="s">
        <v>28718</v>
      </c>
      <c r="E8610" s="71" t="s">
        <v>28719</v>
      </c>
      <c r="F8610" s="71" t="s">
        <v>165</v>
      </c>
    </row>
    <row r="8611" spans="1:6" x14ac:dyDescent="0.25">
      <c r="A8611" s="67" t="s">
        <v>10335</v>
      </c>
      <c r="B8611" s="67" t="s">
        <v>11938</v>
      </c>
      <c r="C8611" s="71" t="s">
        <v>28720</v>
      </c>
      <c r="D8611" s="71" t="s">
        <v>28721</v>
      </c>
      <c r="E8611" s="71" t="s">
        <v>28722</v>
      </c>
      <c r="F8611" s="71" t="s">
        <v>165</v>
      </c>
    </row>
    <row r="8612" spans="1:6" x14ac:dyDescent="0.25">
      <c r="A8612" s="67" t="s">
        <v>10335</v>
      </c>
      <c r="B8612" s="67" t="s">
        <v>1374</v>
      </c>
      <c r="C8612" s="71" t="s">
        <v>28723</v>
      </c>
      <c r="D8612" s="71" t="s">
        <v>28724</v>
      </c>
      <c r="E8612" s="71" t="s">
        <v>28725</v>
      </c>
      <c r="F8612" s="71" t="s">
        <v>165</v>
      </c>
    </row>
    <row r="8613" spans="1:6" x14ac:dyDescent="0.25">
      <c r="A8613" s="67" t="s">
        <v>10335</v>
      </c>
      <c r="B8613" s="67" t="s">
        <v>11942</v>
      </c>
      <c r="C8613" s="71" t="s">
        <v>28726</v>
      </c>
      <c r="D8613" s="71" t="s">
        <v>28727</v>
      </c>
      <c r="E8613" s="71" t="s">
        <v>28728</v>
      </c>
      <c r="F8613" s="71" t="s">
        <v>165</v>
      </c>
    </row>
    <row r="8614" spans="1:6" x14ac:dyDescent="0.25">
      <c r="A8614" s="67" t="s">
        <v>10335</v>
      </c>
      <c r="B8614" s="67" t="s">
        <v>19103</v>
      </c>
      <c r="C8614" s="71" t="s">
        <v>28729</v>
      </c>
      <c r="D8614" s="71" t="s">
        <v>28730</v>
      </c>
      <c r="E8614" s="71" t="s">
        <v>28731</v>
      </c>
      <c r="F8614" s="71" t="s">
        <v>165</v>
      </c>
    </row>
    <row r="8615" spans="1:6" x14ac:dyDescent="0.25">
      <c r="A8615" s="67" t="s">
        <v>10335</v>
      </c>
      <c r="B8615" s="67" t="s">
        <v>19107</v>
      </c>
      <c r="C8615" s="71" t="s">
        <v>28732</v>
      </c>
      <c r="D8615" s="71" t="s">
        <v>28733</v>
      </c>
      <c r="E8615" s="71" t="s">
        <v>28734</v>
      </c>
      <c r="F8615" s="71" t="s">
        <v>165</v>
      </c>
    </row>
    <row r="8616" spans="1:6" x14ac:dyDescent="0.25">
      <c r="A8616" s="67" t="s">
        <v>10335</v>
      </c>
      <c r="B8616" s="67" t="s">
        <v>1378</v>
      </c>
      <c r="C8616" s="71" t="s">
        <v>28735</v>
      </c>
      <c r="D8616" s="71" t="s">
        <v>28736</v>
      </c>
      <c r="E8616" s="71" t="s">
        <v>28737</v>
      </c>
      <c r="F8616" s="71" t="s">
        <v>165</v>
      </c>
    </row>
    <row r="8617" spans="1:6" x14ac:dyDescent="0.25">
      <c r="A8617" s="67" t="s">
        <v>10335</v>
      </c>
      <c r="B8617" s="67" t="s">
        <v>19114</v>
      </c>
      <c r="C8617" s="71" t="s">
        <v>28738</v>
      </c>
      <c r="D8617" s="71" t="s">
        <v>28739</v>
      </c>
      <c r="E8617" s="71" t="s">
        <v>28740</v>
      </c>
      <c r="F8617" s="71" t="s">
        <v>165</v>
      </c>
    </row>
    <row r="8618" spans="1:6" x14ac:dyDescent="0.25">
      <c r="A8618" s="67" t="s">
        <v>10335</v>
      </c>
      <c r="B8618" s="67" t="s">
        <v>1382</v>
      </c>
      <c r="C8618" s="71" t="s">
        <v>28741</v>
      </c>
      <c r="D8618" s="71" t="s">
        <v>28742</v>
      </c>
      <c r="E8618" s="71" t="s">
        <v>28743</v>
      </c>
      <c r="F8618" s="71" t="s">
        <v>165</v>
      </c>
    </row>
    <row r="8619" spans="1:6" x14ac:dyDescent="0.25">
      <c r="A8619" s="67" t="s">
        <v>10335</v>
      </c>
      <c r="B8619" s="67" t="s">
        <v>1386</v>
      </c>
      <c r="C8619" s="71" t="s">
        <v>28744</v>
      </c>
      <c r="D8619" s="71" t="s">
        <v>28745</v>
      </c>
      <c r="E8619" s="71" t="s">
        <v>28746</v>
      </c>
      <c r="F8619" s="71" t="s">
        <v>165</v>
      </c>
    </row>
    <row r="8620" spans="1:6" x14ac:dyDescent="0.25">
      <c r="A8620" s="67" t="s">
        <v>10335</v>
      </c>
      <c r="B8620" s="67" t="s">
        <v>1390</v>
      </c>
      <c r="C8620" s="71" t="s">
        <v>28747</v>
      </c>
      <c r="D8620" s="71" t="s">
        <v>28748</v>
      </c>
      <c r="E8620" s="71" t="s">
        <v>28749</v>
      </c>
      <c r="F8620" s="71" t="s">
        <v>165</v>
      </c>
    </row>
    <row r="8621" spans="1:6" x14ac:dyDescent="0.25">
      <c r="A8621" s="67" t="s">
        <v>10335</v>
      </c>
      <c r="B8621" s="67" t="s">
        <v>19124</v>
      </c>
      <c r="C8621" s="71" t="s">
        <v>28750</v>
      </c>
      <c r="D8621" s="71" t="s">
        <v>28751</v>
      </c>
      <c r="E8621" s="71" t="s">
        <v>28752</v>
      </c>
      <c r="F8621" s="71" t="s">
        <v>165</v>
      </c>
    </row>
    <row r="8622" spans="1:6" x14ac:dyDescent="0.25">
      <c r="A8622" s="67" t="s">
        <v>10335</v>
      </c>
      <c r="B8622" s="67" t="s">
        <v>1394</v>
      </c>
      <c r="C8622" s="71" t="s">
        <v>28753</v>
      </c>
      <c r="D8622" s="71" t="s">
        <v>28754</v>
      </c>
      <c r="E8622" s="71" t="s">
        <v>28755</v>
      </c>
      <c r="F8622" s="71" t="s">
        <v>165</v>
      </c>
    </row>
    <row r="8623" spans="1:6" x14ac:dyDescent="0.25">
      <c r="A8623" s="67" t="s">
        <v>10335</v>
      </c>
      <c r="B8623" s="67" t="s">
        <v>11952</v>
      </c>
      <c r="C8623" s="71" t="s">
        <v>28756</v>
      </c>
      <c r="D8623" s="71" t="s">
        <v>28757</v>
      </c>
      <c r="E8623" s="71" t="s">
        <v>28758</v>
      </c>
      <c r="F8623" s="71" t="s">
        <v>165</v>
      </c>
    </row>
    <row r="8624" spans="1:6" x14ac:dyDescent="0.25">
      <c r="A8624" s="67" t="s">
        <v>10335</v>
      </c>
      <c r="B8624" s="67" t="s">
        <v>19138</v>
      </c>
      <c r="C8624" s="71" t="s">
        <v>28759</v>
      </c>
      <c r="D8624" s="71" t="s">
        <v>28760</v>
      </c>
      <c r="E8624" s="71" t="s">
        <v>28761</v>
      </c>
      <c r="F8624" s="71" t="s">
        <v>165</v>
      </c>
    </row>
    <row r="8625" spans="1:6" x14ac:dyDescent="0.25">
      <c r="A8625" s="67" t="s">
        <v>10335</v>
      </c>
      <c r="B8625" s="67" t="s">
        <v>19142</v>
      </c>
      <c r="C8625" s="71" t="s">
        <v>28762</v>
      </c>
      <c r="D8625" s="71" t="s">
        <v>28763</v>
      </c>
      <c r="E8625" s="71" t="s">
        <v>28764</v>
      </c>
      <c r="F8625" s="71" t="s">
        <v>165</v>
      </c>
    </row>
    <row r="8626" spans="1:6" x14ac:dyDescent="0.25">
      <c r="A8626" s="67" t="s">
        <v>10335</v>
      </c>
      <c r="B8626" s="67" t="s">
        <v>11956</v>
      </c>
      <c r="C8626" s="71" t="s">
        <v>28765</v>
      </c>
      <c r="D8626" s="71" t="s">
        <v>28766</v>
      </c>
      <c r="E8626" s="71" t="s">
        <v>28767</v>
      </c>
      <c r="F8626" s="71" t="s">
        <v>165</v>
      </c>
    </row>
    <row r="8627" spans="1:6" x14ac:dyDescent="0.25">
      <c r="A8627" s="67" t="s">
        <v>10335</v>
      </c>
      <c r="B8627" s="67" t="s">
        <v>11960</v>
      </c>
      <c r="C8627" s="71" t="s">
        <v>28768</v>
      </c>
      <c r="D8627" s="71" t="s">
        <v>28769</v>
      </c>
      <c r="E8627" s="71" t="s">
        <v>28770</v>
      </c>
      <c r="F8627" s="71" t="s">
        <v>165</v>
      </c>
    </row>
    <row r="8628" spans="1:6" x14ac:dyDescent="0.25">
      <c r="A8628" s="67" t="s">
        <v>10335</v>
      </c>
      <c r="B8628" s="67" t="s">
        <v>11964</v>
      </c>
      <c r="C8628" s="71" t="s">
        <v>28771</v>
      </c>
      <c r="D8628" s="71" t="s">
        <v>28772</v>
      </c>
      <c r="E8628" s="71" t="s">
        <v>28773</v>
      </c>
      <c r="F8628" s="71" t="s">
        <v>165</v>
      </c>
    </row>
    <row r="8629" spans="1:6" x14ac:dyDescent="0.25">
      <c r="A8629" s="67" t="s">
        <v>10335</v>
      </c>
      <c r="B8629" s="67" t="s">
        <v>19152</v>
      </c>
      <c r="C8629" s="71" t="s">
        <v>28774</v>
      </c>
      <c r="D8629" s="71" t="s">
        <v>28775</v>
      </c>
      <c r="E8629" s="71" t="s">
        <v>28776</v>
      </c>
      <c r="F8629" s="71" t="s">
        <v>165</v>
      </c>
    </row>
    <row r="8630" spans="1:6" x14ac:dyDescent="0.25">
      <c r="A8630" s="67" t="s">
        <v>10335</v>
      </c>
      <c r="B8630" s="67" t="s">
        <v>11968</v>
      </c>
      <c r="C8630" s="71" t="s">
        <v>28777</v>
      </c>
      <c r="D8630" s="71" t="s">
        <v>28778</v>
      </c>
      <c r="E8630" s="71" t="s">
        <v>28779</v>
      </c>
      <c r="F8630" s="71" t="s">
        <v>165</v>
      </c>
    </row>
    <row r="8631" spans="1:6" x14ac:dyDescent="0.25">
      <c r="A8631" s="67" t="s">
        <v>10335</v>
      </c>
      <c r="B8631" s="67" t="s">
        <v>11972</v>
      </c>
      <c r="C8631" s="71" t="s">
        <v>28780</v>
      </c>
      <c r="D8631" s="71" t="s">
        <v>28781</v>
      </c>
      <c r="E8631" s="71" t="s">
        <v>28782</v>
      </c>
      <c r="F8631" s="71" t="s">
        <v>165</v>
      </c>
    </row>
    <row r="8632" spans="1:6" x14ac:dyDescent="0.25">
      <c r="A8632" s="67" t="s">
        <v>10335</v>
      </c>
      <c r="B8632" s="67" t="s">
        <v>19162</v>
      </c>
      <c r="C8632" s="71" t="s">
        <v>28783</v>
      </c>
      <c r="D8632" s="71" t="s">
        <v>28784</v>
      </c>
      <c r="E8632" s="71" t="s">
        <v>28785</v>
      </c>
      <c r="F8632" s="71" t="s">
        <v>165</v>
      </c>
    </row>
    <row r="8633" spans="1:6" x14ac:dyDescent="0.25">
      <c r="A8633" s="67" t="s">
        <v>10335</v>
      </c>
      <c r="B8633" s="67" t="s">
        <v>19166</v>
      </c>
      <c r="C8633" s="71" t="s">
        <v>28786</v>
      </c>
      <c r="D8633" s="71" t="s">
        <v>28787</v>
      </c>
      <c r="E8633" s="71" t="s">
        <v>28788</v>
      </c>
      <c r="F8633" s="71" t="s">
        <v>165</v>
      </c>
    </row>
    <row r="8634" spans="1:6" x14ac:dyDescent="0.25">
      <c r="A8634" s="67" t="s">
        <v>10335</v>
      </c>
      <c r="B8634" s="67" t="s">
        <v>19170</v>
      </c>
      <c r="C8634" s="71" t="s">
        <v>28789</v>
      </c>
      <c r="D8634" s="71" t="s">
        <v>28790</v>
      </c>
      <c r="E8634" s="71" t="s">
        <v>28791</v>
      </c>
      <c r="F8634" s="71" t="s">
        <v>165</v>
      </c>
    </row>
    <row r="8635" spans="1:6" x14ac:dyDescent="0.25">
      <c r="A8635" s="67" t="s">
        <v>10335</v>
      </c>
      <c r="B8635" s="67" t="s">
        <v>14460</v>
      </c>
      <c r="C8635" s="71" t="s">
        <v>28792</v>
      </c>
      <c r="D8635" s="71" t="s">
        <v>28793</v>
      </c>
      <c r="E8635" s="71" t="s">
        <v>28794</v>
      </c>
      <c r="F8635" s="71" t="s">
        <v>165</v>
      </c>
    </row>
    <row r="8636" spans="1:6" x14ac:dyDescent="0.25">
      <c r="A8636" s="67" t="s">
        <v>10335</v>
      </c>
      <c r="B8636" s="67" t="s">
        <v>11976</v>
      </c>
      <c r="C8636" s="71" t="s">
        <v>28795</v>
      </c>
      <c r="D8636" s="71" t="s">
        <v>28796</v>
      </c>
      <c r="E8636" s="71" t="s">
        <v>28797</v>
      </c>
      <c r="F8636" s="71" t="s">
        <v>165</v>
      </c>
    </row>
    <row r="8637" spans="1:6" x14ac:dyDescent="0.25">
      <c r="A8637" s="67" t="s">
        <v>10335</v>
      </c>
      <c r="B8637" s="67" t="s">
        <v>11980</v>
      </c>
      <c r="C8637" s="71" t="s">
        <v>28798</v>
      </c>
      <c r="D8637" s="71" t="s">
        <v>28799</v>
      </c>
      <c r="E8637" s="71" t="s">
        <v>28800</v>
      </c>
      <c r="F8637" s="71" t="s">
        <v>165</v>
      </c>
    </row>
    <row r="8638" spans="1:6" x14ac:dyDescent="0.25">
      <c r="A8638" s="67" t="s">
        <v>10335</v>
      </c>
      <c r="B8638" s="67" t="s">
        <v>11984</v>
      </c>
      <c r="C8638" s="71" t="s">
        <v>28801</v>
      </c>
      <c r="D8638" s="71" t="s">
        <v>28802</v>
      </c>
      <c r="E8638" s="71" t="s">
        <v>28803</v>
      </c>
      <c r="F8638" s="71" t="s">
        <v>165</v>
      </c>
    </row>
    <row r="8639" spans="1:6" x14ac:dyDescent="0.25">
      <c r="A8639" s="67" t="s">
        <v>10335</v>
      </c>
      <c r="B8639" s="67" t="s">
        <v>14473</v>
      </c>
      <c r="C8639" s="71" t="s">
        <v>28804</v>
      </c>
      <c r="D8639" s="71" t="s">
        <v>28805</v>
      </c>
      <c r="E8639" s="71" t="s">
        <v>28806</v>
      </c>
      <c r="F8639" s="71" t="s">
        <v>165</v>
      </c>
    </row>
    <row r="8640" spans="1:6" x14ac:dyDescent="0.25">
      <c r="A8640" s="67" t="s">
        <v>10335</v>
      </c>
      <c r="B8640" s="67" t="s">
        <v>11988</v>
      </c>
      <c r="C8640" s="71" t="s">
        <v>28807</v>
      </c>
      <c r="D8640" s="71" t="s">
        <v>28808</v>
      </c>
      <c r="E8640" s="71" t="s">
        <v>28809</v>
      </c>
      <c r="F8640" s="71" t="s">
        <v>165</v>
      </c>
    </row>
    <row r="8641" spans="1:6" x14ac:dyDescent="0.25">
      <c r="A8641" s="67" t="s">
        <v>10335</v>
      </c>
      <c r="B8641" s="67" t="s">
        <v>5211</v>
      </c>
      <c r="C8641" s="71" t="s">
        <v>28810</v>
      </c>
      <c r="D8641" s="71" t="s">
        <v>28811</v>
      </c>
      <c r="E8641" s="71" t="s">
        <v>28812</v>
      </c>
      <c r="F8641" s="71" t="s">
        <v>165</v>
      </c>
    </row>
    <row r="8642" spans="1:6" x14ac:dyDescent="0.25">
      <c r="A8642" s="67" t="s">
        <v>10335</v>
      </c>
      <c r="B8642" s="67" t="s">
        <v>11999</v>
      </c>
      <c r="C8642" s="71" t="s">
        <v>28813</v>
      </c>
      <c r="D8642" s="71" t="s">
        <v>28814</v>
      </c>
      <c r="E8642" s="71" t="s">
        <v>28815</v>
      </c>
      <c r="F8642" s="71" t="s">
        <v>165</v>
      </c>
    </row>
    <row r="8643" spans="1:6" x14ac:dyDescent="0.25">
      <c r="A8643" s="67" t="s">
        <v>10335</v>
      </c>
      <c r="B8643" s="67" t="s">
        <v>12007</v>
      </c>
      <c r="C8643" s="71" t="s">
        <v>28816</v>
      </c>
      <c r="D8643" s="71" t="s">
        <v>28817</v>
      </c>
      <c r="E8643" s="71" t="s">
        <v>28818</v>
      </c>
      <c r="F8643" s="71" t="s">
        <v>165</v>
      </c>
    </row>
    <row r="8644" spans="1:6" x14ac:dyDescent="0.25">
      <c r="A8644" s="67" t="s">
        <v>10335</v>
      </c>
      <c r="B8644" s="67" t="s">
        <v>12015</v>
      </c>
      <c r="C8644" s="71" t="s">
        <v>28819</v>
      </c>
      <c r="D8644" s="71" t="s">
        <v>28820</v>
      </c>
      <c r="E8644" s="71" t="s">
        <v>28821</v>
      </c>
      <c r="F8644" s="71" t="s">
        <v>165</v>
      </c>
    </row>
    <row r="8645" spans="1:6" x14ac:dyDescent="0.25">
      <c r="A8645" s="67" t="s">
        <v>10335</v>
      </c>
      <c r="B8645" s="67" t="s">
        <v>14502</v>
      </c>
      <c r="C8645" s="71" t="s">
        <v>28822</v>
      </c>
      <c r="D8645" s="71" t="s">
        <v>28823</v>
      </c>
      <c r="E8645" s="71" t="s">
        <v>28824</v>
      </c>
      <c r="F8645" s="71" t="s">
        <v>165</v>
      </c>
    </row>
    <row r="8646" spans="1:6" x14ac:dyDescent="0.25">
      <c r="A8646" s="67" t="s">
        <v>10335</v>
      </c>
      <c r="B8646" s="67" t="s">
        <v>1398</v>
      </c>
      <c r="C8646" s="71" t="s">
        <v>28825</v>
      </c>
      <c r="D8646" s="71" t="s">
        <v>28826</v>
      </c>
      <c r="E8646" s="71" t="s">
        <v>28827</v>
      </c>
      <c r="F8646" s="71" t="s">
        <v>165</v>
      </c>
    </row>
    <row r="8647" spans="1:6" x14ac:dyDescent="0.25">
      <c r="A8647" s="67" t="s">
        <v>10335</v>
      </c>
      <c r="B8647" s="67" t="s">
        <v>14512</v>
      </c>
      <c r="C8647" s="71" t="s">
        <v>28828</v>
      </c>
      <c r="D8647" s="71" t="s">
        <v>28829</v>
      </c>
      <c r="E8647" s="71" t="s">
        <v>28830</v>
      </c>
      <c r="F8647" s="71" t="s">
        <v>165</v>
      </c>
    </row>
    <row r="8648" spans="1:6" x14ac:dyDescent="0.25">
      <c r="A8648" s="67" t="s">
        <v>10335</v>
      </c>
      <c r="B8648" s="67" t="s">
        <v>14516</v>
      </c>
      <c r="C8648" s="71" t="s">
        <v>28831</v>
      </c>
      <c r="D8648" s="71" t="s">
        <v>28832</v>
      </c>
      <c r="E8648" s="71" t="s">
        <v>28833</v>
      </c>
      <c r="F8648" s="71" t="s">
        <v>165</v>
      </c>
    </row>
    <row r="8649" spans="1:6" x14ac:dyDescent="0.25">
      <c r="A8649" s="67" t="s">
        <v>10335</v>
      </c>
      <c r="B8649" s="67" t="s">
        <v>14520</v>
      </c>
      <c r="C8649" s="71" t="s">
        <v>28834</v>
      </c>
      <c r="D8649" s="71" t="s">
        <v>28835</v>
      </c>
      <c r="E8649" s="71" t="s">
        <v>28836</v>
      </c>
      <c r="F8649" s="71" t="s">
        <v>165</v>
      </c>
    </row>
    <row r="8650" spans="1:6" x14ac:dyDescent="0.25">
      <c r="A8650" s="67" t="s">
        <v>10335</v>
      </c>
      <c r="B8650" s="67" t="s">
        <v>12026</v>
      </c>
      <c r="C8650" s="71" t="s">
        <v>28837</v>
      </c>
      <c r="D8650" s="71" t="s">
        <v>28838</v>
      </c>
      <c r="E8650" s="71" t="s">
        <v>28839</v>
      </c>
      <c r="F8650" s="71" t="s">
        <v>165</v>
      </c>
    </row>
    <row r="8651" spans="1:6" x14ac:dyDescent="0.25">
      <c r="A8651" s="67" t="s">
        <v>10335</v>
      </c>
      <c r="B8651" s="67" t="s">
        <v>12030</v>
      </c>
      <c r="C8651" s="71" t="s">
        <v>28840</v>
      </c>
      <c r="D8651" s="71" t="s">
        <v>28841</v>
      </c>
      <c r="E8651" s="71" t="s">
        <v>28842</v>
      </c>
      <c r="F8651" s="71" t="s">
        <v>165</v>
      </c>
    </row>
    <row r="8652" spans="1:6" x14ac:dyDescent="0.25">
      <c r="A8652" s="67" t="s">
        <v>10335</v>
      </c>
      <c r="B8652" s="67" t="s">
        <v>12038</v>
      </c>
      <c r="C8652" s="71" t="s">
        <v>28843</v>
      </c>
      <c r="D8652" s="71" t="s">
        <v>28844</v>
      </c>
      <c r="E8652" s="71" t="s">
        <v>28845</v>
      </c>
      <c r="F8652" s="71" t="s">
        <v>165</v>
      </c>
    </row>
    <row r="8653" spans="1:6" x14ac:dyDescent="0.25">
      <c r="A8653" s="67" t="s">
        <v>10335</v>
      </c>
      <c r="B8653" s="67" t="s">
        <v>12042</v>
      </c>
      <c r="C8653" s="71" t="s">
        <v>28846</v>
      </c>
      <c r="D8653" s="71" t="s">
        <v>28847</v>
      </c>
      <c r="E8653" s="71" t="s">
        <v>28848</v>
      </c>
      <c r="F8653" s="71" t="s">
        <v>165</v>
      </c>
    </row>
    <row r="8654" spans="1:6" x14ac:dyDescent="0.25">
      <c r="A8654" s="67" t="s">
        <v>10335</v>
      </c>
      <c r="B8654" s="67" t="s">
        <v>12046</v>
      </c>
      <c r="C8654" s="71" t="s">
        <v>28849</v>
      </c>
      <c r="D8654" s="71" t="s">
        <v>28850</v>
      </c>
      <c r="E8654" s="71" t="s">
        <v>28851</v>
      </c>
      <c r="F8654" s="71" t="s">
        <v>165</v>
      </c>
    </row>
    <row r="8655" spans="1:6" x14ac:dyDescent="0.25">
      <c r="A8655" s="67" t="s">
        <v>10335</v>
      </c>
      <c r="B8655" s="67" t="s">
        <v>19252</v>
      </c>
      <c r="C8655" s="71" t="s">
        <v>28852</v>
      </c>
      <c r="D8655" s="71" t="s">
        <v>28853</v>
      </c>
      <c r="E8655" s="71" t="s">
        <v>28854</v>
      </c>
      <c r="F8655" s="71" t="s">
        <v>165</v>
      </c>
    </row>
    <row r="8656" spans="1:6" x14ac:dyDescent="0.25">
      <c r="A8656" s="67" t="s">
        <v>10335</v>
      </c>
      <c r="B8656" s="67" t="s">
        <v>12054</v>
      </c>
      <c r="C8656" s="71" t="s">
        <v>28855</v>
      </c>
      <c r="D8656" s="71" t="s">
        <v>28856</v>
      </c>
      <c r="E8656" s="71" t="s">
        <v>28857</v>
      </c>
      <c r="F8656" s="71" t="s">
        <v>165</v>
      </c>
    </row>
    <row r="8657" spans="1:6" x14ac:dyDescent="0.25">
      <c r="A8657" s="67" t="s">
        <v>10335</v>
      </c>
      <c r="B8657" s="67" t="s">
        <v>12058</v>
      </c>
      <c r="C8657" s="71" t="s">
        <v>28858</v>
      </c>
      <c r="D8657" s="71" t="s">
        <v>28859</v>
      </c>
      <c r="E8657" s="71" t="s">
        <v>28860</v>
      </c>
      <c r="F8657" s="71" t="s">
        <v>165</v>
      </c>
    </row>
    <row r="8658" spans="1:6" x14ac:dyDescent="0.25">
      <c r="A8658" s="67" t="s">
        <v>10335</v>
      </c>
      <c r="B8658" s="67" t="s">
        <v>12062</v>
      </c>
      <c r="C8658" s="71" t="s">
        <v>28861</v>
      </c>
      <c r="D8658" s="71" t="s">
        <v>28862</v>
      </c>
      <c r="E8658" s="71" t="s">
        <v>28863</v>
      </c>
      <c r="F8658" s="71" t="s">
        <v>165</v>
      </c>
    </row>
    <row r="8659" spans="1:6" x14ac:dyDescent="0.25">
      <c r="A8659" s="67" t="s">
        <v>10335</v>
      </c>
      <c r="B8659" s="67" t="s">
        <v>12066</v>
      </c>
      <c r="C8659" s="71" t="s">
        <v>28864</v>
      </c>
      <c r="D8659" s="71" t="s">
        <v>28865</v>
      </c>
      <c r="E8659" s="71" t="s">
        <v>28866</v>
      </c>
      <c r="F8659" s="71" t="s">
        <v>165</v>
      </c>
    </row>
    <row r="8660" spans="1:6" x14ac:dyDescent="0.25">
      <c r="A8660" s="67" t="s">
        <v>10335</v>
      </c>
      <c r="B8660" s="67" t="s">
        <v>19274</v>
      </c>
      <c r="C8660" s="71" t="s">
        <v>28867</v>
      </c>
      <c r="D8660" s="71" t="s">
        <v>28868</v>
      </c>
      <c r="E8660" s="71" t="s">
        <v>28869</v>
      </c>
      <c r="F8660" s="71" t="s">
        <v>165</v>
      </c>
    </row>
    <row r="8661" spans="1:6" x14ac:dyDescent="0.25">
      <c r="A8661" s="67" t="s">
        <v>10335</v>
      </c>
      <c r="B8661" s="67" t="s">
        <v>21472</v>
      </c>
      <c r="C8661" s="71" t="s">
        <v>28870</v>
      </c>
      <c r="D8661" s="71" t="s">
        <v>28871</v>
      </c>
      <c r="E8661" s="71" t="s">
        <v>28872</v>
      </c>
      <c r="F8661" s="71" t="s">
        <v>165</v>
      </c>
    </row>
    <row r="8662" spans="1:6" x14ac:dyDescent="0.25">
      <c r="A8662" s="67" t="s">
        <v>10335</v>
      </c>
      <c r="B8662" s="67" t="s">
        <v>12074</v>
      </c>
      <c r="C8662" s="71" t="s">
        <v>28873</v>
      </c>
      <c r="D8662" s="71" t="s">
        <v>28874</v>
      </c>
      <c r="E8662" s="71" t="s">
        <v>28875</v>
      </c>
      <c r="F8662" s="71" t="s">
        <v>165</v>
      </c>
    </row>
    <row r="8663" spans="1:6" x14ac:dyDescent="0.25">
      <c r="A8663" s="67" t="s">
        <v>10335</v>
      </c>
      <c r="B8663" s="67" t="s">
        <v>12078</v>
      </c>
      <c r="C8663" s="71" t="s">
        <v>28876</v>
      </c>
      <c r="D8663" s="71" t="s">
        <v>28877</v>
      </c>
      <c r="E8663" s="71" t="s">
        <v>28878</v>
      </c>
      <c r="F8663" s="71" t="s">
        <v>165</v>
      </c>
    </row>
    <row r="8664" spans="1:6" x14ac:dyDescent="0.25">
      <c r="A8664" s="67" t="s">
        <v>10335</v>
      </c>
      <c r="B8664" s="67" t="s">
        <v>12082</v>
      </c>
      <c r="C8664" s="71" t="s">
        <v>28879</v>
      </c>
      <c r="D8664" s="71" t="s">
        <v>28880</v>
      </c>
      <c r="E8664" s="71" t="s">
        <v>28881</v>
      </c>
      <c r="F8664" s="71" t="s">
        <v>165</v>
      </c>
    </row>
    <row r="8665" spans="1:6" x14ac:dyDescent="0.25">
      <c r="A8665" s="67" t="s">
        <v>10335</v>
      </c>
      <c r="B8665" s="67" t="s">
        <v>12090</v>
      </c>
      <c r="C8665" s="71" t="s">
        <v>28882</v>
      </c>
      <c r="D8665" s="71" t="s">
        <v>28883</v>
      </c>
      <c r="E8665" s="71" t="s">
        <v>28884</v>
      </c>
      <c r="F8665" s="71" t="s">
        <v>165</v>
      </c>
    </row>
    <row r="8666" spans="1:6" x14ac:dyDescent="0.25">
      <c r="A8666" s="67" t="s">
        <v>10335</v>
      </c>
      <c r="B8666" s="67" t="s">
        <v>19298</v>
      </c>
      <c r="C8666" s="71" t="s">
        <v>28885</v>
      </c>
      <c r="D8666" s="71" t="s">
        <v>28886</v>
      </c>
      <c r="E8666" s="71" t="s">
        <v>28887</v>
      </c>
      <c r="F8666" s="71" t="s">
        <v>165</v>
      </c>
    </row>
    <row r="8667" spans="1:6" x14ac:dyDescent="0.25">
      <c r="A8667" s="67" t="s">
        <v>10335</v>
      </c>
      <c r="B8667" s="67" t="s">
        <v>12098</v>
      </c>
      <c r="C8667" s="71" t="s">
        <v>28888</v>
      </c>
      <c r="D8667" s="71" t="s">
        <v>28889</v>
      </c>
      <c r="E8667" s="71" t="s">
        <v>28890</v>
      </c>
      <c r="F8667" s="71" t="s">
        <v>165</v>
      </c>
    </row>
    <row r="8668" spans="1:6" x14ac:dyDescent="0.25">
      <c r="A8668" s="67" t="s">
        <v>10335</v>
      </c>
      <c r="B8668" s="67" t="s">
        <v>19305</v>
      </c>
      <c r="C8668" s="71" t="s">
        <v>28891</v>
      </c>
      <c r="D8668" s="71" t="s">
        <v>28892</v>
      </c>
      <c r="E8668" s="71" t="s">
        <v>28893</v>
      </c>
      <c r="F8668" s="71" t="s">
        <v>165</v>
      </c>
    </row>
    <row r="8669" spans="1:6" x14ac:dyDescent="0.25">
      <c r="A8669" s="67" t="s">
        <v>10335</v>
      </c>
      <c r="B8669" s="67" t="s">
        <v>19313</v>
      </c>
      <c r="C8669" s="71" t="s">
        <v>28894</v>
      </c>
      <c r="D8669" s="71" t="s">
        <v>28895</v>
      </c>
      <c r="E8669" s="71" t="s">
        <v>28896</v>
      </c>
      <c r="F8669" s="71" t="s">
        <v>165</v>
      </c>
    </row>
    <row r="8670" spans="1:6" x14ac:dyDescent="0.25">
      <c r="A8670" s="67" t="s">
        <v>10335</v>
      </c>
      <c r="B8670" s="67" t="s">
        <v>12102</v>
      </c>
      <c r="C8670" s="71" t="s">
        <v>28897</v>
      </c>
      <c r="D8670" s="71" t="s">
        <v>28898</v>
      </c>
      <c r="E8670" s="71" t="s">
        <v>28899</v>
      </c>
      <c r="F8670" s="71" t="s">
        <v>165</v>
      </c>
    </row>
    <row r="8671" spans="1:6" x14ac:dyDescent="0.25">
      <c r="A8671" s="67" t="s">
        <v>10335</v>
      </c>
      <c r="B8671" s="67" t="s">
        <v>14546</v>
      </c>
      <c r="C8671" s="71" t="s">
        <v>28900</v>
      </c>
      <c r="D8671" s="71" t="s">
        <v>28901</v>
      </c>
      <c r="E8671" s="71" t="s">
        <v>28902</v>
      </c>
      <c r="F8671" s="71" t="s">
        <v>165</v>
      </c>
    </row>
    <row r="8672" spans="1:6" x14ac:dyDescent="0.25">
      <c r="A8672" s="67" t="s">
        <v>10335</v>
      </c>
      <c r="B8672" s="67" t="s">
        <v>14550</v>
      </c>
      <c r="C8672" s="71" t="s">
        <v>28903</v>
      </c>
      <c r="D8672" s="71" t="s">
        <v>28904</v>
      </c>
      <c r="E8672" s="71" t="s">
        <v>28905</v>
      </c>
      <c r="F8672" s="71" t="s">
        <v>165</v>
      </c>
    </row>
    <row r="8673" spans="1:6" x14ac:dyDescent="0.25">
      <c r="A8673" s="67" t="s">
        <v>10335</v>
      </c>
      <c r="B8673" s="67" t="s">
        <v>14554</v>
      </c>
      <c r="C8673" s="71" t="s">
        <v>28906</v>
      </c>
      <c r="D8673" s="71" t="s">
        <v>28907</v>
      </c>
      <c r="E8673" s="71" t="s">
        <v>28908</v>
      </c>
      <c r="F8673" s="71" t="s">
        <v>165</v>
      </c>
    </row>
    <row r="8674" spans="1:6" x14ac:dyDescent="0.25">
      <c r="A8674" s="67" t="s">
        <v>10335</v>
      </c>
      <c r="B8674" s="67" t="s">
        <v>14558</v>
      </c>
      <c r="C8674" s="71" t="s">
        <v>28909</v>
      </c>
      <c r="D8674" s="71" t="s">
        <v>28910</v>
      </c>
      <c r="E8674" s="71" t="s">
        <v>28911</v>
      </c>
      <c r="F8674" s="71" t="s">
        <v>165</v>
      </c>
    </row>
    <row r="8675" spans="1:6" x14ac:dyDescent="0.25">
      <c r="A8675" s="67" t="s">
        <v>10335</v>
      </c>
      <c r="B8675" s="67" t="s">
        <v>12106</v>
      </c>
      <c r="C8675" s="71" t="s">
        <v>28912</v>
      </c>
      <c r="D8675" s="71" t="s">
        <v>28913</v>
      </c>
      <c r="E8675" s="71" t="s">
        <v>28914</v>
      </c>
      <c r="F8675" s="71" t="s">
        <v>165</v>
      </c>
    </row>
    <row r="8676" spans="1:6" x14ac:dyDescent="0.25">
      <c r="A8676" s="67" t="s">
        <v>10335</v>
      </c>
      <c r="B8676" s="67" t="s">
        <v>12118</v>
      </c>
      <c r="C8676" s="71" t="s">
        <v>28915</v>
      </c>
      <c r="D8676" s="71" t="s">
        <v>28916</v>
      </c>
      <c r="E8676" s="71" t="s">
        <v>28917</v>
      </c>
      <c r="F8676" s="71" t="s">
        <v>165</v>
      </c>
    </row>
    <row r="8677" spans="1:6" x14ac:dyDescent="0.25">
      <c r="A8677" s="67" t="s">
        <v>10335</v>
      </c>
      <c r="B8677" s="67" t="s">
        <v>12122</v>
      </c>
      <c r="C8677" s="71" t="s">
        <v>28918</v>
      </c>
      <c r="D8677" s="71" t="s">
        <v>28919</v>
      </c>
      <c r="E8677" s="71" t="s">
        <v>28920</v>
      </c>
      <c r="F8677" s="71" t="s">
        <v>165</v>
      </c>
    </row>
    <row r="8678" spans="1:6" x14ac:dyDescent="0.25">
      <c r="A8678" s="67" t="s">
        <v>10335</v>
      </c>
      <c r="B8678" s="67" t="s">
        <v>12126</v>
      </c>
      <c r="C8678" s="71" t="s">
        <v>28921</v>
      </c>
      <c r="D8678" s="71" t="s">
        <v>28922</v>
      </c>
      <c r="E8678" s="71" t="s">
        <v>28923</v>
      </c>
      <c r="F8678" s="71" t="s">
        <v>165</v>
      </c>
    </row>
    <row r="8679" spans="1:6" x14ac:dyDescent="0.25">
      <c r="A8679" s="67" t="s">
        <v>10335</v>
      </c>
      <c r="B8679" s="67" t="s">
        <v>14586</v>
      </c>
      <c r="C8679" s="71" t="s">
        <v>28924</v>
      </c>
      <c r="D8679" s="71" t="s">
        <v>28925</v>
      </c>
      <c r="E8679" s="71" t="s">
        <v>28926</v>
      </c>
      <c r="F8679" s="71" t="s">
        <v>165</v>
      </c>
    </row>
    <row r="8680" spans="1:6" x14ac:dyDescent="0.25">
      <c r="A8680" s="67" t="s">
        <v>10335</v>
      </c>
      <c r="B8680" s="67" t="s">
        <v>19356</v>
      </c>
      <c r="C8680" s="71" t="s">
        <v>28927</v>
      </c>
      <c r="D8680" s="71" t="s">
        <v>28928</v>
      </c>
      <c r="E8680" s="71" t="s">
        <v>28929</v>
      </c>
      <c r="F8680" s="71" t="s">
        <v>165</v>
      </c>
    </row>
    <row r="8681" spans="1:6" x14ac:dyDescent="0.25">
      <c r="A8681" s="67" t="s">
        <v>10335</v>
      </c>
      <c r="B8681" s="67" t="s">
        <v>19360</v>
      </c>
      <c r="C8681" s="71" t="s">
        <v>28930</v>
      </c>
      <c r="D8681" s="71" t="s">
        <v>28931</v>
      </c>
      <c r="E8681" s="71" t="s">
        <v>28932</v>
      </c>
      <c r="F8681" s="71" t="s">
        <v>165</v>
      </c>
    </row>
    <row r="8682" spans="1:6" x14ac:dyDescent="0.25">
      <c r="A8682" s="67" t="s">
        <v>10335</v>
      </c>
      <c r="B8682" s="67" t="s">
        <v>19364</v>
      </c>
      <c r="C8682" s="71" t="s">
        <v>28933</v>
      </c>
      <c r="D8682" s="71" t="s">
        <v>28934</v>
      </c>
      <c r="E8682" s="71" t="s">
        <v>28935</v>
      </c>
      <c r="F8682" s="71" t="s">
        <v>165</v>
      </c>
    </row>
    <row r="8683" spans="1:6" x14ac:dyDescent="0.25">
      <c r="A8683" s="67" t="s">
        <v>10335</v>
      </c>
      <c r="B8683" s="67" t="s">
        <v>19368</v>
      </c>
      <c r="C8683" s="71" t="s">
        <v>28936</v>
      </c>
      <c r="D8683" s="71" t="s">
        <v>28937</v>
      </c>
      <c r="E8683" s="71" t="s">
        <v>28938</v>
      </c>
      <c r="F8683" s="71" t="s">
        <v>165</v>
      </c>
    </row>
    <row r="8684" spans="1:6" x14ac:dyDescent="0.25">
      <c r="A8684" s="67" t="s">
        <v>10335</v>
      </c>
      <c r="B8684" s="67" t="s">
        <v>12146</v>
      </c>
      <c r="C8684" s="71" t="s">
        <v>28939</v>
      </c>
      <c r="D8684" s="71" t="s">
        <v>28940</v>
      </c>
      <c r="E8684" s="71" t="s">
        <v>28941</v>
      </c>
      <c r="F8684" s="71" t="s">
        <v>165</v>
      </c>
    </row>
    <row r="8685" spans="1:6" x14ac:dyDescent="0.25">
      <c r="A8685" s="67" t="s">
        <v>10335</v>
      </c>
      <c r="B8685" s="67" t="s">
        <v>12150</v>
      </c>
      <c r="C8685" s="71" t="s">
        <v>28942</v>
      </c>
      <c r="D8685" s="71" t="s">
        <v>28943</v>
      </c>
      <c r="E8685" s="71" t="s">
        <v>28944</v>
      </c>
      <c r="F8685" s="71" t="s">
        <v>165</v>
      </c>
    </row>
    <row r="8686" spans="1:6" x14ac:dyDescent="0.25">
      <c r="A8686" s="67" t="s">
        <v>10335</v>
      </c>
      <c r="B8686" s="67" t="s">
        <v>28945</v>
      </c>
      <c r="C8686" s="71" t="s">
        <v>28946</v>
      </c>
      <c r="D8686" s="71" t="s">
        <v>28947</v>
      </c>
      <c r="E8686" s="71" t="s">
        <v>28948</v>
      </c>
      <c r="F8686" s="71" t="s">
        <v>165</v>
      </c>
    </row>
    <row r="8687" spans="1:6" x14ac:dyDescent="0.25">
      <c r="A8687" s="67" t="s">
        <v>10335</v>
      </c>
      <c r="B8687" s="67" t="s">
        <v>28949</v>
      </c>
      <c r="C8687" s="71" t="s">
        <v>28950</v>
      </c>
      <c r="D8687" s="71" t="s">
        <v>28951</v>
      </c>
      <c r="E8687" s="71" t="s">
        <v>28952</v>
      </c>
      <c r="F8687" s="71" t="s">
        <v>165</v>
      </c>
    </row>
    <row r="8688" spans="1:6" x14ac:dyDescent="0.25">
      <c r="A8688" s="67" t="s">
        <v>10335</v>
      </c>
      <c r="B8688" s="67" t="s">
        <v>19379</v>
      </c>
      <c r="C8688" s="71" t="s">
        <v>28953</v>
      </c>
      <c r="D8688" s="71" t="s">
        <v>28954</v>
      </c>
      <c r="E8688" s="71" t="s">
        <v>28955</v>
      </c>
      <c r="F8688" s="71" t="s">
        <v>165</v>
      </c>
    </row>
    <row r="8689" spans="1:6" x14ac:dyDescent="0.25">
      <c r="A8689" s="67" t="s">
        <v>10335</v>
      </c>
      <c r="B8689" s="67" t="s">
        <v>14594</v>
      </c>
      <c r="C8689" s="71" t="s">
        <v>28956</v>
      </c>
      <c r="D8689" s="71" t="s">
        <v>28957</v>
      </c>
      <c r="E8689" s="71" t="s">
        <v>28958</v>
      </c>
      <c r="F8689" s="71" t="s">
        <v>165</v>
      </c>
    </row>
    <row r="8690" spans="1:6" x14ac:dyDescent="0.25">
      <c r="A8690" s="67" t="s">
        <v>10335</v>
      </c>
      <c r="B8690" s="67" t="s">
        <v>19386</v>
      </c>
      <c r="C8690" s="71" t="s">
        <v>28959</v>
      </c>
      <c r="D8690" s="71" t="s">
        <v>28960</v>
      </c>
      <c r="E8690" s="71" t="s">
        <v>28961</v>
      </c>
      <c r="F8690" s="71" t="s">
        <v>165</v>
      </c>
    </row>
    <row r="8691" spans="1:6" x14ac:dyDescent="0.25">
      <c r="A8691" s="67" t="s">
        <v>10335</v>
      </c>
      <c r="B8691" s="67" t="s">
        <v>19390</v>
      </c>
      <c r="C8691" s="71" t="s">
        <v>28962</v>
      </c>
      <c r="D8691" s="71" t="s">
        <v>28963</v>
      </c>
      <c r="E8691" s="71" t="s">
        <v>28964</v>
      </c>
      <c r="F8691" s="71" t="s">
        <v>165</v>
      </c>
    </row>
    <row r="8692" spans="1:6" x14ac:dyDescent="0.25">
      <c r="A8692" s="67" t="s">
        <v>10335</v>
      </c>
      <c r="B8692" s="67" t="s">
        <v>19394</v>
      </c>
      <c r="C8692" s="71" t="s">
        <v>28965</v>
      </c>
      <c r="D8692" s="71" t="s">
        <v>28966</v>
      </c>
      <c r="E8692" s="71" t="s">
        <v>28967</v>
      </c>
      <c r="F8692" s="71" t="s">
        <v>165</v>
      </c>
    </row>
    <row r="8693" spans="1:6" x14ac:dyDescent="0.25">
      <c r="A8693" s="67" t="s">
        <v>10335</v>
      </c>
      <c r="B8693" s="67" t="s">
        <v>19398</v>
      </c>
      <c r="C8693" s="71" t="s">
        <v>28968</v>
      </c>
      <c r="D8693" s="71" t="s">
        <v>28969</v>
      </c>
      <c r="E8693" s="71" t="s">
        <v>28970</v>
      </c>
      <c r="F8693" s="71" t="s">
        <v>165</v>
      </c>
    </row>
    <row r="8694" spans="1:6" x14ac:dyDescent="0.25">
      <c r="A8694" s="67" t="s">
        <v>10335</v>
      </c>
      <c r="B8694" s="67" t="s">
        <v>19406</v>
      </c>
      <c r="C8694" s="71" t="s">
        <v>28971</v>
      </c>
      <c r="D8694" s="71" t="s">
        <v>28972</v>
      </c>
      <c r="E8694" s="71" t="s">
        <v>28973</v>
      </c>
      <c r="F8694" s="71" t="s">
        <v>165</v>
      </c>
    </row>
    <row r="8695" spans="1:6" x14ac:dyDescent="0.25">
      <c r="A8695" s="67" t="s">
        <v>10335</v>
      </c>
      <c r="B8695" s="67" t="s">
        <v>19410</v>
      </c>
      <c r="C8695" s="71" t="s">
        <v>28974</v>
      </c>
      <c r="D8695" s="71" t="s">
        <v>28975</v>
      </c>
      <c r="E8695" s="71" t="s">
        <v>28976</v>
      </c>
      <c r="F8695" s="71" t="s">
        <v>165</v>
      </c>
    </row>
    <row r="8696" spans="1:6" x14ac:dyDescent="0.25">
      <c r="A8696" s="67" t="s">
        <v>10335</v>
      </c>
      <c r="B8696" s="67" t="s">
        <v>19414</v>
      </c>
      <c r="C8696" s="71" t="s">
        <v>28977</v>
      </c>
      <c r="D8696" s="71" t="s">
        <v>28978</v>
      </c>
      <c r="E8696" s="71" t="s">
        <v>28979</v>
      </c>
      <c r="F8696" s="71" t="s">
        <v>165</v>
      </c>
    </row>
    <row r="8697" spans="1:6" x14ac:dyDescent="0.25">
      <c r="A8697" s="67" t="s">
        <v>10335</v>
      </c>
      <c r="B8697" s="67" t="s">
        <v>28980</v>
      </c>
      <c r="C8697" s="71" t="s">
        <v>28981</v>
      </c>
      <c r="D8697" s="71" t="s">
        <v>28982</v>
      </c>
      <c r="E8697" s="71" t="s">
        <v>28983</v>
      </c>
      <c r="F8697" s="71" t="s">
        <v>165</v>
      </c>
    </row>
    <row r="8698" spans="1:6" x14ac:dyDescent="0.25">
      <c r="A8698" s="67" t="s">
        <v>10335</v>
      </c>
      <c r="B8698" s="67" t="s">
        <v>1402</v>
      </c>
      <c r="C8698" s="71" t="s">
        <v>28984</v>
      </c>
      <c r="D8698" s="71" t="s">
        <v>28985</v>
      </c>
      <c r="E8698" s="71" t="s">
        <v>28986</v>
      </c>
      <c r="F8698" s="71" t="s">
        <v>165</v>
      </c>
    </row>
    <row r="8699" spans="1:6" x14ac:dyDescent="0.25">
      <c r="A8699" s="67" t="s">
        <v>10335</v>
      </c>
      <c r="B8699" s="67" t="s">
        <v>1406</v>
      </c>
      <c r="C8699" s="71" t="s">
        <v>28987</v>
      </c>
      <c r="D8699" s="71" t="s">
        <v>28988</v>
      </c>
      <c r="E8699" s="71" t="s">
        <v>28989</v>
      </c>
      <c r="F8699" s="71" t="s">
        <v>165</v>
      </c>
    </row>
    <row r="8700" spans="1:6" x14ac:dyDescent="0.25">
      <c r="A8700" s="67" t="s">
        <v>10335</v>
      </c>
      <c r="B8700" s="67" t="s">
        <v>1410</v>
      </c>
      <c r="C8700" s="71" t="s">
        <v>28990</v>
      </c>
      <c r="D8700" s="71" t="s">
        <v>28991</v>
      </c>
      <c r="E8700" s="71" t="s">
        <v>28992</v>
      </c>
      <c r="F8700" s="71" t="s">
        <v>165</v>
      </c>
    </row>
    <row r="8701" spans="1:6" x14ac:dyDescent="0.25">
      <c r="A8701" s="67" t="s">
        <v>10335</v>
      </c>
      <c r="B8701" s="67" t="s">
        <v>19427</v>
      </c>
      <c r="C8701" s="71" t="s">
        <v>28993</v>
      </c>
      <c r="D8701" s="71" t="s">
        <v>28994</v>
      </c>
      <c r="E8701" s="71" t="s">
        <v>28995</v>
      </c>
      <c r="F8701" s="71" t="s">
        <v>165</v>
      </c>
    </row>
    <row r="8702" spans="1:6" x14ac:dyDescent="0.25">
      <c r="A8702" s="67" t="s">
        <v>10335</v>
      </c>
      <c r="B8702" s="67" t="s">
        <v>1414</v>
      </c>
      <c r="C8702" s="71" t="s">
        <v>28996</v>
      </c>
      <c r="D8702" s="71" t="s">
        <v>28997</v>
      </c>
      <c r="E8702" s="71" t="s">
        <v>28998</v>
      </c>
      <c r="F8702" s="71" t="s">
        <v>165</v>
      </c>
    </row>
    <row r="8703" spans="1:6" x14ac:dyDescent="0.25">
      <c r="A8703" s="67" t="s">
        <v>10335</v>
      </c>
      <c r="B8703" s="67" t="s">
        <v>1418</v>
      </c>
      <c r="C8703" s="71" t="s">
        <v>28999</v>
      </c>
      <c r="D8703" s="71" t="s">
        <v>29000</v>
      </c>
      <c r="E8703" s="71" t="s">
        <v>29001</v>
      </c>
      <c r="F8703" s="71" t="s">
        <v>165</v>
      </c>
    </row>
    <row r="8704" spans="1:6" x14ac:dyDescent="0.25">
      <c r="A8704" s="67" t="s">
        <v>10335</v>
      </c>
      <c r="B8704" s="67" t="s">
        <v>12166</v>
      </c>
      <c r="C8704" s="71" t="s">
        <v>29002</v>
      </c>
      <c r="D8704" s="71" t="s">
        <v>29003</v>
      </c>
      <c r="E8704" s="71" t="s">
        <v>29004</v>
      </c>
      <c r="F8704" s="71" t="s">
        <v>165</v>
      </c>
    </row>
    <row r="8705" spans="1:6" x14ac:dyDescent="0.25">
      <c r="A8705" s="67" t="s">
        <v>10335</v>
      </c>
      <c r="B8705" s="67" t="s">
        <v>1422</v>
      </c>
      <c r="C8705" s="71" t="s">
        <v>29005</v>
      </c>
      <c r="D8705" s="71" t="s">
        <v>29006</v>
      </c>
      <c r="E8705" s="71" t="s">
        <v>29007</v>
      </c>
      <c r="F8705" s="71" t="s">
        <v>165</v>
      </c>
    </row>
    <row r="8706" spans="1:6" x14ac:dyDescent="0.25">
      <c r="A8706" s="67" t="s">
        <v>10335</v>
      </c>
      <c r="B8706" s="67" t="s">
        <v>1426</v>
      </c>
      <c r="C8706" s="71" t="s">
        <v>29008</v>
      </c>
      <c r="D8706" s="71" t="s">
        <v>29009</v>
      </c>
      <c r="E8706" s="71" t="s">
        <v>29010</v>
      </c>
      <c r="F8706" s="71" t="s">
        <v>165</v>
      </c>
    </row>
    <row r="8707" spans="1:6" x14ac:dyDescent="0.25">
      <c r="A8707" s="67" t="s">
        <v>10335</v>
      </c>
      <c r="B8707" s="67" t="s">
        <v>1430</v>
      </c>
      <c r="C8707" s="71" t="s">
        <v>29011</v>
      </c>
      <c r="D8707" s="71" t="s">
        <v>29012</v>
      </c>
      <c r="E8707" s="71" t="s">
        <v>29013</v>
      </c>
      <c r="F8707" s="71" t="s">
        <v>165</v>
      </c>
    </row>
    <row r="8708" spans="1:6" x14ac:dyDescent="0.25">
      <c r="A8708" s="67" t="s">
        <v>10335</v>
      </c>
      <c r="B8708" s="67" t="s">
        <v>10315</v>
      </c>
      <c r="C8708" s="71" t="s">
        <v>29014</v>
      </c>
      <c r="D8708" s="71" t="s">
        <v>29015</v>
      </c>
      <c r="E8708" s="71" t="s">
        <v>29016</v>
      </c>
      <c r="F8708" s="71" t="s">
        <v>165</v>
      </c>
    </row>
    <row r="8709" spans="1:6" x14ac:dyDescent="0.25">
      <c r="A8709" s="67" t="s">
        <v>10335</v>
      </c>
      <c r="B8709" s="67" t="s">
        <v>12179</v>
      </c>
      <c r="C8709" s="71" t="s">
        <v>29017</v>
      </c>
      <c r="D8709" s="71" t="s">
        <v>29018</v>
      </c>
      <c r="E8709" s="71" t="s">
        <v>29019</v>
      </c>
      <c r="F8709" s="71" t="s">
        <v>165</v>
      </c>
    </row>
    <row r="8710" spans="1:6" x14ac:dyDescent="0.25">
      <c r="A8710" s="67" t="s">
        <v>10335</v>
      </c>
      <c r="B8710" s="67" t="s">
        <v>10319</v>
      </c>
      <c r="C8710" s="71" t="s">
        <v>29020</v>
      </c>
      <c r="D8710" s="71" t="s">
        <v>29021</v>
      </c>
      <c r="E8710" s="71" t="s">
        <v>29022</v>
      </c>
      <c r="F8710" s="71" t="s">
        <v>165</v>
      </c>
    </row>
    <row r="8711" spans="1:6" x14ac:dyDescent="0.25">
      <c r="A8711" s="67" t="s">
        <v>10335</v>
      </c>
      <c r="B8711" s="67" t="s">
        <v>12190</v>
      </c>
      <c r="C8711" s="71" t="s">
        <v>29023</v>
      </c>
      <c r="D8711" s="71" t="s">
        <v>29024</v>
      </c>
      <c r="E8711" s="71" t="s">
        <v>29025</v>
      </c>
      <c r="F8711" s="71" t="s">
        <v>165</v>
      </c>
    </row>
    <row r="8712" spans="1:6" x14ac:dyDescent="0.25">
      <c r="A8712" s="67" t="s">
        <v>10335</v>
      </c>
      <c r="B8712" s="67" t="s">
        <v>21500</v>
      </c>
      <c r="C8712" s="71" t="s">
        <v>29026</v>
      </c>
      <c r="D8712" s="71" t="s">
        <v>29027</v>
      </c>
      <c r="E8712" s="71" t="s">
        <v>29028</v>
      </c>
      <c r="F8712" s="71" t="s">
        <v>165</v>
      </c>
    </row>
    <row r="8713" spans="1:6" x14ac:dyDescent="0.25">
      <c r="A8713" s="67" t="s">
        <v>10335</v>
      </c>
      <c r="B8713" s="67" t="s">
        <v>12249</v>
      </c>
      <c r="C8713" s="71" t="s">
        <v>29029</v>
      </c>
      <c r="D8713" s="71" t="s">
        <v>29030</v>
      </c>
      <c r="E8713" s="71" t="s">
        <v>29031</v>
      </c>
      <c r="F8713" s="71" t="s">
        <v>165</v>
      </c>
    </row>
    <row r="8714" spans="1:6" x14ac:dyDescent="0.25">
      <c r="A8714" s="67" t="s">
        <v>10335</v>
      </c>
      <c r="B8714" s="67" t="s">
        <v>12265</v>
      </c>
      <c r="C8714" s="71" t="s">
        <v>29032</v>
      </c>
      <c r="D8714" s="71" t="s">
        <v>29033</v>
      </c>
      <c r="E8714" s="71" t="s">
        <v>29034</v>
      </c>
      <c r="F8714" s="71" t="s">
        <v>165</v>
      </c>
    </row>
    <row r="8715" spans="1:6" x14ac:dyDescent="0.25">
      <c r="A8715" s="67" t="s">
        <v>10335</v>
      </c>
      <c r="B8715" s="67" t="s">
        <v>10331</v>
      </c>
      <c r="C8715" s="71" t="s">
        <v>29035</v>
      </c>
      <c r="D8715" s="71" t="s">
        <v>29036</v>
      </c>
      <c r="E8715" s="71" t="s">
        <v>29037</v>
      </c>
      <c r="F8715" s="71" t="s">
        <v>165</v>
      </c>
    </row>
    <row r="8716" spans="1:6" x14ac:dyDescent="0.25">
      <c r="A8716" s="67" t="s">
        <v>10335</v>
      </c>
      <c r="B8716" s="67" t="s">
        <v>1461</v>
      </c>
      <c r="C8716" s="71" t="s">
        <v>29038</v>
      </c>
      <c r="D8716" s="71" t="s">
        <v>29039</v>
      </c>
      <c r="E8716" s="71" t="s">
        <v>29040</v>
      </c>
      <c r="F8716" s="71" t="s">
        <v>165</v>
      </c>
    </row>
    <row r="8717" spans="1:6" x14ac:dyDescent="0.25">
      <c r="A8717" s="67" t="s">
        <v>10335</v>
      </c>
      <c r="B8717" s="67" t="s">
        <v>1465</v>
      </c>
      <c r="C8717" s="71" t="s">
        <v>10336</v>
      </c>
      <c r="D8717" s="71" t="s">
        <v>10337</v>
      </c>
      <c r="E8717" s="71" t="s">
        <v>10338</v>
      </c>
      <c r="F8717" s="71" t="s">
        <v>165</v>
      </c>
    </row>
    <row r="8718" spans="1:6" x14ac:dyDescent="0.25">
      <c r="A8718" s="67" t="s">
        <v>10335</v>
      </c>
      <c r="B8718" s="67" t="s">
        <v>1505</v>
      </c>
      <c r="C8718" s="71" t="s">
        <v>29041</v>
      </c>
      <c r="D8718" s="71" t="s">
        <v>29042</v>
      </c>
      <c r="E8718" s="71" t="s">
        <v>29043</v>
      </c>
      <c r="F8718" s="71" t="s">
        <v>165</v>
      </c>
    </row>
    <row r="8719" spans="1:6" x14ac:dyDescent="0.25">
      <c r="A8719" s="67" t="s">
        <v>10335</v>
      </c>
      <c r="B8719" s="67" t="s">
        <v>3630</v>
      </c>
      <c r="C8719" s="71" t="s">
        <v>29044</v>
      </c>
      <c r="D8719" s="71" t="s">
        <v>29045</v>
      </c>
      <c r="E8719" s="71" t="s">
        <v>29046</v>
      </c>
      <c r="F8719" s="71" t="s">
        <v>165</v>
      </c>
    </row>
    <row r="8720" spans="1:6" x14ac:dyDescent="0.25">
      <c r="A8720" s="67" t="s">
        <v>10335</v>
      </c>
      <c r="B8720" s="67" t="s">
        <v>1509</v>
      </c>
      <c r="C8720" s="71" t="s">
        <v>29047</v>
      </c>
      <c r="D8720" s="71" t="s">
        <v>29048</v>
      </c>
      <c r="E8720" s="71" t="s">
        <v>29049</v>
      </c>
      <c r="F8720" s="71" t="s">
        <v>165</v>
      </c>
    </row>
    <row r="8721" spans="1:6" x14ac:dyDescent="0.25">
      <c r="A8721" s="67" t="s">
        <v>10335</v>
      </c>
      <c r="B8721" s="67" t="s">
        <v>1513</v>
      </c>
      <c r="C8721" s="71" t="s">
        <v>29050</v>
      </c>
      <c r="D8721" s="71" t="s">
        <v>29051</v>
      </c>
      <c r="E8721" s="71" t="s">
        <v>29052</v>
      </c>
      <c r="F8721" s="71" t="s">
        <v>165</v>
      </c>
    </row>
    <row r="8722" spans="1:6" x14ac:dyDescent="0.25">
      <c r="A8722" s="67" t="s">
        <v>10335</v>
      </c>
      <c r="B8722" s="67" t="s">
        <v>1517</v>
      </c>
      <c r="C8722" s="71" t="s">
        <v>29053</v>
      </c>
      <c r="D8722" s="71" t="s">
        <v>29054</v>
      </c>
      <c r="E8722" s="71" t="s">
        <v>29055</v>
      </c>
      <c r="F8722" s="71" t="s">
        <v>165</v>
      </c>
    </row>
    <row r="8723" spans="1:6" x14ac:dyDescent="0.25">
      <c r="A8723" s="67" t="s">
        <v>10335</v>
      </c>
      <c r="B8723" s="67" t="s">
        <v>3647</v>
      </c>
      <c r="C8723" s="71" t="s">
        <v>29056</v>
      </c>
      <c r="D8723" s="71" t="s">
        <v>29057</v>
      </c>
      <c r="E8723" s="71" t="s">
        <v>29058</v>
      </c>
      <c r="F8723" s="71" t="s">
        <v>165</v>
      </c>
    </row>
    <row r="8724" spans="1:6" x14ac:dyDescent="0.25">
      <c r="A8724" s="67" t="s">
        <v>10335</v>
      </c>
      <c r="B8724" s="67" t="s">
        <v>1521</v>
      </c>
      <c r="C8724" s="71" t="s">
        <v>29059</v>
      </c>
      <c r="D8724" s="71" t="s">
        <v>29060</v>
      </c>
      <c r="E8724" s="71" t="s">
        <v>29061</v>
      </c>
      <c r="F8724" s="71" t="s">
        <v>165</v>
      </c>
    </row>
    <row r="8725" spans="1:6" x14ac:dyDescent="0.25">
      <c r="A8725" s="67" t="s">
        <v>10335</v>
      </c>
      <c r="B8725" s="67" t="s">
        <v>1525</v>
      </c>
      <c r="C8725" s="71" t="s">
        <v>29062</v>
      </c>
      <c r="D8725" s="71" t="s">
        <v>29063</v>
      </c>
      <c r="E8725" s="71" t="s">
        <v>29064</v>
      </c>
      <c r="F8725" s="71" t="s">
        <v>165</v>
      </c>
    </row>
    <row r="8726" spans="1:6" x14ac:dyDescent="0.25">
      <c r="A8726" s="67" t="s">
        <v>10335</v>
      </c>
      <c r="B8726" s="67" t="s">
        <v>1529</v>
      </c>
      <c r="C8726" s="71" t="s">
        <v>29065</v>
      </c>
      <c r="D8726" s="71" t="s">
        <v>29066</v>
      </c>
      <c r="E8726" s="71" t="s">
        <v>29067</v>
      </c>
      <c r="F8726" s="71" t="s">
        <v>165</v>
      </c>
    </row>
    <row r="8727" spans="1:6" x14ac:dyDescent="0.25">
      <c r="A8727" s="67" t="s">
        <v>10335</v>
      </c>
      <c r="B8727" s="67" t="s">
        <v>1533</v>
      </c>
      <c r="C8727" s="71" t="s">
        <v>29068</v>
      </c>
      <c r="D8727" s="71" t="s">
        <v>29069</v>
      </c>
      <c r="E8727" s="71" t="s">
        <v>29070</v>
      </c>
      <c r="F8727" s="71" t="s">
        <v>165</v>
      </c>
    </row>
    <row r="8728" spans="1:6" x14ac:dyDescent="0.25">
      <c r="A8728" s="67" t="s">
        <v>10335</v>
      </c>
      <c r="B8728" s="67" t="s">
        <v>1541</v>
      </c>
      <c r="C8728" s="71" t="s">
        <v>29071</v>
      </c>
      <c r="D8728" s="71" t="s">
        <v>29072</v>
      </c>
      <c r="E8728" s="71" t="s">
        <v>29073</v>
      </c>
      <c r="F8728" s="71" t="s">
        <v>165</v>
      </c>
    </row>
    <row r="8729" spans="1:6" x14ac:dyDescent="0.25">
      <c r="A8729" s="67" t="s">
        <v>10335</v>
      </c>
      <c r="B8729" s="67" t="s">
        <v>1545</v>
      </c>
      <c r="C8729" s="71" t="s">
        <v>29074</v>
      </c>
      <c r="D8729" s="71" t="s">
        <v>29075</v>
      </c>
      <c r="E8729" s="71" t="s">
        <v>29076</v>
      </c>
      <c r="F8729" s="71" t="s">
        <v>165</v>
      </c>
    </row>
    <row r="8730" spans="1:6" x14ac:dyDescent="0.25">
      <c r="A8730" s="67" t="s">
        <v>10335</v>
      </c>
      <c r="B8730" s="67" t="s">
        <v>1549</v>
      </c>
      <c r="C8730" s="71" t="s">
        <v>29077</v>
      </c>
      <c r="D8730" s="71" t="s">
        <v>29078</v>
      </c>
      <c r="E8730" s="71" t="s">
        <v>29079</v>
      </c>
      <c r="F8730" s="71" t="s">
        <v>165</v>
      </c>
    </row>
    <row r="8731" spans="1:6" x14ac:dyDescent="0.25">
      <c r="A8731" s="67" t="s">
        <v>10335</v>
      </c>
      <c r="B8731" s="67" t="s">
        <v>1553</v>
      </c>
      <c r="C8731" s="71" t="s">
        <v>29080</v>
      </c>
      <c r="D8731" s="71" t="s">
        <v>29081</v>
      </c>
      <c r="E8731" s="71" t="s">
        <v>29082</v>
      </c>
      <c r="F8731" s="71" t="s">
        <v>165</v>
      </c>
    </row>
    <row r="8732" spans="1:6" x14ac:dyDescent="0.25">
      <c r="A8732" s="67" t="s">
        <v>10335</v>
      </c>
      <c r="B8732" s="67" t="s">
        <v>1557</v>
      </c>
      <c r="C8732" s="71" t="s">
        <v>29083</v>
      </c>
      <c r="D8732" s="71" t="s">
        <v>29084</v>
      </c>
      <c r="E8732" s="71" t="s">
        <v>29085</v>
      </c>
      <c r="F8732" s="71" t="s">
        <v>165</v>
      </c>
    </row>
    <row r="8733" spans="1:6" x14ac:dyDescent="0.25">
      <c r="A8733" s="67" t="s">
        <v>10335</v>
      </c>
      <c r="B8733" s="67" t="s">
        <v>1561</v>
      </c>
      <c r="C8733" s="71" t="s">
        <v>29086</v>
      </c>
      <c r="D8733" s="71" t="s">
        <v>29087</v>
      </c>
      <c r="E8733" s="71" t="s">
        <v>29088</v>
      </c>
      <c r="F8733" s="71" t="s">
        <v>165</v>
      </c>
    </row>
    <row r="8734" spans="1:6" x14ac:dyDescent="0.25">
      <c r="A8734" s="67" t="s">
        <v>10335</v>
      </c>
      <c r="B8734" s="67" t="s">
        <v>1565</v>
      </c>
      <c r="C8734" s="71" t="s">
        <v>29089</v>
      </c>
      <c r="D8734" s="71" t="s">
        <v>29090</v>
      </c>
      <c r="E8734" s="71" t="s">
        <v>29091</v>
      </c>
      <c r="F8734" s="71" t="s">
        <v>165</v>
      </c>
    </row>
    <row r="8735" spans="1:6" x14ac:dyDescent="0.25">
      <c r="A8735" s="67" t="s">
        <v>10335</v>
      </c>
      <c r="B8735" s="67" t="s">
        <v>1581</v>
      </c>
      <c r="C8735" s="71" t="s">
        <v>29092</v>
      </c>
      <c r="D8735" s="71" t="s">
        <v>29093</v>
      </c>
      <c r="E8735" s="71" t="s">
        <v>29094</v>
      </c>
      <c r="F8735" s="71" t="s">
        <v>165</v>
      </c>
    </row>
    <row r="8736" spans="1:6" x14ac:dyDescent="0.25">
      <c r="A8736" s="67" t="s">
        <v>10335</v>
      </c>
      <c r="B8736" s="67" t="s">
        <v>1597</v>
      </c>
      <c r="C8736" s="71" t="s">
        <v>29095</v>
      </c>
      <c r="D8736" s="71" t="s">
        <v>29096</v>
      </c>
      <c r="E8736" s="71" t="s">
        <v>29097</v>
      </c>
      <c r="F8736" s="71" t="s">
        <v>165</v>
      </c>
    </row>
    <row r="8737" spans="1:6" x14ac:dyDescent="0.25">
      <c r="A8737" s="67" t="s">
        <v>10335</v>
      </c>
      <c r="B8737" s="67" t="s">
        <v>1601</v>
      </c>
      <c r="C8737" s="71" t="s">
        <v>29098</v>
      </c>
      <c r="D8737" s="71" t="s">
        <v>29099</v>
      </c>
      <c r="E8737" s="71" t="s">
        <v>29100</v>
      </c>
      <c r="F8737" s="71" t="s">
        <v>165</v>
      </c>
    </row>
    <row r="8738" spans="1:6" x14ac:dyDescent="0.25">
      <c r="A8738" s="67" t="s">
        <v>10335</v>
      </c>
      <c r="B8738" s="67" t="s">
        <v>1605</v>
      </c>
      <c r="C8738" s="71" t="s">
        <v>29101</v>
      </c>
      <c r="D8738" s="71" t="s">
        <v>29102</v>
      </c>
      <c r="E8738" s="71" t="s">
        <v>29103</v>
      </c>
      <c r="F8738" s="71" t="s">
        <v>165</v>
      </c>
    </row>
    <row r="8739" spans="1:6" x14ac:dyDescent="0.25">
      <c r="A8739" s="67" t="s">
        <v>10335</v>
      </c>
      <c r="B8739" s="67" t="s">
        <v>1609</v>
      </c>
      <c r="C8739" s="71" t="s">
        <v>29104</v>
      </c>
      <c r="D8739" s="71" t="s">
        <v>29105</v>
      </c>
      <c r="E8739" s="71" t="s">
        <v>29106</v>
      </c>
      <c r="F8739" s="71" t="s">
        <v>165</v>
      </c>
    </row>
    <row r="8740" spans="1:6" x14ac:dyDescent="0.25">
      <c r="A8740" s="67" t="s">
        <v>10335</v>
      </c>
      <c r="B8740" s="67" t="s">
        <v>1613</v>
      </c>
      <c r="C8740" s="71" t="s">
        <v>29107</v>
      </c>
      <c r="D8740" s="71" t="s">
        <v>29108</v>
      </c>
      <c r="E8740" s="71" t="s">
        <v>29109</v>
      </c>
      <c r="F8740" s="71" t="s">
        <v>165</v>
      </c>
    </row>
    <row r="8741" spans="1:6" x14ac:dyDescent="0.25">
      <c r="A8741" s="67" t="s">
        <v>10335</v>
      </c>
      <c r="B8741" s="67" t="s">
        <v>1617</v>
      </c>
      <c r="C8741" s="71" t="s">
        <v>29110</v>
      </c>
      <c r="D8741" s="71" t="s">
        <v>29111</v>
      </c>
      <c r="E8741" s="71" t="s">
        <v>29112</v>
      </c>
      <c r="F8741" s="71" t="s">
        <v>165</v>
      </c>
    </row>
    <row r="8742" spans="1:6" x14ac:dyDescent="0.25">
      <c r="A8742" s="67" t="s">
        <v>10335</v>
      </c>
      <c r="B8742" s="67" t="s">
        <v>1621</v>
      </c>
      <c r="C8742" s="71" t="s">
        <v>29113</v>
      </c>
      <c r="D8742" s="71" t="s">
        <v>29114</v>
      </c>
      <c r="E8742" s="71" t="s">
        <v>29115</v>
      </c>
      <c r="F8742" s="71" t="s">
        <v>165</v>
      </c>
    </row>
    <row r="8743" spans="1:6" x14ac:dyDescent="0.25">
      <c r="A8743" s="67" t="s">
        <v>10335</v>
      </c>
      <c r="B8743" s="67" t="s">
        <v>1625</v>
      </c>
      <c r="C8743" s="71" t="s">
        <v>29116</v>
      </c>
      <c r="D8743" s="71" t="s">
        <v>29117</v>
      </c>
      <c r="E8743" s="71" t="s">
        <v>29118</v>
      </c>
      <c r="F8743" s="71" t="s">
        <v>165</v>
      </c>
    </row>
    <row r="8744" spans="1:6" x14ac:dyDescent="0.25">
      <c r="A8744" s="67" t="s">
        <v>10335</v>
      </c>
      <c r="B8744" s="67" t="s">
        <v>1629</v>
      </c>
      <c r="C8744" s="71" t="s">
        <v>29119</v>
      </c>
      <c r="D8744" s="71" t="s">
        <v>29120</v>
      </c>
      <c r="E8744" s="71" t="s">
        <v>29121</v>
      </c>
      <c r="F8744" s="71" t="s">
        <v>165</v>
      </c>
    </row>
    <row r="8745" spans="1:6" x14ac:dyDescent="0.25">
      <c r="A8745" s="67" t="s">
        <v>10335</v>
      </c>
      <c r="B8745" s="67" t="s">
        <v>1633</v>
      </c>
      <c r="C8745" s="71" t="s">
        <v>29122</v>
      </c>
      <c r="D8745" s="71" t="s">
        <v>29123</v>
      </c>
      <c r="E8745" s="71" t="s">
        <v>29124</v>
      </c>
      <c r="F8745" s="71" t="s">
        <v>165</v>
      </c>
    </row>
    <row r="8746" spans="1:6" x14ac:dyDescent="0.25">
      <c r="A8746" s="67" t="s">
        <v>10335</v>
      </c>
      <c r="B8746" s="67" t="s">
        <v>1637</v>
      </c>
      <c r="C8746" s="71" t="s">
        <v>29125</v>
      </c>
      <c r="D8746" s="71" t="s">
        <v>29126</v>
      </c>
      <c r="E8746" s="71" t="s">
        <v>29127</v>
      </c>
      <c r="F8746" s="71" t="s">
        <v>165</v>
      </c>
    </row>
    <row r="8747" spans="1:6" x14ac:dyDescent="0.25">
      <c r="A8747" s="67" t="s">
        <v>10335</v>
      </c>
      <c r="B8747" s="67" t="s">
        <v>1641</v>
      </c>
      <c r="C8747" s="71" t="s">
        <v>29128</v>
      </c>
      <c r="D8747" s="71" t="s">
        <v>29129</v>
      </c>
      <c r="E8747" s="71" t="s">
        <v>29130</v>
      </c>
      <c r="F8747" s="71" t="s">
        <v>165</v>
      </c>
    </row>
    <row r="8748" spans="1:6" x14ac:dyDescent="0.25">
      <c r="A8748" s="67" t="s">
        <v>10335</v>
      </c>
      <c r="B8748" s="67" t="s">
        <v>1645</v>
      </c>
      <c r="C8748" s="71" t="s">
        <v>29131</v>
      </c>
      <c r="D8748" s="71" t="s">
        <v>29132</v>
      </c>
      <c r="E8748" s="71" t="s">
        <v>29133</v>
      </c>
      <c r="F8748" s="71" t="s">
        <v>165</v>
      </c>
    </row>
    <row r="8749" spans="1:6" x14ac:dyDescent="0.25">
      <c r="A8749" s="67" t="s">
        <v>10335</v>
      </c>
      <c r="B8749" s="67" t="s">
        <v>1649</v>
      </c>
      <c r="C8749" s="71" t="s">
        <v>29134</v>
      </c>
      <c r="D8749" s="71" t="s">
        <v>29135</v>
      </c>
      <c r="E8749" s="71" t="s">
        <v>29136</v>
      </c>
      <c r="F8749" s="71" t="s">
        <v>165</v>
      </c>
    </row>
    <row r="8750" spans="1:6" x14ac:dyDescent="0.25">
      <c r="A8750" s="67" t="s">
        <v>10335</v>
      </c>
      <c r="B8750" s="67" t="s">
        <v>1653</v>
      </c>
      <c r="C8750" s="71" t="s">
        <v>29137</v>
      </c>
      <c r="D8750" s="71" t="s">
        <v>29138</v>
      </c>
      <c r="E8750" s="71" t="s">
        <v>29139</v>
      </c>
      <c r="F8750" s="71" t="s">
        <v>165</v>
      </c>
    </row>
    <row r="8751" spans="1:6" x14ac:dyDescent="0.25">
      <c r="A8751" s="67" t="s">
        <v>10335</v>
      </c>
      <c r="B8751" s="67" t="s">
        <v>1657</v>
      </c>
      <c r="C8751" s="71" t="s">
        <v>29140</v>
      </c>
      <c r="D8751" s="71" t="s">
        <v>29141</v>
      </c>
      <c r="E8751" s="71" t="s">
        <v>29142</v>
      </c>
      <c r="F8751" s="71" t="s">
        <v>165</v>
      </c>
    </row>
    <row r="8752" spans="1:6" x14ac:dyDescent="0.25">
      <c r="A8752" s="67" t="s">
        <v>10335</v>
      </c>
      <c r="B8752" s="67" t="s">
        <v>1661</v>
      </c>
      <c r="C8752" s="71" t="s">
        <v>29143</v>
      </c>
      <c r="D8752" s="71" t="s">
        <v>29144</v>
      </c>
      <c r="E8752" s="71" t="s">
        <v>29145</v>
      </c>
      <c r="F8752" s="71" t="s">
        <v>165</v>
      </c>
    </row>
    <row r="8753" spans="1:6" x14ac:dyDescent="0.25">
      <c r="A8753" s="67" t="s">
        <v>10335</v>
      </c>
      <c r="B8753" s="67" t="s">
        <v>1669</v>
      </c>
      <c r="C8753" s="71" t="s">
        <v>29146</v>
      </c>
      <c r="D8753" s="71" t="s">
        <v>29147</v>
      </c>
      <c r="E8753" s="71" t="s">
        <v>29148</v>
      </c>
      <c r="F8753" s="71" t="s">
        <v>165</v>
      </c>
    </row>
    <row r="8754" spans="1:6" x14ac:dyDescent="0.25">
      <c r="A8754" s="67" t="s">
        <v>10335</v>
      </c>
      <c r="B8754" s="67" t="s">
        <v>1673</v>
      </c>
      <c r="C8754" s="71" t="s">
        <v>29149</v>
      </c>
      <c r="D8754" s="71" t="s">
        <v>29150</v>
      </c>
      <c r="E8754" s="71" t="s">
        <v>29151</v>
      </c>
      <c r="F8754" s="71" t="s">
        <v>165</v>
      </c>
    </row>
    <row r="8755" spans="1:6" x14ac:dyDescent="0.25">
      <c r="A8755" s="67" t="s">
        <v>10335</v>
      </c>
      <c r="B8755" s="67" t="s">
        <v>1677</v>
      </c>
      <c r="C8755" s="71" t="s">
        <v>29152</v>
      </c>
      <c r="D8755" s="71" t="s">
        <v>29153</v>
      </c>
      <c r="E8755" s="71" t="s">
        <v>29154</v>
      </c>
      <c r="F8755" s="71" t="s">
        <v>165</v>
      </c>
    </row>
    <row r="8756" spans="1:6" x14ac:dyDescent="0.25">
      <c r="A8756" s="67" t="s">
        <v>10335</v>
      </c>
      <c r="B8756" s="67" t="s">
        <v>1681</v>
      </c>
      <c r="C8756" s="71" t="s">
        <v>29155</v>
      </c>
      <c r="D8756" s="71" t="s">
        <v>29156</v>
      </c>
      <c r="E8756" s="71" t="s">
        <v>29157</v>
      </c>
      <c r="F8756" s="71" t="s">
        <v>165</v>
      </c>
    </row>
    <row r="8757" spans="1:6" x14ac:dyDescent="0.25">
      <c r="A8757" s="67" t="s">
        <v>10335</v>
      </c>
      <c r="B8757" s="67" t="s">
        <v>1685</v>
      </c>
      <c r="C8757" s="71" t="s">
        <v>29158</v>
      </c>
      <c r="D8757" s="71" t="s">
        <v>29159</v>
      </c>
      <c r="E8757" s="71" t="s">
        <v>29160</v>
      </c>
      <c r="F8757" s="71" t="s">
        <v>165</v>
      </c>
    </row>
    <row r="8758" spans="1:6" x14ac:dyDescent="0.25">
      <c r="A8758" s="67" t="s">
        <v>10335</v>
      </c>
      <c r="B8758" s="67" t="s">
        <v>1689</v>
      </c>
      <c r="C8758" s="71" t="s">
        <v>29161</v>
      </c>
      <c r="D8758" s="71" t="s">
        <v>29162</v>
      </c>
      <c r="E8758" s="71" t="s">
        <v>29163</v>
      </c>
      <c r="F8758" s="71" t="s">
        <v>165</v>
      </c>
    </row>
    <row r="8759" spans="1:6" x14ac:dyDescent="0.25">
      <c r="A8759" s="67" t="s">
        <v>10335</v>
      </c>
      <c r="B8759" s="67" t="s">
        <v>1693</v>
      </c>
      <c r="C8759" s="71" t="s">
        <v>29164</v>
      </c>
      <c r="D8759" s="71" t="s">
        <v>29165</v>
      </c>
      <c r="E8759" s="71" t="s">
        <v>29166</v>
      </c>
      <c r="F8759" s="71" t="s">
        <v>165</v>
      </c>
    </row>
    <row r="8760" spans="1:6" x14ac:dyDescent="0.25">
      <c r="A8760" s="67" t="s">
        <v>10335</v>
      </c>
      <c r="B8760" s="67" t="s">
        <v>1697</v>
      </c>
      <c r="C8760" s="71" t="s">
        <v>29167</v>
      </c>
      <c r="D8760" s="71" t="s">
        <v>29168</v>
      </c>
      <c r="E8760" s="71" t="s">
        <v>29169</v>
      </c>
      <c r="F8760" s="71" t="s">
        <v>165</v>
      </c>
    </row>
    <row r="8761" spans="1:6" x14ac:dyDescent="0.25">
      <c r="A8761" s="67" t="s">
        <v>10335</v>
      </c>
      <c r="B8761" s="67" t="s">
        <v>1717</v>
      </c>
      <c r="C8761" s="71" t="s">
        <v>29170</v>
      </c>
      <c r="D8761" s="71" t="s">
        <v>29171</v>
      </c>
      <c r="E8761" s="71" t="s">
        <v>29172</v>
      </c>
      <c r="F8761" s="71" t="s">
        <v>165</v>
      </c>
    </row>
    <row r="8762" spans="1:6" x14ac:dyDescent="0.25">
      <c r="A8762" s="67" t="s">
        <v>10335</v>
      </c>
      <c r="B8762" s="67" t="s">
        <v>3795</v>
      </c>
      <c r="C8762" s="71" t="s">
        <v>29173</v>
      </c>
      <c r="D8762" s="71" t="s">
        <v>29174</v>
      </c>
      <c r="E8762" s="71" t="s">
        <v>29175</v>
      </c>
      <c r="F8762" s="71" t="s">
        <v>165</v>
      </c>
    </row>
    <row r="8763" spans="1:6" x14ac:dyDescent="0.25">
      <c r="A8763" s="67" t="s">
        <v>10335</v>
      </c>
      <c r="B8763" s="67" t="s">
        <v>1725</v>
      </c>
      <c r="C8763" s="71" t="s">
        <v>29176</v>
      </c>
      <c r="D8763" s="71" t="s">
        <v>29177</v>
      </c>
      <c r="E8763" s="71" t="s">
        <v>29178</v>
      </c>
      <c r="F8763" s="71" t="s">
        <v>165</v>
      </c>
    </row>
    <row r="8764" spans="1:6" x14ac:dyDescent="0.25">
      <c r="A8764" s="67" t="s">
        <v>10335</v>
      </c>
      <c r="B8764" s="67" t="s">
        <v>1729</v>
      </c>
      <c r="C8764" s="71" t="s">
        <v>29179</v>
      </c>
      <c r="D8764" s="71" t="s">
        <v>29180</v>
      </c>
      <c r="E8764" s="71" t="s">
        <v>29181</v>
      </c>
      <c r="F8764" s="71" t="s">
        <v>165</v>
      </c>
    </row>
    <row r="8765" spans="1:6" x14ac:dyDescent="0.25">
      <c r="A8765" s="67" t="s">
        <v>10335</v>
      </c>
      <c r="B8765" s="67" t="s">
        <v>1733</v>
      </c>
      <c r="C8765" s="71" t="s">
        <v>29182</v>
      </c>
      <c r="D8765" s="71" t="s">
        <v>29183</v>
      </c>
      <c r="E8765" s="71" t="s">
        <v>29184</v>
      </c>
      <c r="F8765" s="71" t="s">
        <v>165</v>
      </c>
    </row>
    <row r="8766" spans="1:6" x14ac:dyDescent="0.25">
      <c r="A8766" s="67" t="s">
        <v>10335</v>
      </c>
      <c r="B8766" s="67" t="s">
        <v>1741</v>
      </c>
      <c r="C8766" s="71" t="s">
        <v>29185</v>
      </c>
      <c r="D8766" s="71" t="s">
        <v>29186</v>
      </c>
      <c r="E8766" s="71" t="s">
        <v>29187</v>
      </c>
      <c r="F8766" s="71" t="s">
        <v>165</v>
      </c>
    </row>
    <row r="8767" spans="1:6" x14ac:dyDescent="0.25">
      <c r="A8767" s="67" t="s">
        <v>10335</v>
      </c>
      <c r="B8767" s="67" t="s">
        <v>1745</v>
      </c>
      <c r="C8767" s="71" t="s">
        <v>29188</v>
      </c>
      <c r="D8767" s="71" t="s">
        <v>29189</v>
      </c>
      <c r="E8767" s="71" t="s">
        <v>29190</v>
      </c>
      <c r="F8767" s="71" t="s">
        <v>165</v>
      </c>
    </row>
    <row r="8768" spans="1:6" x14ac:dyDescent="0.25">
      <c r="A8768" s="67" t="s">
        <v>10335</v>
      </c>
      <c r="B8768" s="67" t="s">
        <v>1749</v>
      </c>
      <c r="C8768" s="71" t="s">
        <v>29191</v>
      </c>
      <c r="D8768" s="71" t="s">
        <v>29192</v>
      </c>
      <c r="E8768" s="71" t="s">
        <v>29193</v>
      </c>
      <c r="F8768" s="71" t="s">
        <v>165</v>
      </c>
    </row>
    <row r="8769" spans="1:6" x14ac:dyDescent="0.25">
      <c r="A8769" s="67" t="s">
        <v>10335</v>
      </c>
      <c r="B8769" s="67" t="s">
        <v>1757</v>
      </c>
      <c r="C8769" s="71" t="s">
        <v>29194</v>
      </c>
      <c r="D8769" s="71" t="s">
        <v>29195</v>
      </c>
      <c r="E8769" s="71" t="s">
        <v>29196</v>
      </c>
      <c r="F8769" s="71" t="s">
        <v>165</v>
      </c>
    </row>
    <row r="8770" spans="1:6" x14ac:dyDescent="0.25">
      <c r="A8770" s="67" t="s">
        <v>10335</v>
      </c>
      <c r="B8770" s="67" t="s">
        <v>1761</v>
      </c>
      <c r="C8770" s="71" t="s">
        <v>29197</v>
      </c>
      <c r="D8770" s="71" t="s">
        <v>29198</v>
      </c>
      <c r="E8770" s="71" t="s">
        <v>29199</v>
      </c>
      <c r="F8770" s="71" t="s">
        <v>165</v>
      </c>
    </row>
    <row r="8771" spans="1:6" x14ac:dyDescent="0.25">
      <c r="A8771" s="67" t="s">
        <v>10335</v>
      </c>
      <c r="B8771" s="67" t="s">
        <v>1765</v>
      </c>
      <c r="C8771" s="71" t="s">
        <v>29200</v>
      </c>
      <c r="D8771" s="71" t="s">
        <v>29201</v>
      </c>
      <c r="E8771" s="71" t="s">
        <v>29202</v>
      </c>
      <c r="F8771" s="71" t="s">
        <v>165</v>
      </c>
    </row>
    <row r="8772" spans="1:6" x14ac:dyDescent="0.25">
      <c r="A8772" s="67" t="s">
        <v>10335</v>
      </c>
      <c r="B8772" s="67" t="s">
        <v>1769</v>
      </c>
      <c r="C8772" s="71" t="s">
        <v>29203</v>
      </c>
      <c r="D8772" s="71" t="s">
        <v>29204</v>
      </c>
      <c r="E8772" s="71" t="s">
        <v>29205</v>
      </c>
      <c r="F8772" s="71" t="s">
        <v>165</v>
      </c>
    </row>
    <row r="8773" spans="1:6" x14ac:dyDescent="0.25">
      <c r="A8773" s="67" t="s">
        <v>10335</v>
      </c>
      <c r="B8773" s="67" t="s">
        <v>1773</v>
      </c>
      <c r="C8773" s="71" t="s">
        <v>29206</v>
      </c>
      <c r="D8773" s="71" t="s">
        <v>29207</v>
      </c>
      <c r="E8773" s="71" t="s">
        <v>29208</v>
      </c>
      <c r="F8773" s="71" t="s">
        <v>165</v>
      </c>
    </row>
    <row r="8774" spans="1:6" x14ac:dyDescent="0.25">
      <c r="A8774" s="67" t="s">
        <v>10335</v>
      </c>
      <c r="B8774" s="67" t="s">
        <v>1777</v>
      </c>
      <c r="C8774" s="71" t="s">
        <v>29209</v>
      </c>
      <c r="D8774" s="71" t="s">
        <v>29210</v>
      </c>
      <c r="E8774" s="71" t="s">
        <v>29211</v>
      </c>
      <c r="F8774" s="71" t="s">
        <v>165</v>
      </c>
    </row>
    <row r="8775" spans="1:6" x14ac:dyDescent="0.25">
      <c r="A8775" s="67" t="s">
        <v>10335</v>
      </c>
      <c r="B8775" s="67" t="s">
        <v>1781</v>
      </c>
      <c r="C8775" s="71" t="s">
        <v>29212</v>
      </c>
      <c r="D8775" s="71" t="s">
        <v>29213</v>
      </c>
      <c r="E8775" s="71" t="s">
        <v>29214</v>
      </c>
      <c r="F8775" s="71" t="s">
        <v>165</v>
      </c>
    </row>
    <row r="8776" spans="1:6" x14ac:dyDescent="0.25">
      <c r="A8776" s="67" t="s">
        <v>10335</v>
      </c>
      <c r="B8776" s="67" t="s">
        <v>1785</v>
      </c>
      <c r="C8776" s="71" t="s">
        <v>29215</v>
      </c>
      <c r="D8776" s="71" t="s">
        <v>29216</v>
      </c>
      <c r="E8776" s="71" t="s">
        <v>29217</v>
      </c>
      <c r="F8776" s="71" t="s">
        <v>165</v>
      </c>
    </row>
    <row r="8777" spans="1:6" x14ac:dyDescent="0.25">
      <c r="A8777" s="67" t="s">
        <v>10335</v>
      </c>
      <c r="B8777" s="67" t="s">
        <v>1789</v>
      </c>
      <c r="C8777" s="71" t="s">
        <v>29218</v>
      </c>
      <c r="D8777" s="71" t="s">
        <v>29219</v>
      </c>
      <c r="E8777" s="71" t="s">
        <v>29220</v>
      </c>
      <c r="F8777" s="71" t="s">
        <v>165</v>
      </c>
    </row>
    <row r="8778" spans="1:6" x14ac:dyDescent="0.25">
      <c r="A8778" s="67" t="s">
        <v>10335</v>
      </c>
      <c r="B8778" s="67" t="s">
        <v>1793</v>
      </c>
      <c r="C8778" s="71" t="s">
        <v>29221</v>
      </c>
      <c r="D8778" s="71" t="s">
        <v>29222</v>
      </c>
      <c r="E8778" s="71" t="s">
        <v>29223</v>
      </c>
      <c r="F8778" s="71" t="s">
        <v>165</v>
      </c>
    </row>
    <row r="8779" spans="1:6" x14ac:dyDescent="0.25">
      <c r="A8779" s="67" t="s">
        <v>10335</v>
      </c>
      <c r="B8779" s="67" t="s">
        <v>1797</v>
      </c>
      <c r="C8779" s="71" t="s">
        <v>29224</v>
      </c>
      <c r="D8779" s="71" t="s">
        <v>29225</v>
      </c>
      <c r="E8779" s="71" t="s">
        <v>29226</v>
      </c>
      <c r="F8779" s="71" t="s">
        <v>165</v>
      </c>
    </row>
    <row r="8780" spans="1:6" x14ac:dyDescent="0.25">
      <c r="A8780" s="67" t="s">
        <v>10335</v>
      </c>
      <c r="B8780" s="67" t="s">
        <v>1801</v>
      </c>
      <c r="C8780" s="71" t="s">
        <v>29227</v>
      </c>
      <c r="D8780" s="71" t="s">
        <v>29228</v>
      </c>
      <c r="E8780" s="71" t="s">
        <v>29229</v>
      </c>
      <c r="F8780" s="71" t="s">
        <v>165</v>
      </c>
    </row>
    <row r="8781" spans="1:6" x14ac:dyDescent="0.25">
      <c r="A8781" s="67" t="s">
        <v>10335</v>
      </c>
      <c r="B8781" s="67" t="s">
        <v>1805</v>
      </c>
      <c r="C8781" s="71" t="s">
        <v>29230</v>
      </c>
      <c r="D8781" s="71" t="s">
        <v>29231</v>
      </c>
      <c r="E8781" s="71" t="s">
        <v>29232</v>
      </c>
      <c r="F8781" s="71" t="s">
        <v>165</v>
      </c>
    </row>
    <row r="8782" spans="1:6" x14ac:dyDescent="0.25">
      <c r="A8782" s="67" t="s">
        <v>10335</v>
      </c>
      <c r="B8782" s="67" t="s">
        <v>1809</v>
      </c>
      <c r="C8782" s="71" t="s">
        <v>29233</v>
      </c>
      <c r="D8782" s="71" t="s">
        <v>29234</v>
      </c>
      <c r="E8782" s="71" t="s">
        <v>29235</v>
      </c>
      <c r="F8782" s="71" t="s">
        <v>165</v>
      </c>
    </row>
    <row r="8783" spans="1:6" x14ac:dyDescent="0.25">
      <c r="A8783" s="67" t="s">
        <v>10335</v>
      </c>
      <c r="B8783" s="67" t="s">
        <v>1813</v>
      </c>
      <c r="C8783" s="71" t="s">
        <v>29236</v>
      </c>
      <c r="D8783" s="71" t="s">
        <v>29237</v>
      </c>
      <c r="E8783" s="71" t="s">
        <v>29238</v>
      </c>
      <c r="F8783" s="71" t="s">
        <v>165</v>
      </c>
    </row>
    <row r="8784" spans="1:6" x14ac:dyDescent="0.25">
      <c r="A8784" s="67" t="s">
        <v>10335</v>
      </c>
      <c r="B8784" s="67" t="s">
        <v>3892</v>
      </c>
      <c r="C8784" s="71" t="s">
        <v>29239</v>
      </c>
      <c r="D8784" s="71" t="s">
        <v>29240</v>
      </c>
      <c r="E8784" s="71" t="s">
        <v>29241</v>
      </c>
      <c r="F8784" s="71" t="s">
        <v>165</v>
      </c>
    </row>
    <row r="8785" spans="1:6" x14ac:dyDescent="0.25">
      <c r="A8785" s="67" t="s">
        <v>10335</v>
      </c>
      <c r="B8785" s="67" t="s">
        <v>1817</v>
      </c>
      <c r="C8785" s="71" t="s">
        <v>29242</v>
      </c>
      <c r="D8785" s="71" t="s">
        <v>29243</v>
      </c>
      <c r="E8785" s="71" t="s">
        <v>29244</v>
      </c>
      <c r="F8785" s="71" t="s">
        <v>165</v>
      </c>
    </row>
    <row r="8786" spans="1:6" x14ac:dyDescent="0.25">
      <c r="A8786" s="67" t="s">
        <v>10335</v>
      </c>
      <c r="B8786" s="67" t="s">
        <v>3899</v>
      </c>
      <c r="C8786" s="71" t="s">
        <v>29245</v>
      </c>
      <c r="D8786" s="71" t="s">
        <v>29246</v>
      </c>
      <c r="E8786" s="71" t="s">
        <v>29247</v>
      </c>
      <c r="F8786" s="71" t="s">
        <v>165</v>
      </c>
    </row>
    <row r="8787" spans="1:6" x14ac:dyDescent="0.25">
      <c r="A8787" s="67" t="s">
        <v>10335</v>
      </c>
      <c r="B8787" s="67" t="s">
        <v>3903</v>
      </c>
      <c r="C8787" s="71" t="s">
        <v>29248</v>
      </c>
      <c r="D8787" s="71" t="s">
        <v>29249</v>
      </c>
      <c r="E8787" s="71" t="s">
        <v>29250</v>
      </c>
      <c r="F8787" s="71" t="s">
        <v>165</v>
      </c>
    </row>
    <row r="8788" spans="1:6" x14ac:dyDescent="0.25">
      <c r="A8788" s="67" t="s">
        <v>10335</v>
      </c>
      <c r="B8788" s="67" t="s">
        <v>3907</v>
      </c>
      <c r="C8788" s="71" t="s">
        <v>29251</v>
      </c>
      <c r="D8788" s="71" t="s">
        <v>29252</v>
      </c>
      <c r="E8788" s="71" t="s">
        <v>29253</v>
      </c>
      <c r="F8788" s="71" t="s">
        <v>165</v>
      </c>
    </row>
    <row r="8789" spans="1:6" x14ac:dyDescent="0.25">
      <c r="A8789" s="67" t="s">
        <v>10335</v>
      </c>
      <c r="B8789" s="67" t="s">
        <v>1821</v>
      </c>
      <c r="C8789" s="71" t="s">
        <v>29254</v>
      </c>
      <c r="D8789" s="71" t="s">
        <v>29255</v>
      </c>
      <c r="E8789" s="71" t="s">
        <v>29256</v>
      </c>
      <c r="F8789" s="71" t="s">
        <v>165</v>
      </c>
    </row>
    <row r="8790" spans="1:6" x14ac:dyDescent="0.25">
      <c r="A8790" s="67" t="s">
        <v>10335</v>
      </c>
      <c r="B8790" s="67" t="s">
        <v>1825</v>
      </c>
      <c r="C8790" s="71" t="s">
        <v>29257</v>
      </c>
      <c r="D8790" s="71" t="s">
        <v>29258</v>
      </c>
      <c r="E8790" s="71" t="s">
        <v>29259</v>
      </c>
      <c r="F8790" s="71" t="s">
        <v>165</v>
      </c>
    </row>
    <row r="8791" spans="1:6" x14ac:dyDescent="0.25">
      <c r="A8791" s="67" t="s">
        <v>10335</v>
      </c>
      <c r="B8791" s="67" t="s">
        <v>1833</v>
      </c>
      <c r="C8791" s="71" t="s">
        <v>29260</v>
      </c>
      <c r="D8791" s="71" t="s">
        <v>29261</v>
      </c>
      <c r="E8791" s="71" t="s">
        <v>29262</v>
      </c>
      <c r="F8791" s="71" t="s">
        <v>165</v>
      </c>
    </row>
    <row r="8792" spans="1:6" x14ac:dyDescent="0.25">
      <c r="A8792" s="67" t="s">
        <v>10335</v>
      </c>
      <c r="B8792" s="67" t="s">
        <v>1837</v>
      </c>
      <c r="C8792" s="71" t="s">
        <v>29263</v>
      </c>
      <c r="D8792" s="71" t="s">
        <v>29264</v>
      </c>
      <c r="E8792" s="71" t="s">
        <v>29265</v>
      </c>
      <c r="F8792" s="71" t="s">
        <v>165</v>
      </c>
    </row>
    <row r="8793" spans="1:6" x14ac:dyDescent="0.25">
      <c r="A8793" s="67" t="s">
        <v>10335</v>
      </c>
      <c r="B8793" s="67" t="s">
        <v>1841</v>
      </c>
      <c r="C8793" s="71" t="s">
        <v>29266</v>
      </c>
      <c r="D8793" s="71" t="s">
        <v>29267</v>
      </c>
      <c r="E8793" s="71" t="s">
        <v>29268</v>
      </c>
      <c r="F8793" s="71" t="s">
        <v>165</v>
      </c>
    </row>
    <row r="8794" spans="1:6" x14ac:dyDescent="0.25">
      <c r="A8794" s="67" t="s">
        <v>10335</v>
      </c>
      <c r="B8794" s="67" t="s">
        <v>1849</v>
      </c>
      <c r="C8794" s="71" t="s">
        <v>29269</v>
      </c>
      <c r="D8794" s="71" t="s">
        <v>29270</v>
      </c>
      <c r="E8794" s="71" t="s">
        <v>29271</v>
      </c>
      <c r="F8794" s="71" t="s">
        <v>165</v>
      </c>
    </row>
    <row r="8795" spans="1:6" x14ac:dyDescent="0.25">
      <c r="A8795" s="67" t="s">
        <v>10335</v>
      </c>
      <c r="B8795" s="67" t="s">
        <v>9170</v>
      </c>
      <c r="C8795" s="71" t="s">
        <v>29272</v>
      </c>
      <c r="D8795" s="71" t="s">
        <v>29273</v>
      </c>
      <c r="E8795" s="71" t="s">
        <v>29274</v>
      </c>
      <c r="F8795" s="71" t="s">
        <v>165</v>
      </c>
    </row>
    <row r="8796" spans="1:6" x14ac:dyDescent="0.25">
      <c r="A8796" s="67" t="s">
        <v>10335</v>
      </c>
      <c r="B8796" s="67" t="s">
        <v>1865</v>
      </c>
      <c r="C8796" s="71" t="s">
        <v>29275</v>
      </c>
      <c r="D8796" s="71" t="s">
        <v>29276</v>
      </c>
      <c r="E8796" s="71" t="s">
        <v>29277</v>
      </c>
      <c r="F8796" s="71" t="s">
        <v>165</v>
      </c>
    </row>
    <row r="8797" spans="1:6" x14ac:dyDescent="0.25">
      <c r="A8797" s="67" t="s">
        <v>10335</v>
      </c>
      <c r="B8797" s="67" t="s">
        <v>1869</v>
      </c>
      <c r="C8797" s="71" t="s">
        <v>29278</v>
      </c>
      <c r="D8797" s="71" t="s">
        <v>29279</v>
      </c>
      <c r="E8797" s="71" t="s">
        <v>29280</v>
      </c>
      <c r="F8797" s="71" t="s">
        <v>165</v>
      </c>
    </row>
    <row r="8798" spans="1:6" x14ac:dyDescent="0.25">
      <c r="A8798" s="67" t="s">
        <v>10335</v>
      </c>
      <c r="B8798" s="67" t="s">
        <v>1873</v>
      </c>
      <c r="C8798" s="71" t="s">
        <v>29281</v>
      </c>
      <c r="D8798" s="71" t="s">
        <v>29282</v>
      </c>
      <c r="E8798" s="71" t="s">
        <v>29283</v>
      </c>
      <c r="F8798" s="71" t="s">
        <v>165</v>
      </c>
    </row>
    <row r="8799" spans="1:6" x14ac:dyDescent="0.25">
      <c r="A8799" s="67" t="s">
        <v>10335</v>
      </c>
      <c r="B8799" s="67" t="s">
        <v>1877</v>
      </c>
      <c r="C8799" s="71" t="s">
        <v>29284</v>
      </c>
      <c r="D8799" s="71" t="s">
        <v>29285</v>
      </c>
      <c r="E8799" s="71" t="s">
        <v>29286</v>
      </c>
      <c r="F8799" s="71" t="s">
        <v>165</v>
      </c>
    </row>
    <row r="8800" spans="1:6" x14ac:dyDescent="0.25">
      <c r="A8800" s="67" t="s">
        <v>10335</v>
      </c>
      <c r="B8800" s="67" t="s">
        <v>1881</v>
      </c>
      <c r="C8800" s="71" t="s">
        <v>29287</v>
      </c>
      <c r="D8800" s="71" t="s">
        <v>29288</v>
      </c>
      <c r="E8800" s="71" t="s">
        <v>29289</v>
      </c>
      <c r="F8800" s="71" t="s">
        <v>165</v>
      </c>
    </row>
    <row r="8801" spans="1:6" x14ac:dyDescent="0.25">
      <c r="A8801" s="67" t="s">
        <v>10335</v>
      </c>
      <c r="B8801" s="67" t="s">
        <v>1885</v>
      </c>
      <c r="C8801" s="71" t="s">
        <v>29290</v>
      </c>
      <c r="D8801" s="71" t="s">
        <v>29291</v>
      </c>
      <c r="E8801" s="71" t="s">
        <v>29292</v>
      </c>
      <c r="F8801" s="71" t="s">
        <v>165</v>
      </c>
    </row>
    <row r="8802" spans="1:6" x14ac:dyDescent="0.25">
      <c r="A8802" s="67" t="s">
        <v>10335</v>
      </c>
      <c r="B8802" s="67" t="s">
        <v>1889</v>
      </c>
      <c r="C8802" s="71" t="s">
        <v>29293</v>
      </c>
      <c r="D8802" s="71" t="s">
        <v>29294</v>
      </c>
      <c r="E8802" s="71" t="s">
        <v>29295</v>
      </c>
      <c r="F8802" s="71" t="s">
        <v>165</v>
      </c>
    </row>
    <row r="8803" spans="1:6" x14ac:dyDescent="0.25">
      <c r="A8803" s="67" t="s">
        <v>10335</v>
      </c>
      <c r="B8803" s="67" t="s">
        <v>1893</v>
      </c>
      <c r="C8803" s="71" t="s">
        <v>29296</v>
      </c>
      <c r="D8803" s="71" t="s">
        <v>29297</v>
      </c>
      <c r="E8803" s="71" t="s">
        <v>29298</v>
      </c>
      <c r="F8803" s="71" t="s">
        <v>165</v>
      </c>
    </row>
    <row r="8804" spans="1:6" x14ac:dyDescent="0.25">
      <c r="A8804" s="67" t="s">
        <v>10335</v>
      </c>
      <c r="B8804" s="67" t="s">
        <v>1897</v>
      </c>
      <c r="C8804" s="71" t="s">
        <v>29299</v>
      </c>
      <c r="D8804" s="71" t="s">
        <v>29300</v>
      </c>
      <c r="E8804" s="71" t="s">
        <v>29301</v>
      </c>
      <c r="F8804" s="71" t="s">
        <v>165</v>
      </c>
    </row>
    <row r="8805" spans="1:6" x14ac:dyDescent="0.25">
      <c r="A8805" s="67" t="s">
        <v>10335</v>
      </c>
      <c r="B8805" s="67" t="s">
        <v>1901</v>
      </c>
      <c r="C8805" s="71" t="s">
        <v>29302</v>
      </c>
      <c r="D8805" s="71" t="s">
        <v>29303</v>
      </c>
      <c r="E8805" s="71" t="s">
        <v>29304</v>
      </c>
      <c r="F8805" s="71" t="s">
        <v>165</v>
      </c>
    </row>
    <row r="8806" spans="1:6" x14ac:dyDescent="0.25">
      <c r="A8806" s="67" t="s">
        <v>10335</v>
      </c>
      <c r="B8806" s="67" t="s">
        <v>3973</v>
      </c>
      <c r="C8806" s="71" t="s">
        <v>29305</v>
      </c>
      <c r="D8806" s="71" t="s">
        <v>29306</v>
      </c>
      <c r="E8806" s="71" t="s">
        <v>29307</v>
      </c>
      <c r="F8806" s="71" t="s">
        <v>165</v>
      </c>
    </row>
    <row r="8807" spans="1:6" x14ac:dyDescent="0.25">
      <c r="A8807" s="67" t="s">
        <v>10335</v>
      </c>
      <c r="B8807" s="67" t="s">
        <v>3977</v>
      </c>
      <c r="C8807" s="71" t="s">
        <v>29308</v>
      </c>
      <c r="D8807" s="71" t="s">
        <v>29309</v>
      </c>
      <c r="E8807" s="71" t="s">
        <v>29310</v>
      </c>
      <c r="F8807" s="71" t="s">
        <v>165</v>
      </c>
    </row>
    <row r="8808" spans="1:6" x14ac:dyDescent="0.25">
      <c r="A8808" s="67" t="s">
        <v>10335</v>
      </c>
      <c r="B8808" s="67" t="s">
        <v>3981</v>
      </c>
      <c r="C8808" s="71" t="s">
        <v>29311</v>
      </c>
      <c r="D8808" s="71" t="s">
        <v>29312</v>
      </c>
      <c r="E8808" s="71" t="s">
        <v>29313</v>
      </c>
      <c r="F8808" s="71" t="s">
        <v>165</v>
      </c>
    </row>
    <row r="8809" spans="1:6" x14ac:dyDescent="0.25">
      <c r="A8809" s="67" t="s">
        <v>10335</v>
      </c>
      <c r="B8809" s="67" t="s">
        <v>3985</v>
      </c>
      <c r="C8809" s="71" t="s">
        <v>29314</v>
      </c>
      <c r="D8809" s="71" t="s">
        <v>29315</v>
      </c>
      <c r="E8809" s="71" t="s">
        <v>29316</v>
      </c>
      <c r="F8809" s="71" t="s">
        <v>165</v>
      </c>
    </row>
    <row r="8810" spans="1:6" x14ac:dyDescent="0.25">
      <c r="A8810" s="67" t="s">
        <v>10335</v>
      </c>
      <c r="B8810" s="67" t="s">
        <v>1905</v>
      </c>
      <c r="C8810" s="71" t="s">
        <v>29317</v>
      </c>
      <c r="D8810" s="71" t="s">
        <v>29318</v>
      </c>
      <c r="E8810" s="71" t="s">
        <v>29319</v>
      </c>
      <c r="F8810" s="71" t="s">
        <v>165</v>
      </c>
    </row>
    <row r="8811" spans="1:6" x14ac:dyDescent="0.25">
      <c r="A8811" s="67" t="s">
        <v>10335</v>
      </c>
      <c r="B8811" s="67" t="s">
        <v>1909</v>
      </c>
      <c r="C8811" s="71" t="s">
        <v>29320</v>
      </c>
      <c r="D8811" s="71" t="s">
        <v>29321</v>
      </c>
      <c r="E8811" s="71" t="s">
        <v>29322</v>
      </c>
      <c r="F8811" s="71" t="s">
        <v>165</v>
      </c>
    </row>
    <row r="8812" spans="1:6" x14ac:dyDescent="0.25">
      <c r="A8812" s="67" t="s">
        <v>10335</v>
      </c>
      <c r="B8812" s="67" t="s">
        <v>1913</v>
      </c>
      <c r="C8812" s="71" t="s">
        <v>29323</v>
      </c>
      <c r="D8812" s="71" t="s">
        <v>29324</v>
      </c>
      <c r="E8812" s="71" t="s">
        <v>29325</v>
      </c>
      <c r="F8812" s="71" t="s">
        <v>165</v>
      </c>
    </row>
    <row r="8813" spans="1:6" x14ac:dyDescent="0.25">
      <c r="A8813" s="67" t="s">
        <v>10335</v>
      </c>
      <c r="B8813" s="67" t="s">
        <v>3998</v>
      </c>
      <c r="C8813" s="71" t="s">
        <v>29326</v>
      </c>
      <c r="D8813" s="71" t="s">
        <v>29327</v>
      </c>
      <c r="E8813" s="71" t="s">
        <v>29328</v>
      </c>
      <c r="F8813" s="71" t="s">
        <v>165</v>
      </c>
    </row>
    <row r="8814" spans="1:6" x14ac:dyDescent="0.25">
      <c r="A8814" s="67" t="s">
        <v>10335</v>
      </c>
      <c r="B8814" s="67" t="s">
        <v>1917</v>
      </c>
      <c r="C8814" s="71" t="s">
        <v>29329</v>
      </c>
      <c r="D8814" s="71" t="s">
        <v>29330</v>
      </c>
      <c r="E8814" s="71" t="s">
        <v>29331</v>
      </c>
      <c r="F8814" s="71" t="s">
        <v>165</v>
      </c>
    </row>
    <row r="8815" spans="1:6" x14ac:dyDescent="0.25">
      <c r="A8815" s="67" t="s">
        <v>10335</v>
      </c>
      <c r="B8815" s="67" t="s">
        <v>1921</v>
      </c>
      <c r="C8815" s="71" t="s">
        <v>29332</v>
      </c>
      <c r="D8815" s="71" t="s">
        <v>29333</v>
      </c>
      <c r="E8815" s="71" t="s">
        <v>29334</v>
      </c>
      <c r="F8815" s="71" t="s">
        <v>165</v>
      </c>
    </row>
    <row r="8816" spans="1:6" x14ac:dyDescent="0.25">
      <c r="A8816" s="67" t="s">
        <v>10335</v>
      </c>
      <c r="B8816" s="67" t="s">
        <v>4008</v>
      </c>
      <c r="C8816" s="71" t="s">
        <v>29335</v>
      </c>
      <c r="D8816" s="71" t="s">
        <v>29336</v>
      </c>
      <c r="E8816" s="71" t="s">
        <v>29337</v>
      </c>
      <c r="F8816" s="71" t="s">
        <v>165</v>
      </c>
    </row>
    <row r="8817" spans="1:6" x14ac:dyDescent="0.25">
      <c r="A8817" s="67" t="s">
        <v>10335</v>
      </c>
      <c r="B8817" s="67" t="s">
        <v>4012</v>
      </c>
      <c r="C8817" s="71" t="s">
        <v>29338</v>
      </c>
      <c r="D8817" s="71" t="s">
        <v>29339</v>
      </c>
      <c r="E8817" s="71" t="s">
        <v>29340</v>
      </c>
      <c r="F8817" s="71" t="s">
        <v>165</v>
      </c>
    </row>
    <row r="8818" spans="1:6" x14ac:dyDescent="0.25">
      <c r="A8818" s="67" t="s">
        <v>10335</v>
      </c>
      <c r="B8818" s="67" t="s">
        <v>1925</v>
      </c>
      <c r="C8818" s="71" t="s">
        <v>29341</v>
      </c>
      <c r="D8818" s="71" t="s">
        <v>29342</v>
      </c>
      <c r="E8818" s="71" t="s">
        <v>29343</v>
      </c>
      <c r="F8818" s="71" t="s">
        <v>165</v>
      </c>
    </row>
    <row r="8819" spans="1:6" x14ac:dyDescent="0.25">
      <c r="A8819" s="67" t="s">
        <v>10335</v>
      </c>
      <c r="B8819" s="67" t="s">
        <v>4019</v>
      </c>
      <c r="C8819" s="71" t="s">
        <v>29344</v>
      </c>
      <c r="D8819" s="71" t="s">
        <v>29345</v>
      </c>
      <c r="E8819" s="71" t="s">
        <v>29346</v>
      </c>
      <c r="F8819" s="71" t="s">
        <v>165</v>
      </c>
    </row>
    <row r="8820" spans="1:6" x14ac:dyDescent="0.25">
      <c r="A8820" s="67" t="s">
        <v>10335</v>
      </c>
      <c r="B8820" s="67" t="s">
        <v>4023</v>
      </c>
      <c r="C8820" s="71" t="s">
        <v>29347</v>
      </c>
      <c r="D8820" s="71" t="s">
        <v>29348</v>
      </c>
      <c r="E8820" s="71" t="s">
        <v>29349</v>
      </c>
      <c r="F8820" s="71" t="s">
        <v>165</v>
      </c>
    </row>
    <row r="8821" spans="1:6" x14ac:dyDescent="0.25">
      <c r="A8821" s="67" t="s">
        <v>10335</v>
      </c>
      <c r="B8821" s="67" t="s">
        <v>4027</v>
      </c>
      <c r="C8821" s="71" t="s">
        <v>29350</v>
      </c>
      <c r="D8821" s="71" t="s">
        <v>29351</v>
      </c>
      <c r="E8821" s="71" t="s">
        <v>29352</v>
      </c>
      <c r="F8821" s="71" t="s">
        <v>165</v>
      </c>
    </row>
    <row r="8822" spans="1:6" x14ac:dyDescent="0.25">
      <c r="A8822" s="67" t="s">
        <v>10335</v>
      </c>
      <c r="B8822" s="67" t="s">
        <v>1929</v>
      </c>
      <c r="C8822" s="71" t="s">
        <v>29353</v>
      </c>
      <c r="D8822" s="71" t="s">
        <v>29354</v>
      </c>
      <c r="E8822" s="71" t="s">
        <v>29355</v>
      </c>
      <c r="F8822" s="71" t="s">
        <v>165</v>
      </c>
    </row>
    <row r="8823" spans="1:6" x14ac:dyDescent="0.25">
      <c r="A8823" s="67" t="s">
        <v>10335</v>
      </c>
      <c r="B8823" s="67" t="s">
        <v>4034</v>
      </c>
      <c r="C8823" s="71" t="s">
        <v>29356</v>
      </c>
      <c r="D8823" s="71" t="s">
        <v>29357</v>
      </c>
      <c r="E8823" s="71" t="s">
        <v>29358</v>
      </c>
      <c r="F8823" s="71" t="s">
        <v>165</v>
      </c>
    </row>
    <row r="8824" spans="1:6" x14ac:dyDescent="0.25">
      <c r="A8824" s="67" t="s">
        <v>10335</v>
      </c>
      <c r="B8824" s="67" t="s">
        <v>1949</v>
      </c>
      <c r="C8824" s="71" t="s">
        <v>29359</v>
      </c>
      <c r="D8824" s="71" t="s">
        <v>29360</v>
      </c>
      <c r="E8824" s="71" t="s">
        <v>29361</v>
      </c>
      <c r="F8824" s="71" t="s">
        <v>165</v>
      </c>
    </row>
    <row r="8825" spans="1:6" x14ac:dyDescent="0.25">
      <c r="A8825" s="67" t="s">
        <v>10335</v>
      </c>
      <c r="B8825" s="67" t="s">
        <v>1953</v>
      </c>
      <c r="C8825" s="71" t="s">
        <v>29362</v>
      </c>
      <c r="D8825" s="71" t="s">
        <v>29363</v>
      </c>
      <c r="E8825" s="71" t="s">
        <v>29364</v>
      </c>
      <c r="F8825" s="71" t="s">
        <v>165</v>
      </c>
    </row>
    <row r="8826" spans="1:6" x14ac:dyDescent="0.25">
      <c r="A8826" s="67" t="s">
        <v>10335</v>
      </c>
      <c r="B8826" s="67" t="s">
        <v>1957</v>
      </c>
      <c r="C8826" s="71" t="s">
        <v>29365</v>
      </c>
      <c r="D8826" s="71" t="s">
        <v>29366</v>
      </c>
      <c r="E8826" s="71" t="s">
        <v>29367</v>
      </c>
      <c r="F8826" s="71" t="s">
        <v>165</v>
      </c>
    </row>
    <row r="8827" spans="1:6" x14ac:dyDescent="0.25">
      <c r="A8827" s="67" t="s">
        <v>10335</v>
      </c>
      <c r="B8827" s="67" t="s">
        <v>1961</v>
      </c>
      <c r="C8827" s="71" t="s">
        <v>29368</v>
      </c>
      <c r="D8827" s="71" t="s">
        <v>29369</v>
      </c>
      <c r="E8827" s="71" t="s">
        <v>29370</v>
      </c>
      <c r="F8827" s="71" t="s">
        <v>165</v>
      </c>
    </row>
    <row r="8828" spans="1:6" x14ac:dyDescent="0.25">
      <c r="A8828" s="67" t="s">
        <v>10335</v>
      </c>
      <c r="B8828" s="67" t="s">
        <v>1965</v>
      </c>
      <c r="C8828" s="71" t="s">
        <v>29371</v>
      </c>
      <c r="D8828" s="71" t="s">
        <v>29372</v>
      </c>
      <c r="E8828" s="71" t="s">
        <v>29373</v>
      </c>
      <c r="F8828" s="71" t="s">
        <v>165</v>
      </c>
    </row>
    <row r="8829" spans="1:6" x14ac:dyDescent="0.25">
      <c r="A8829" s="67" t="s">
        <v>10335</v>
      </c>
      <c r="B8829" s="67" t="s">
        <v>1973</v>
      </c>
      <c r="C8829" s="71" t="s">
        <v>29374</v>
      </c>
      <c r="D8829" s="71" t="s">
        <v>29375</v>
      </c>
      <c r="E8829" s="71" t="s">
        <v>29376</v>
      </c>
      <c r="F8829" s="71" t="s">
        <v>165</v>
      </c>
    </row>
    <row r="8830" spans="1:6" x14ac:dyDescent="0.25">
      <c r="A8830" s="67" t="s">
        <v>10335</v>
      </c>
      <c r="B8830" s="67" t="s">
        <v>1977</v>
      </c>
      <c r="C8830" s="71" t="s">
        <v>29377</v>
      </c>
      <c r="D8830" s="71" t="s">
        <v>29378</v>
      </c>
      <c r="E8830" s="71" t="s">
        <v>29379</v>
      </c>
      <c r="F8830" s="71" t="s">
        <v>165</v>
      </c>
    </row>
    <row r="8831" spans="1:6" x14ac:dyDescent="0.25">
      <c r="A8831" s="67" t="s">
        <v>10335</v>
      </c>
      <c r="B8831" s="67" t="s">
        <v>4071</v>
      </c>
      <c r="C8831" s="71" t="s">
        <v>29380</v>
      </c>
      <c r="D8831" s="71" t="s">
        <v>29381</v>
      </c>
      <c r="E8831" s="71" t="s">
        <v>29382</v>
      </c>
      <c r="F8831" s="71" t="s">
        <v>165</v>
      </c>
    </row>
    <row r="8832" spans="1:6" x14ac:dyDescent="0.25">
      <c r="A8832" s="67" t="s">
        <v>10335</v>
      </c>
      <c r="B8832" s="67" t="s">
        <v>4075</v>
      </c>
      <c r="C8832" s="71" t="s">
        <v>29383</v>
      </c>
      <c r="D8832" s="71" t="s">
        <v>29384</v>
      </c>
      <c r="E8832" s="71" t="s">
        <v>29385</v>
      </c>
      <c r="F8832" s="71" t="s">
        <v>165</v>
      </c>
    </row>
    <row r="8833" spans="1:6" x14ac:dyDescent="0.25">
      <c r="A8833" s="67" t="s">
        <v>10335</v>
      </c>
      <c r="B8833" s="67" t="s">
        <v>4082</v>
      </c>
      <c r="C8833" s="71" t="s">
        <v>29386</v>
      </c>
      <c r="D8833" s="71" t="s">
        <v>29387</v>
      </c>
      <c r="E8833" s="71" t="s">
        <v>29388</v>
      </c>
      <c r="F8833" s="71" t="s">
        <v>165</v>
      </c>
    </row>
    <row r="8834" spans="1:6" x14ac:dyDescent="0.25">
      <c r="A8834" s="67" t="s">
        <v>10335</v>
      </c>
      <c r="B8834" s="67" t="s">
        <v>4086</v>
      </c>
      <c r="C8834" s="71" t="s">
        <v>29389</v>
      </c>
      <c r="D8834" s="71" t="s">
        <v>29390</v>
      </c>
      <c r="E8834" s="71" t="s">
        <v>29391</v>
      </c>
      <c r="F8834" s="71" t="s">
        <v>165</v>
      </c>
    </row>
    <row r="8835" spans="1:6" x14ac:dyDescent="0.25">
      <c r="A8835" s="67" t="s">
        <v>10335</v>
      </c>
      <c r="B8835" s="67" t="s">
        <v>1985</v>
      </c>
      <c r="C8835" s="71" t="s">
        <v>29392</v>
      </c>
      <c r="D8835" s="71" t="s">
        <v>29393</v>
      </c>
      <c r="E8835" s="71" t="s">
        <v>29394</v>
      </c>
      <c r="F8835" s="71" t="s">
        <v>165</v>
      </c>
    </row>
    <row r="8836" spans="1:6" x14ac:dyDescent="0.25">
      <c r="A8836" s="67" t="s">
        <v>10335</v>
      </c>
      <c r="B8836" s="67" t="s">
        <v>1989</v>
      </c>
      <c r="C8836" s="71" t="s">
        <v>29395</v>
      </c>
      <c r="D8836" s="71" t="s">
        <v>29396</v>
      </c>
      <c r="E8836" s="71" t="s">
        <v>29397</v>
      </c>
      <c r="F8836" s="71" t="s">
        <v>165</v>
      </c>
    </row>
    <row r="8837" spans="1:6" x14ac:dyDescent="0.25">
      <c r="A8837" s="67" t="s">
        <v>10335</v>
      </c>
      <c r="B8837" s="67" t="s">
        <v>1993</v>
      </c>
      <c r="C8837" s="71" t="s">
        <v>29398</v>
      </c>
      <c r="D8837" s="71" t="s">
        <v>29399</v>
      </c>
      <c r="E8837" s="71" t="s">
        <v>29400</v>
      </c>
      <c r="F8837" s="71" t="s">
        <v>165</v>
      </c>
    </row>
    <row r="8838" spans="1:6" x14ac:dyDescent="0.25">
      <c r="A8838" s="67" t="s">
        <v>10335</v>
      </c>
      <c r="B8838" s="67" t="s">
        <v>1997</v>
      </c>
      <c r="C8838" s="71" t="s">
        <v>29401</v>
      </c>
      <c r="D8838" s="71" t="s">
        <v>29402</v>
      </c>
      <c r="E8838" s="71" t="s">
        <v>29403</v>
      </c>
      <c r="F8838" s="71" t="s">
        <v>165</v>
      </c>
    </row>
    <row r="8839" spans="1:6" x14ac:dyDescent="0.25">
      <c r="A8839" s="67" t="s">
        <v>10335</v>
      </c>
      <c r="B8839" s="67" t="s">
        <v>2001</v>
      </c>
      <c r="C8839" s="71" t="s">
        <v>29404</v>
      </c>
      <c r="D8839" s="71" t="s">
        <v>29405</v>
      </c>
      <c r="E8839" s="71" t="s">
        <v>29406</v>
      </c>
      <c r="F8839" s="71" t="s">
        <v>165</v>
      </c>
    </row>
    <row r="8840" spans="1:6" x14ac:dyDescent="0.25">
      <c r="A8840" s="67" t="s">
        <v>10335</v>
      </c>
      <c r="B8840" s="67" t="s">
        <v>2005</v>
      </c>
      <c r="C8840" s="71" t="s">
        <v>29407</v>
      </c>
      <c r="D8840" s="71" t="s">
        <v>29408</v>
      </c>
      <c r="E8840" s="71" t="s">
        <v>29409</v>
      </c>
      <c r="F8840" s="71" t="s">
        <v>165</v>
      </c>
    </row>
    <row r="8841" spans="1:6" x14ac:dyDescent="0.25">
      <c r="A8841" s="67" t="s">
        <v>10335</v>
      </c>
      <c r="B8841" s="67" t="s">
        <v>2009</v>
      </c>
      <c r="C8841" s="71" t="s">
        <v>29410</v>
      </c>
      <c r="D8841" s="71" t="s">
        <v>29411</v>
      </c>
      <c r="E8841" s="71" t="s">
        <v>29412</v>
      </c>
      <c r="F8841" s="71" t="s">
        <v>165</v>
      </c>
    </row>
    <row r="8842" spans="1:6" x14ac:dyDescent="0.25">
      <c r="A8842" s="67" t="s">
        <v>10335</v>
      </c>
      <c r="B8842" s="67" t="s">
        <v>4108</v>
      </c>
      <c r="C8842" s="71" t="s">
        <v>29413</v>
      </c>
      <c r="D8842" s="71" t="s">
        <v>29414</v>
      </c>
      <c r="E8842" s="71" t="s">
        <v>29415</v>
      </c>
      <c r="F8842" s="71" t="s">
        <v>165</v>
      </c>
    </row>
    <row r="8843" spans="1:6" x14ac:dyDescent="0.25">
      <c r="A8843" s="67" t="s">
        <v>10335</v>
      </c>
      <c r="B8843" s="67" t="s">
        <v>2013</v>
      </c>
      <c r="C8843" s="71" t="s">
        <v>29416</v>
      </c>
      <c r="D8843" s="71" t="s">
        <v>29417</v>
      </c>
      <c r="E8843" s="71" t="s">
        <v>29418</v>
      </c>
      <c r="F8843" s="71" t="s">
        <v>165</v>
      </c>
    </row>
    <row r="8844" spans="1:6" x14ac:dyDescent="0.25">
      <c r="A8844" s="67" t="s">
        <v>10335</v>
      </c>
      <c r="B8844" s="67" t="s">
        <v>2017</v>
      </c>
      <c r="C8844" s="71" t="s">
        <v>29419</v>
      </c>
      <c r="D8844" s="71" t="s">
        <v>29420</v>
      </c>
      <c r="E8844" s="71" t="s">
        <v>29421</v>
      </c>
      <c r="F8844" s="71" t="s">
        <v>165</v>
      </c>
    </row>
    <row r="8845" spans="1:6" x14ac:dyDescent="0.25">
      <c r="A8845" s="67" t="s">
        <v>10335</v>
      </c>
      <c r="B8845" s="67" t="s">
        <v>2021</v>
      </c>
      <c r="C8845" s="71" t="s">
        <v>29422</v>
      </c>
      <c r="D8845" s="71" t="s">
        <v>29423</v>
      </c>
      <c r="E8845" s="71" t="s">
        <v>29424</v>
      </c>
      <c r="F8845" s="71" t="s">
        <v>165</v>
      </c>
    </row>
    <row r="8846" spans="1:6" x14ac:dyDescent="0.25">
      <c r="A8846" s="67" t="s">
        <v>10335</v>
      </c>
      <c r="B8846" s="67" t="s">
        <v>2025</v>
      </c>
      <c r="C8846" s="71" t="s">
        <v>29425</v>
      </c>
      <c r="D8846" s="71" t="s">
        <v>29426</v>
      </c>
      <c r="E8846" s="71" t="s">
        <v>29427</v>
      </c>
      <c r="F8846" s="71" t="s">
        <v>165</v>
      </c>
    </row>
    <row r="8847" spans="1:6" x14ac:dyDescent="0.25">
      <c r="A8847" s="67" t="s">
        <v>10335</v>
      </c>
      <c r="B8847" s="67" t="s">
        <v>2029</v>
      </c>
      <c r="C8847" s="71" t="s">
        <v>29428</v>
      </c>
      <c r="D8847" s="71" t="s">
        <v>29429</v>
      </c>
      <c r="E8847" s="71" t="s">
        <v>29430</v>
      </c>
      <c r="F8847" s="71" t="s">
        <v>165</v>
      </c>
    </row>
    <row r="8848" spans="1:6" x14ac:dyDescent="0.25">
      <c r="A8848" s="67" t="s">
        <v>10335</v>
      </c>
      <c r="B8848" s="67" t="s">
        <v>2033</v>
      </c>
      <c r="C8848" s="71" t="s">
        <v>29431</v>
      </c>
      <c r="D8848" s="71" t="s">
        <v>29432</v>
      </c>
      <c r="E8848" s="71" t="s">
        <v>29433</v>
      </c>
      <c r="F8848" s="71" t="s">
        <v>165</v>
      </c>
    </row>
    <row r="8849" spans="1:6" x14ac:dyDescent="0.25">
      <c r="A8849" s="67" t="s">
        <v>10335</v>
      </c>
      <c r="B8849" s="67" t="s">
        <v>2037</v>
      </c>
      <c r="C8849" s="71" t="s">
        <v>29434</v>
      </c>
      <c r="D8849" s="71" t="s">
        <v>29435</v>
      </c>
      <c r="E8849" s="71" t="s">
        <v>29436</v>
      </c>
      <c r="F8849" s="71" t="s">
        <v>165</v>
      </c>
    </row>
    <row r="8850" spans="1:6" x14ac:dyDescent="0.25">
      <c r="A8850" s="67" t="s">
        <v>10335</v>
      </c>
      <c r="B8850" s="67" t="s">
        <v>2041</v>
      </c>
      <c r="C8850" s="71" t="s">
        <v>29437</v>
      </c>
      <c r="D8850" s="71" t="s">
        <v>29438</v>
      </c>
      <c r="E8850" s="71" t="s">
        <v>29439</v>
      </c>
      <c r="F8850" s="71" t="s">
        <v>165</v>
      </c>
    </row>
    <row r="8851" spans="1:6" x14ac:dyDescent="0.25">
      <c r="A8851" s="67" t="s">
        <v>10335</v>
      </c>
      <c r="B8851" s="67" t="s">
        <v>2045</v>
      </c>
      <c r="C8851" s="71" t="s">
        <v>29440</v>
      </c>
      <c r="D8851" s="71" t="s">
        <v>29441</v>
      </c>
      <c r="E8851" s="71" t="s">
        <v>29442</v>
      </c>
      <c r="F8851" s="71" t="s">
        <v>165</v>
      </c>
    </row>
    <row r="8852" spans="1:6" x14ac:dyDescent="0.25">
      <c r="A8852" s="67" t="s">
        <v>10335</v>
      </c>
      <c r="B8852" s="67" t="s">
        <v>4163</v>
      </c>
      <c r="C8852" s="71" t="s">
        <v>10357</v>
      </c>
      <c r="D8852" s="71" t="s">
        <v>10358</v>
      </c>
      <c r="E8852" s="71" t="s">
        <v>10359</v>
      </c>
      <c r="F8852" s="71" t="s">
        <v>165</v>
      </c>
    </row>
    <row r="8853" spans="1:6" x14ac:dyDescent="0.25">
      <c r="A8853" s="67" t="s">
        <v>10335</v>
      </c>
      <c r="B8853" s="67" t="s">
        <v>2081</v>
      </c>
      <c r="C8853" s="71" t="s">
        <v>29443</v>
      </c>
      <c r="D8853" s="71" t="s">
        <v>29444</v>
      </c>
      <c r="E8853" s="71" t="s">
        <v>29445</v>
      </c>
      <c r="F8853" s="71" t="s">
        <v>165</v>
      </c>
    </row>
    <row r="8854" spans="1:6" x14ac:dyDescent="0.25">
      <c r="A8854" s="67" t="s">
        <v>10335</v>
      </c>
      <c r="B8854" s="67" t="s">
        <v>2085</v>
      </c>
      <c r="C8854" s="71" t="s">
        <v>29446</v>
      </c>
      <c r="D8854" s="71" t="s">
        <v>29447</v>
      </c>
      <c r="E8854" s="71" t="s">
        <v>29448</v>
      </c>
      <c r="F8854" s="71" t="s">
        <v>165</v>
      </c>
    </row>
    <row r="8855" spans="1:6" x14ac:dyDescent="0.25">
      <c r="A8855" s="67" t="s">
        <v>10335</v>
      </c>
      <c r="B8855" s="67" t="s">
        <v>4173</v>
      </c>
      <c r="C8855" s="71" t="s">
        <v>29449</v>
      </c>
      <c r="D8855" s="71" t="s">
        <v>29450</v>
      </c>
      <c r="E8855" s="71" t="s">
        <v>29451</v>
      </c>
      <c r="F8855" s="71" t="s">
        <v>165</v>
      </c>
    </row>
    <row r="8856" spans="1:6" x14ac:dyDescent="0.25">
      <c r="A8856" s="67" t="s">
        <v>10335</v>
      </c>
      <c r="B8856" s="67" t="s">
        <v>4177</v>
      </c>
      <c r="C8856" s="71" t="s">
        <v>29452</v>
      </c>
      <c r="D8856" s="71" t="s">
        <v>29453</v>
      </c>
      <c r="E8856" s="71" t="s">
        <v>29454</v>
      </c>
      <c r="F8856" s="71" t="s">
        <v>165</v>
      </c>
    </row>
    <row r="8857" spans="1:6" x14ac:dyDescent="0.25">
      <c r="A8857" s="67" t="s">
        <v>10335</v>
      </c>
      <c r="B8857" s="67" t="s">
        <v>2089</v>
      </c>
      <c r="C8857" s="71" t="s">
        <v>29455</v>
      </c>
      <c r="D8857" s="71" t="s">
        <v>29456</v>
      </c>
      <c r="E8857" s="71" t="s">
        <v>29457</v>
      </c>
      <c r="F8857" s="71" t="s">
        <v>165</v>
      </c>
    </row>
    <row r="8858" spans="1:6" x14ac:dyDescent="0.25">
      <c r="A8858" s="67" t="s">
        <v>10335</v>
      </c>
      <c r="B8858" s="67" t="s">
        <v>2093</v>
      </c>
      <c r="C8858" s="71" t="s">
        <v>29458</v>
      </c>
      <c r="D8858" s="71" t="s">
        <v>29459</v>
      </c>
      <c r="E8858" s="71" t="s">
        <v>29460</v>
      </c>
      <c r="F8858" s="71" t="s">
        <v>165</v>
      </c>
    </row>
    <row r="8859" spans="1:6" x14ac:dyDescent="0.25">
      <c r="A8859" s="67" t="s">
        <v>10335</v>
      </c>
      <c r="B8859" s="67" t="s">
        <v>2097</v>
      </c>
      <c r="C8859" s="71" t="s">
        <v>29461</v>
      </c>
      <c r="D8859" s="71" t="s">
        <v>29462</v>
      </c>
      <c r="E8859" s="71" t="s">
        <v>29463</v>
      </c>
      <c r="F8859" s="71" t="s">
        <v>165</v>
      </c>
    </row>
    <row r="8860" spans="1:6" x14ac:dyDescent="0.25">
      <c r="A8860" s="67" t="s">
        <v>10335</v>
      </c>
      <c r="B8860" s="67" t="s">
        <v>2101</v>
      </c>
      <c r="C8860" s="71" t="s">
        <v>29464</v>
      </c>
      <c r="D8860" s="71" t="s">
        <v>29465</v>
      </c>
      <c r="E8860" s="71" t="s">
        <v>29466</v>
      </c>
      <c r="F8860" s="71" t="s">
        <v>165</v>
      </c>
    </row>
    <row r="8861" spans="1:6" x14ac:dyDescent="0.25">
      <c r="A8861" s="67" t="s">
        <v>10335</v>
      </c>
      <c r="B8861" s="67" t="s">
        <v>2105</v>
      </c>
      <c r="C8861" s="71" t="s">
        <v>29467</v>
      </c>
      <c r="D8861" s="71" t="s">
        <v>29468</v>
      </c>
      <c r="E8861" s="71" t="s">
        <v>29469</v>
      </c>
      <c r="F8861" s="71" t="s">
        <v>165</v>
      </c>
    </row>
    <row r="8862" spans="1:6" x14ac:dyDescent="0.25">
      <c r="A8862" s="67" t="s">
        <v>10335</v>
      </c>
      <c r="B8862" s="67" t="s">
        <v>2109</v>
      </c>
      <c r="C8862" s="71" t="s">
        <v>29470</v>
      </c>
      <c r="D8862" s="71" t="s">
        <v>29471</v>
      </c>
      <c r="E8862" s="71" t="s">
        <v>29472</v>
      </c>
      <c r="F8862" s="71" t="s">
        <v>165</v>
      </c>
    </row>
    <row r="8863" spans="1:6" x14ac:dyDescent="0.25">
      <c r="A8863" s="67" t="s">
        <v>10335</v>
      </c>
      <c r="B8863" s="67" t="s">
        <v>9357</v>
      </c>
      <c r="C8863" s="71" t="s">
        <v>29473</v>
      </c>
      <c r="D8863" s="71" t="s">
        <v>29474</v>
      </c>
      <c r="E8863" s="71" t="s">
        <v>29475</v>
      </c>
      <c r="F8863" s="71" t="s">
        <v>165</v>
      </c>
    </row>
    <row r="8864" spans="1:6" x14ac:dyDescent="0.25">
      <c r="A8864" s="67" t="s">
        <v>10335</v>
      </c>
      <c r="B8864" s="67" t="s">
        <v>4196</v>
      </c>
      <c r="C8864" s="71" t="s">
        <v>29476</v>
      </c>
      <c r="D8864" s="71" t="s">
        <v>29477</v>
      </c>
      <c r="E8864" s="71" t="s">
        <v>29478</v>
      </c>
      <c r="F8864" s="71" t="s">
        <v>165</v>
      </c>
    </row>
    <row r="8865" spans="1:6" x14ac:dyDescent="0.25">
      <c r="A8865" s="67" t="s">
        <v>10335</v>
      </c>
      <c r="B8865" s="67" t="s">
        <v>4200</v>
      </c>
      <c r="C8865" s="71" t="s">
        <v>29479</v>
      </c>
      <c r="D8865" s="71" t="s">
        <v>29480</v>
      </c>
      <c r="E8865" s="71" t="s">
        <v>29481</v>
      </c>
      <c r="F8865" s="71" t="s">
        <v>165</v>
      </c>
    </row>
    <row r="8866" spans="1:6" x14ac:dyDescent="0.25">
      <c r="A8866" s="67" t="s">
        <v>10335</v>
      </c>
      <c r="B8866" s="67" t="s">
        <v>4204</v>
      </c>
      <c r="C8866" s="71" t="s">
        <v>29482</v>
      </c>
      <c r="D8866" s="71" t="s">
        <v>29483</v>
      </c>
      <c r="E8866" s="71" t="s">
        <v>29484</v>
      </c>
      <c r="F8866" s="71" t="s">
        <v>165</v>
      </c>
    </row>
    <row r="8867" spans="1:6" x14ac:dyDescent="0.25">
      <c r="A8867" s="67" t="s">
        <v>10335</v>
      </c>
      <c r="B8867" s="67" t="s">
        <v>2117</v>
      </c>
      <c r="C8867" s="71" t="s">
        <v>29485</v>
      </c>
      <c r="D8867" s="71" t="s">
        <v>29486</v>
      </c>
      <c r="E8867" s="71" t="s">
        <v>29487</v>
      </c>
      <c r="F8867" s="71" t="s">
        <v>165</v>
      </c>
    </row>
    <row r="8868" spans="1:6" x14ac:dyDescent="0.25">
      <c r="A8868" s="67" t="s">
        <v>10335</v>
      </c>
      <c r="B8868" s="67" t="s">
        <v>2121</v>
      </c>
      <c r="C8868" s="71" t="s">
        <v>29488</v>
      </c>
      <c r="D8868" s="71" t="s">
        <v>29489</v>
      </c>
      <c r="E8868" s="71" t="s">
        <v>29490</v>
      </c>
      <c r="F8868" s="71" t="s">
        <v>165</v>
      </c>
    </row>
    <row r="8869" spans="1:6" x14ac:dyDescent="0.25">
      <c r="A8869" s="67" t="s">
        <v>10335</v>
      </c>
      <c r="B8869" s="67" t="s">
        <v>2125</v>
      </c>
      <c r="C8869" s="71" t="s">
        <v>29491</v>
      </c>
      <c r="D8869" s="71" t="s">
        <v>29492</v>
      </c>
      <c r="E8869" s="71" t="s">
        <v>29493</v>
      </c>
      <c r="F8869" s="71" t="s">
        <v>165</v>
      </c>
    </row>
    <row r="8870" spans="1:6" x14ac:dyDescent="0.25">
      <c r="A8870" s="67" t="s">
        <v>10335</v>
      </c>
      <c r="B8870" s="67" t="s">
        <v>2149</v>
      </c>
      <c r="C8870" s="71" t="s">
        <v>10363</v>
      </c>
      <c r="D8870" s="71" t="s">
        <v>10364</v>
      </c>
      <c r="E8870" s="71" t="s">
        <v>10365</v>
      </c>
      <c r="F8870" s="71" t="s">
        <v>165</v>
      </c>
    </row>
    <row r="8871" spans="1:6" x14ac:dyDescent="0.25">
      <c r="A8871" s="67" t="s">
        <v>10335</v>
      </c>
      <c r="B8871" s="67" t="s">
        <v>2417</v>
      </c>
      <c r="C8871" s="71" t="s">
        <v>29494</v>
      </c>
      <c r="D8871" s="71" t="s">
        <v>29495</v>
      </c>
      <c r="E8871" s="71" t="s">
        <v>29496</v>
      </c>
      <c r="F8871" s="71" t="s">
        <v>165</v>
      </c>
    </row>
    <row r="8872" spans="1:6" x14ac:dyDescent="0.25">
      <c r="A8872" s="67" t="s">
        <v>10335</v>
      </c>
      <c r="B8872" s="67" t="s">
        <v>29497</v>
      </c>
      <c r="C8872" s="71" t="s">
        <v>29498</v>
      </c>
      <c r="D8872" s="71" t="s">
        <v>29499</v>
      </c>
      <c r="E8872" s="71" t="s">
        <v>29500</v>
      </c>
      <c r="F8872" s="71" t="s">
        <v>165</v>
      </c>
    </row>
    <row r="8873" spans="1:6" x14ac:dyDescent="0.25">
      <c r="A8873" s="67" t="s">
        <v>10335</v>
      </c>
      <c r="B8873" s="67" t="s">
        <v>29501</v>
      </c>
      <c r="C8873" s="71" t="s">
        <v>29502</v>
      </c>
      <c r="D8873" s="71" t="s">
        <v>29503</v>
      </c>
      <c r="E8873" s="71" t="s">
        <v>29504</v>
      </c>
      <c r="F8873" s="71" t="s">
        <v>165</v>
      </c>
    </row>
    <row r="8874" spans="1:6" x14ac:dyDescent="0.25">
      <c r="A8874" s="67" t="s">
        <v>10335</v>
      </c>
      <c r="B8874" s="67" t="s">
        <v>20820</v>
      </c>
      <c r="C8874" s="71" t="s">
        <v>29505</v>
      </c>
      <c r="D8874" s="71" t="s">
        <v>29506</v>
      </c>
      <c r="E8874" s="71" t="s">
        <v>29507</v>
      </c>
      <c r="F8874" s="71" t="s">
        <v>165</v>
      </c>
    </row>
    <row r="8875" spans="1:6" x14ac:dyDescent="0.25">
      <c r="A8875" s="67" t="s">
        <v>3069</v>
      </c>
      <c r="B8875" s="67" t="s">
        <v>1028</v>
      </c>
      <c r="C8875" s="71" t="s">
        <v>3070</v>
      </c>
      <c r="D8875" s="71" t="s">
        <v>3071</v>
      </c>
      <c r="E8875" s="71" t="s">
        <v>3072</v>
      </c>
      <c r="F8875" s="71" t="s">
        <v>165</v>
      </c>
    </row>
    <row r="8876" spans="1:6" x14ac:dyDescent="0.25">
      <c r="A8876" s="67" t="s">
        <v>3069</v>
      </c>
      <c r="B8876" s="67" t="s">
        <v>6582</v>
      </c>
      <c r="C8876" s="71" t="s">
        <v>29508</v>
      </c>
      <c r="D8876" s="71" t="s">
        <v>29509</v>
      </c>
      <c r="E8876" s="71" t="s">
        <v>29510</v>
      </c>
      <c r="F8876" s="71" t="s">
        <v>165</v>
      </c>
    </row>
    <row r="8877" spans="1:6" x14ac:dyDescent="0.25">
      <c r="A8877" s="67" t="s">
        <v>3069</v>
      </c>
      <c r="B8877" s="67" t="s">
        <v>6590</v>
      </c>
      <c r="C8877" s="71" t="s">
        <v>29511</v>
      </c>
      <c r="D8877" s="71" t="s">
        <v>29512</v>
      </c>
      <c r="E8877" s="71" t="s">
        <v>29513</v>
      </c>
      <c r="F8877" s="71" t="s">
        <v>165</v>
      </c>
    </row>
    <row r="8878" spans="1:6" x14ac:dyDescent="0.25">
      <c r="A8878" s="67" t="s">
        <v>3069</v>
      </c>
      <c r="B8878" s="67" t="s">
        <v>6670</v>
      </c>
      <c r="C8878" s="71" t="s">
        <v>29514</v>
      </c>
      <c r="D8878" s="71" t="s">
        <v>29515</v>
      </c>
      <c r="E8878" s="71" t="s">
        <v>29516</v>
      </c>
      <c r="F8878" s="71" t="s">
        <v>165</v>
      </c>
    </row>
    <row r="8879" spans="1:6" x14ac:dyDescent="0.25">
      <c r="A8879" s="67" t="s">
        <v>3069</v>
      </c>
      <c r="B8879" s="67" t="s">
        <v>6674</v>
      </c>
      <c r="C8879" s="71" t="s">
        <v>29517</v>
      </c>
      <c r="D8879" s="71" t="s">
        <v>29518</v>
      </c>
      <c r="E8879" s="71" t="s">
        <v>29519</v>
      </c>
      <c r="F8879" s="71" t="s">
        <v>165</v>
      </c>
    </row>
    <row r="8880" spans="1:6" x14ac:dyDescent="0.25">
      <c r="A8880" s="67" t="s">
        <v>3069</v>
      </c>
      <c r="B8880" s="67" t="s">
        <v>6678</v>
      </c>
      <c r="C8880" s="71" t="s">
        <v>29520</v>
      </c>
      <c r="D8880" s="71" t="s">
        <v>29521</v>
      </c>
      <c r="E8880" s="71" t="s">
        <v>29522</v>
      </c>
      <c r="F8880" s="71" t="s">
        <v>165</v>
      </c>
    </row>
    <row r="8881" spans="1:6" x14ac:dyDescent="0.25">
      <c r="A8881" s="67" t="s">
        <v>3069</v>
      </c>
      <c r="B8881" s="67" t="s">
        <v>15321</v>
      </c>
      <c r="C8881" s="71" t="s">
        <v>29523</v>
      </c>
      <c r="D8881" s="71" t="s">
        <v>29524</v>
      </c>
      <c r="E8881" s="71" t="s">
        <v>29525</v>
      </c>
      <c r="F8881" s="71" t="s">
        <v>165</v>
      </c>
    </row>
    <row r="8882" spans="1:6" x14ac:dyDescent="0.25">
      <c r="A8882" s="67" t="s">
        <v>3069</v>
      </c>
      <c r="B8882" s="67" t="s">
        <v>22849</v>
      </c>
      <c r="C8882" s="71" t="s">
        <v>29526</v>
      </c>
      <c r="D8882" s="71" t="s">
        <v>29527</v>
      </c>
      <c r="E8882" s="71" t="s">
        <v>29528</v>
      </c>
      <c r="F8882" s="71" t="s">
        <v>165</v>
      </c>
    </row>
    <row r="8883" spans="1:6" x14ac:dyDescent="0.25">
      <c r="A8883" s="67" t="s">
        <v>3069</v>
      </c>
      <c r="B8883" s="67" t="s">
        <v>15325</v>
      </c>
      <c r="C8883" s="71" t="s">
        <v>29529</v>
      </c>
      <c r="D8883" s="71" t="s">
        <v>29530</v>
      </c>
      <c r="E8883" s="71" t="s">
        <v>29531</v>
      </c>
      <c r="F8883" s="71" t="s">
        <v>165</v>
      </c>
    </row>
    <row r="8884" spans="1:6" x14ac:dyDescent="0.25">
      <c r="A8884" s="67" t="s">
        <v>3069</v>
      </c>
      <c r="B8884" s="67" t="s">
        <v>15329</v>
      </c>
      <c r="C8884" s="71" t="s">
        <v>29532</v>
      </c>
      <c r="D8884" s="71" t="s">
        <v>29533</v>
      </c>
      <c r="E8884" s="71" t="s">
        <v>29534</v>
      </c>
      <c r="F8884" s="71" t="s">
        <v>165</v>
      </c>
    </row>
    <row r="8885" spans="1:6" x14ac:dyDescent="0.25">
      <c r="A8885" s="67" t="s">
        <v>3069</v>
      </c>
      <c r="B8885" s="67" t="s">
        <v>22863</v>
      </c>
      <c r="C8885" s="71" t="s">
        <v>29535</v>
      </c>
      <c r="D8885" s="71" t="s">
        <v>29536</v>
      </c>
      <c r="E8885" s="71" t="s">
        <v>29537</v>
      </c>
      <c r="F8885" s="71" t="s">
        <v>165</v>
      </c>
    </row>
    <row r="8886" spans="1:6" x14ac:dyDescent="0.25">
      <c r="A8886" s="67" t="s">
        <v>3069</v>
      </c>
      <c r="B8886" s="67" t="s">
        <v>15333</v>
      </c>
      <c r="C8886" s="71" t="s">
        <v>29538</v>
      </c>
      <c r="D8886" s="71" t="s">
        <v>29539</v>
      </c>
      <c r="E8886" s="71" t="s">
        <v>29540</v>
      </c>
      <c r="F8886" s="71" t="s">
        <v>165</v>
      </c>
    </row>
    <row r="8887" spans="1:6" x14ac:dyDescent="0.25">
      <c r="A8887" s="67" t="s">
        <v>3069</v>
      </c>
      <c r="B8887" s="67" t="s">
        <v>15337</v>
      </c>
      <c r="C8887" s="71" t="s">
        <v>29541</v>
      </c>
      <c r="D8887" s="71" t="s">
        <v>29542</v>
      </c>
      <c r="E8887" s="71" t="s">
        <v>29543</v>
      </c>
      <c r="F8887" s="71" t="s">
        <v>165</v>
      </c>
    </row>
    <row r="8888" spans="1:6" x14ac:dyDescent="0.25">
      <c r="A8888" s="67" t="s">
        <v>3069</v>
      </c>
      <c r="B8888" s="67" t="s">
        <v>6682</v>
      </c>
      <c r="C8888" s="71" t="s">
        <v>29544</v>
      </c>
      <c r="D8888" s="71" t="s">
        <v>29545</v>
      </c>
      <c r="E8888" s="71" t="s">
        <v>29546</v>
      </c>
      <c r="F8888" s="71" t="s">
        <v>165</v>
      </c>
    </row>
    <row r="8889" spans="1:6" x14ac:dyDescent="0.25">
      <c r="A8889" s="67" t="s">
        <v>3069</v>
      </c>
      <c r="B8889" s="67" t="s">
        <v>29547</v>
      </c>
      <c r="C8889" s="71" t="s">
        <v>29548</v>
      </c>
      <c r="D8889" s="71" t="s">
        <v>29549</v>
      </c>
      <c r="E8889" s="71" t="s">
        <v>29550</v>
      </c>
      <c r="F8889" s="71" t="s">
        <v>165</v>
      </c>
    </row>
    <row r="8890" spans="1:6" x14ac:dyDescent="0.25">
      <c r="A8890" s="67" t="s">
        <v>3069</v>
      </c>
      <c r="B8890" s="67" t="s">
        <v>25035</v>
      </c>
      <c r="C8890" s="71" t="s">
        <v>29551</v>
      </c>
      <c r="D8890" s="71" t="s">
        <v>29552</v>
      </c>
      <c r="E8890" s="71" t="s">
        <v>29553</v>
      </c>
      <c r="F8890" s="71" t="s">
        <v>165</v>
      </c>
    </row>
    <row r="8891" spans="1:6" x14ac:dyDescent="0.25">
      <c r="A8891" s="67" t="s">
        <v>3069</v>
      </c>
      <c r="B8891" s="67" t="s">
        <v>6686</v>
      </c>
      <c r="C8891" s="71" t="s">
        <v>29554</v>
      </c>
      <c r="D8891" s="71" t="s">
        <v>29555</v>
      </c>
      <c r="E8891" s="71" t="s">
        <v>29556</v>
      </c>
      <c r="F8891" s="71" t="s">
        <v>165</v>
      </c>
    </row>
    <row r="8892" spans="1:6" x14ac:dyDescent="0.25">
      <c r="A8892" s="67" t="s">
        <v>3069</v>
      </c>
      <c r="B8892" s="67" t="s">
        <v>6690</v>
      </c>
      <c r="C8892" s="71" t="s">
        <v>29557</v>
      </c>
      <c r="D8892" s="71" t="s">
        <v>29558</v>
      </c>
      <c r="E8892" s="71" t="s">
        <v>29559</v>
      </c>
      <c r="F8892" s="71" t="s">
        <v>165</v>
      </c>
    </row>
    <row r="8893" spans="1:6" x14ac:dyDescent="0.25">
      <c r="A8893" s="67" t="s">
        <v>3069</v>
      </c>
      <c r="B8893" s="67" t="s">
        <v>25045</v>
      </c>
      <c r="C8893" s="71" t="s">
        <v>25858</v>
      </c>
      <c r="D8893" s="71" t="s">
        <v>25859</v>
      </c>
      <c r="E8893" s="71" t="s">
        <v>25860</v>
      </c>
      <c r="F8893" s="71" t="s">
        <v>165</v>
      </c>
    </row>
    <row r="8894" spans="1:6" x14ac:dyDescent="0.25">
      <c r="A8894" s="67" t="s">
        <v>3069</v>
      </c>
      <c r="B8894" s="67" t="s">
        <v>6694</v>
      </c>
      <c r="C8894" s="71" t="s">
        <v>29560</v>
      </c>
      <c r="D8894" s="71" t="s">
        <v>29561</v>
      </c>
      <c r="E8894" s="71" t="s">
        <v>29562</v>
      </c>
      <c r="F8894" s="71" t="s">
        <v>165</v>
      </c>
    </row>
    <row r="8895" spans="1:6" x14ac:dyDescent="0.25">
      <c r="A8895" s="67" t="s">
        <v>3069</v>
      </c>
      <c r="B8895" s="67" t="s">
        <v>25052</v>
      </c>
      <c r="C8895" s="71" t="s">
        <v>29563</v>
      </c>
      <c r="D8895" s="71" t="s">
        <v>29564</v>
      </c>
      <c r="E8895" s="71" t="s">
        <v>29565</v>
      </c>
      <c r="F8895" s="71" t="s">
        <v>165</v>
      </c>
    </row>
    <row r="8896" spans="1:6" x14ac:dyDescent="0.25">
      <c r="A8896" s="67" t="s">
        <v>3069</v>
      </c>
      <c r="B8896" s="67" t="s">
        <v>25056</v>
      </c>
      <c r="C8896" s="71" t="s">
        <v>29566</v>
      </c>
      <c r="D8896" s="71" t="s">
        <v>29567</v>
      </c>
      <c r="E8896" s="71" t="s">
        <v>29568</v>
      </c>
      <c r="F8896" s="71" t="s">
        <v>165</v>
      </c>
    </row>
    <row r="8897" spans="1:6" x14ac:dyDescent="0.25">
      <c r="A8897" s="67" t="s">
        <v>3069</v>
      </c>
      <c r="B8897" s="67" t="s">
        <v>25060</v>
      </c>
      <c r="C8897" s="71" t="s">
        <v>29569</v>
      </c>
      <c r="D8897" s="71" t="s">
        <v>29570</v>
      </c>
      <c r="E8897" s="71" t="s">
        <v>29571</v>
      </c>
      <c r="F8897" s="71" t="s">
        <v>165</v>
      </c>
    </row>
    <row r="8898" spans="1:6" x14ac:dyDescent="0.25">
      <c r="A8898" s="67" t="s">
        <v>3069</v>
      </c>
      <c r="B8898" s="67" t="s">
        <v>15345</v>
      </c>
      <c r="C8898" s="71" t="s">
        <v>29572</v>
      </c>
      <c r="D8898" s="71" t="s">
        <v>29573</v>
      </c>
      <c r="E8898" s="71" t="s">
        <v>29574</v>
      </c>
      <c r="F8898" s="71" t="s">
        <v>165</v>
      </c>
    </row>
    <row r="8899" spans="1:6" x14ac:dyDescent="0.25">
      <c r="A8899" s="67" t="s">
        <v>3069</v>
      </c>
      <c r="B8899" s="67" t="s">
        <v>6698</v>
      </c>
      <c r="C8899" s="71" t="s">
        <v>29575</v>
      </c>
      <c r="D8899" s="71" t="s">
        <v>29576</v>
      </c>
      <c r="E8899" s="71" t="s">
        <v>29577</v>
      </c>
      <c r="F8899" s="71" t="s">
        <v>165</v>
      </c>
    </row>
    <row r="8900" spans="1:6" x14ac:dyDescent="0.25">
      <c r="A8900" s="67" t="s">
        <v>3069</v>
      </c>
      <c r="B8900" s="67" t="s">
        <v>25077</v>
      </c>
      <c r="C8900" s="71" t="s">
        <v>29578</v>
      </c>
      <c r="D8900" s="71" t="s">
        <v>29579</v>
      </c>
      <c r="E8900" s="71" t="s">
        <v>29580</v>
      </c>
      <c r="F8900" s="71" t="s">
        <v>165</v>
      </c>
    </row>
    <row r="8901" spans="1:6" x14ac:dyDescent="0.25">
      <c r="A8901" s="67" t="s">
        <v>3069</v>
      </c>
      <c r="B8901" s="67" t="s">
        <v>25081</v>
      </c>
      <c r="C8901" s="71" t="s">
        <v>29581</v>
      </c>
      <c r="D8901" s="71" t="s">
        <v>29582</v>
      </c>
      <c r="E8901" s="71" t="s">
        <v>29583</v>
      </c>
      <c r="F8901" s="71" t="s">
        <v>165</v>
      </c>
    </row>
    <row r="8902" spans="1:6" x14ac:dyDescent="0.25">
      <c r="A8902" s="67" t="s">
        <v>3069</v>
      </c>
      <c r="B8902" s="67" t="s">
        <v>25125</v>
      </c>
      <c r="C8902" s="71" t="s">
        <v>29584</v>
      </c>
      <c r="D8902" s="71" t="s">
        <v>29585</v>
      </c>
      <c r="E8902" s="71" t="s">
        <v>29586</v>
      </c>
      <c r="F8902" s="71" t="s">
        <v>165</v>
      </c>
    </row>
    <row r="8903" spans="1:6" x14ac:dyDescent="0.25">
      <c r="A8903" s="67" t="s">
        <v>3069</v>
      </c>
      <c r="B8903" s="67" t="s">
        <v>6714</v>
      </c>
      <c r="C8903" s="71" t="s">
        <v>29587</v>
      </c>
      <c r="D8903" s="71" t="s">
        <v>29588</v>
      </c>
      <c r="E8903" s="71" t="s">
        <v>29589</v>
      </c>
      <c r="F8903" s="71" t="s">
        <v>165</v>
      </c>
    </row>
    <row r="8904" spans="1:6" x14ac:dyDescent="0.25">
      <c r="A8904" s="67" t="s">
        <v>3069</v>
      </c>
      <c r="B8904" s="67" t="s">
        <v>6722</v>
      </c>
      <c r="C8904" s="71" t="s">
        <v>29590</v>
      </c>
      <c r="D8904" s="71" t="s">
        <v>29591</v>
      </c>
      <c r="E8904" s="71" t="s">
        <v>29592</v>
      </c>
      <c r="F8904" s="71" t="s">
        <v>165</v>
      </c>
    </row>
    <row r="8905" spans="1:6" x14ac:dyDescent="0.25">
      <c r="A8905" s="67" t="s">
        <v>3069</v>
      </c>
      <c r="B8905" s="67" t="s">
        <v>25138</v>
      </c>
      <c r="C8905" s="71" t="s">
        <v>29593</v>
      </c>
      <c r="D8905" s="71" t="s">
        <v>29594</v>
      </c>
      <c r="E8905" s="71" t="s">
        <v>29595</v>
      </c>
      <c r="F8905" s="71" t="s">
        <v>165</v>
      </c>
    </row>
    <row r="8906" spans="1:6" x14ac:dyDescent="0.25">
      <c r="A8906" s="67" t="s">
        <v>3069</v>
      </c>
      <c r="B8906" s="67" t="s">
        <v>6726</v>
      </c>
      <c r="C8906" s="71" t="s">
        <v>29596</v>
      </c>
      <c r="D8906" s="71" t="s">
        <v>29597</v>
      </c>
      <c r="E8906" s="71" t="s">
        <v>29598</v>
      </c>
      <c r="F8906" s="71" t="s">
        <v>165</v>
      </c>
    </row>
    <row r="8907" spans="1:6" x14ac:dyDescent="0.25">
      <c r="A8907" s="67" t="s">
        <v>3069</v>
      </c>
      <c r="B8907" s="67" t="s">
        <v>6730</v>
      </c>
      <c r="C8907" s="71" t="s">
        <v>29599</v>
      </c>
      <c r="D8907" s="71" t="s">
        <v>29600</v>
      </c>
      <c r="E8907" s="71" t="s">
        <v>29601</v>
      </c>
      <c r="F8907" s="71" t="s">
        <v>165</v>
      </c>
    </row>
    <row r="8908" spans="1:6" x14ac:dyDescent="0.25">
      <c r="A8908" s="67" t="s">
        <v>3069</v>
      </c>
      <c r="B8908" s="67" t="s">
        <v>6734</v>
      </c>
      <c r="C8908" s="71" t="s">
        <v>29602</v>
      </c>
      <c r="D8908" s="71" t="s">
        <v>29603</v>
      </c>
      <c r="E8908" s="71" t="s">
        <v>29604</v>
      </c>
      <c r="F8908" s="71" t="s">
        <v>165</v>
      </c>
    </row>
    <row r="8909" spans="1:6" x14ac:dyDescent="0.25">
      <c r="A8909" s="67" t="s">
        <v>3069</v>
      </c>
      <c r="B8909" s="67" t="s">
        <v>6738</v>
      </c>
      <c r="C8909" s="71" t="s">
        <v>29605</v>
      </c>
      <c r="D8909" s="71" t="s">
        <v>29606</v>
      </c>
      <c r="E8909" s="71" t="s">
        <v>29607</v>
      </c>
      <c r="F8909" s="71" t="s">
        <v>165</v>
      </c>
    </row>
    <row r="8910" spans="1:6" x14ac:dyDescent="0.25">
      <c r="A8910" s="67" t="s">
        <v>3069</v>
      </c>
      <c r="B8910" s="67" t="s">
        <v>6750</v>
      </c>
      <c r="C8910" s="71" t="s">
        <v>29608</v>
      </c>
      <c r="D8910" s="71" t="s">
        <v>29609</v>
      </c>
      <c r="E8910" s="71" t="s">
        <v>29610</v>
      </c>
      <c r="F8910" s="71" t="s">
        <v>165</v>
      </c>
    </row>
    <row r="8911" spans="1:6" x14ac:dyDescent="0.25">
      <c r="A8911" s="67" t="s">
        <v>3069</v>
      </c>
      <c r="B8911" s="67" t="s">
        <v>6754</v>
      </c>
      <c r="C8911" s="71" t="s">
        <v>29611</v>
      </c>
      <c r="D8911" s="71" t="s">
        <v>29612</v>
      </c>
      <c r="E8911" s="71" t="s">
        <v>29613</v>
      </c>
      <c r="F8911" s="71" t="s">
        <v>165</v>
      </c>
    </row>
    <row r="8912" spans="1:6" x14ac:dyDescent="0.25">
      <c r="A8912" s="67" t="s">
        <v>3069</v>
      </c>
      <c r="B8912" s="67" t="s">
        <v>6758</v>
      </c>
      <c r="C8912" s="71" t="s">
        <v>29614</v>
      </c>
      <c r="D8912" s="71" t="s">
        <v>29615</v>
      </c>
      <c r="E8912" s="71" t="s">
        <v>29616</v>
      </c>
      <c r="F8912" s="71" t="s">
        <v>165</v>
      </c>
    </row>
    <row r="8913" spans="1:6" x14ac:dyDescent="0.25">
      <c r="A8913" s="67" t="s">
        <v>3069</v>
      </c>
      <c r="B8913" s="67" t="s">
        <v>6762</v>
      </c>
      <c r="C8913" s="71" t="s">
        <v>29617</v>
      </c>
      <c r="D8913" s="71" t="s">
        <v>29618</v>
      </c>
      <c r="E8913" s="71" t="s">
        <v>29619</v>
      </c>
      <c r="F8913" s="71" t="s">
        <v>165</v>
      </c>
    </row>
    <row r="8914" spans="1:6" x14ac:dyDescent="0.25">
      <c r="A8914" s="67" t="s">
        <v>3069</v>
      </c>
      <c r="B8914" s="67" t="s">
        <v>6766</v>
      </c>
      <c r="C8914" s="71" t="s">
        <v>15111</v>
      </c>
      <c r="D8914" s="71" t="s">
        <v>15112</v>
      </c>
      <c r="E8914" s="71" t="s">
        <v>15113</v>
      </c>
      <c r="F8914" s="71" t="s">
        <v>165</v>
      </c>
    </row>
    <row r="8915" spans="1:6" x14ac:dyDescent="0.25">
      <c r="A8915" s="67" t="s">
        <v>3069</v>
      </c>
      <c r="B8915" s="67" t="s">
        <v>6778</v>
      </c>
      <c r="C8915" s="71" t="s">
        <v>29620</v>
      </c>
      <c r="D8915" s="71" t="s">
        <v>29621</v>
      </c>
      <c r="E8915" s="71" t="s">
        <v>29622</v>
      </c>
      <c r="F8915" s="71" t="s">
        <v>165</v>
      </c>
    </row>
    <row r="8916" spans="1:6" x14ac:dyDescent="0.25">
      <c r="A8916" s="67" t="s">
        <v>3069</v>
      </c>
      <c r="B8916" s="67" t="s">
        <v>6782</v>
      </c>
      <c r="C8916" s="71" t="s">
        <v>29623</v>
      </c>
      <c r="D8916" s="71" t="s">
        <v>29624</v>
      </c>
      <c r="E8916" s="71" t="s">
        <v>29625</v>
      </c>
      <c r="F8916" s="71" t="s">
        <v>165</v>
      </c>
    </row>
    <row r="8917" spans="1:6" x14ac:dyDescent="0.25">
      <c r="A8917" s="67" t="s">
        <v>3069</v>
      </c>
      <c r="B8917" s="67" t="s">
        <v>6786</v>
      </c>
      <c r="C8917" s="71" t="s">
        <v>29626</v>
      </c>
      <c r="D8917" s="71" t="s">
        <v>29627</v>
      </c>
      <c r="E8917" s="71" t="s">
        <v>29628</v>
      </c>
      <c r="F8917" s="71" t="s">
        <v>165</v>
      </c>
    </row>
    <row r="8918" spans="1:6" x14ac:dyDescent="0.25">
      <c r="A8918" s="67" t="s">
        <v>3069</v>
      </c>
      <c r="B8918" s="67" t="s">
        <v>6790</v>
      </c>
      <c r="C8918" s="71" t="s">
        <v>29629</v>
      </c>
      <c r="D8918" s="71" t="s">
        <v>29630</v>
      </c>
      <c r="E8918" s="71" t="s">
        <v>29631</v>
      </c>
      <c r="F8918" s="71" t="s">
        <v>165</v>
      </c>
    </row>
    <row r="8919" spans="1:6" x14ac:dyDescent="0.25">
      <c r="A8919" s="67" t="s">
        <v>3069</v>
      </c>
      <c r="B8919" s="67" t="s">
        <v>6806</v>
      </c>
      <c r="C8919" s="71" t="s">
        <v>29632</v>
      </c>
      <c r="D8919" s="71" t="s">
        <v>29633</v>
      </c>
      <c r="E8919" s="71" t="s">
        <v>29634</v>
      </c>
      <c r="F8919" s="71" t="s">
        <v>165</v>
      </c>
    </row>
    <row r="8920" spans="1:6" x14ac:dyDescent="0.25">
      <c r="A8920" s="67" t="s">
        <v>3069</v>
      </c>
      <c r="B8920" s="67" t="s">
        <v>6814</v>
      </c>
      <c r="C8920" s="71" t="s">
        <v>29635</v>
      </c>
      <c r="D8920" s="71" t="s">
        <v>29636</v>
      </c>
      <c r="E8920" s="71" t="s">
        <v>29637</v>
      </c>
      <c r="F8920" s="71" t="s">
        <v>165</v>
      </c>
    </row>
    <row r="8921" spans="1:6" x14ac:dyDescent="0.25">
      <c r="A8921" s="67" t="s">
        <v>3069</v>
      </c>
      <c r="B8921" s="67" t="s">
        <v>3065</v>
      </c>
      <c r="C8921" s="71" t="s">
        <v>29638</v>
      </c>
      <c r="D8921" s="71" t="s">
        <v>29639</v>
      </c>
      <c r="E8921" s="71" t="s">
        <v>29640</v>
      </c>
      <c r="F8921" s="71" t="s">
        <v>165</v>
      </c>
    </row>
    <row r="8922" spans="1:6" x14ac:dyDescent="0.25">
      <c r="A8922" s="67" t="s">
        <v>3069</v>
      </c>
      <c r="B8922" s="67" t="s">
        <v>29641</v>
      </c>
      <c r="C8922" s="71" t="s">
        <v>29642</v>
      </c>
      <c r="D8922" s="71" t="s">
        <v>29643</v>
      </c>
      <c r="E8922" s="71" t="s">
        <v>29644</v>
      </c>
      <c r="F8922" s="71" t="s">
        <v>165</v>
      </c>
    </row>
    <row r="8923" spans="1:6" x14ac:dyDescent="0.25">
      <c r="A8923" s="67" t="s">
        <v>3069</v>
      </c>
      <c r="B8923" s="67" t="s">
        <v>6838</v>
      </c>
      <c r="C8923" s="71" t="s">
        <v>29645</v>
      </c>
      <c r="D8923" s="71" t="s">
        <v>29646</v>
      </c>
      <c r="E8923" s="71" t="s">
        <v>29647</v>
      </c>
      <c r="F8923" s="71" t="s">
        <v>165</v>
      </c>
    </row>
    <row r="8924" spans="1:6" x14ac:dyDescent="0.25">
      <c r="A8924" s="67" t="s">
        <v>3069</v>
      </c>
      <c r="B8924" s="67" t="s">
        <v>6846</v>
      </c>
      <c r="C8924" s="71" t="s">
        <v>29648</v>
      </c>
      <c r="D8924" s="71" t="s">
        <v>29649</v>
      </c>
      <c r="E8924" s="71" t="s">
        <v>29650</v>
      </c>
      <c r="F8924" s="71" t="s">
        <v>165</v>
      </c>
    </row>
    <row r="8925" spans="1:6" x14ac:dyDescent="0.25">
      <c r="A8925" s="67" t="s">
        <v>3069</v>
      </c>
      <c r="B8925" s="67" t="s">
        <v>25219</v>
      </c>
      <c r="C8925" s="71" t="s">
        <v>29651</v>
      </c>
      <c r="D8925" s="71" t="s">
        <v>29652</v>
      </c>
      <c r="E8925" s="71" t="s">
        <v>29653</v>
      </c>
      <c r="F8925" s="71" t="s">
        <v>165</v>
      </c>
    </row>
    <row r="8926" spans="1:6" x14ac:dyDescent="0.25">
      <c r="A8926" s="67" t="s">
        <v>3069</v>
      </c>
      <c r="B8926" s="67" t="s">
        <v>6850</v>
      </c>
      <c r="C8926" s="71" t="s">
        <v>29654</v>
      </c>
      <c r="D8926" s="71" t="s">
        <v>29655</v>
      </c>
      <c r="E8926" s="71" t="s">
        <v>29656</v>
      </c>
      <c r="F8926" s="71" t="s">
        <v>165</v>
      </c>
    </row>
    <row r="8927" spans="1:6" x14ac:dyDescent="0.25">
      <c r="A8927" s="67" t="s">
        <v>3069</v>
      </c>
      <c r="B8927" s="67" t="s">
        <v>29657</v>
      </c>
      <c r="C8927" s="71" t="s">
        <v>29658</v>
      </c>
      <c r="D8927" s="71" t="s">
        <v>29659</v>
      </c>
      <c r="E8927" s="71" t="s">
        <v>29660</v>
      </c>
      <c r="F8927" s="71" t="s">
        <v>165</v>
      </c>
    </row>
    <row r="8928" spans="1:6" x14ac:dyDescent="0.25">
      <c r="A8928" s="67" t="s">
        <v>3069</v>
      </c>
      <c r="B8928" s="67" t="s">
        <v>17667</v>
      </c>
      <c r="C8928" s="71" t="s">
        <v>29661</v>
      </c>
      <c r="D8928" s="71" t="s">
        <v>29662</v>
      </c>
      <c r="E8928" s="71" t="s">
        <v>29663</v>
      </c>
      <c r="F8928" s="71" t="s">
        <v>165</v>
      </c>
    </row>
    <row r="8929" spans="1:6" x14ac:dyDescent="0.25">
      <c r="A8929" s="67" t="s">
        <v>3069</v>
      </c>
      <c r="B8929" s="67" t="s">
        <v>15362</v>
      </c>
      <c r="C8929" s="71" t="s">
        <v>29664</v>
      </c>
      <c r="D8929" s="71" t="s">
        <v>29665</v>
      </c>
      <c r="E8929" s="71" t="s">
        <v>29666</v>
      </c>
      <c r="F8929" s="71" t="s">
        <v>165</v>
      </c>
    </row>
    <row r="8930" spans="1:6" x14ac:dyDescent="0.25">
      <c r="A8930" s="67" t="s">
        <v>3069</v>
      </c>
      <c r="B8930" s="67" t="s">
        <v>29667</v>
      </c>
      <c r="C8930" s="71" t="s">
        <v>29668</v>
      </c>
      <c r="D8930" s="71" t="s">
        <v>29669</v>
      </c>
      <c r="E8930" s="71" t="s">
        <v>29670</v>
      </c>
      <c r="F8930" s="71" t="s">
        <v>165</v>
      </c>
    </row>
    <row r="8931" spans="1:6" x14ac:dyDescent="0.25">
      <c r="A8931" s="67" t="s">
        <v>3069</v>
      </c>
      <c r="B8931" s="67" t="s">
        <v>15374</v>
      </c>
      <c r="C8931" s="71" t="s">
        <v>29671</v>
      </c>
      <c r="D8931" s="71" t="s">
        <v>29672</v>
      </c>
      <c r="E8931" s="71" t="s">
        <v>29673</v>
      </c>
      <c r="F8931" s="71" t="s">
        <v>165</v>
      </c>
    </row>
    <row r="8932" spans="1:6" x14ac:dyDescent="0.25">
      <c r="A8932" s="67" t="s">
        <v>3069</v>
      </c>
      <c r="B8932" s="67" t="s">
        <v>6854</v>
      </c>
      <c r="C8932" s="71" t="s">
        <v>29674</v>
      </c>
      <c r="D8932" s="71" t="s">
        <v>29675</v>
      </c>
      <c r="E8932" s="71" t="s">
        <v>29676</v>
      </c>
      <c r="F8932" s="71" t="s">
        <v>165</v>
      </c>
    </row>
    <row r="8933" spans="1:6" x14ac:dyDescent="0.25">
      <c r="A8933" s="67" t="s">
        <v>3069</v>
      </c>
      <c r="B8933" s="67" t="s">
        <v>6858</v>
      </c>
      <c r="C8933" s="71" t="s">
        <v>29677</v>
      </c>
      <c r="D8933" s="71" t="s">
        <v>29678</v>
      </c>
      <c r="E8933" s="71" t="s">
        <v>29679</v>
      </c>
      <c r="F8933" s="71" t="s">
        <v>165</v>
      </c>
    </row>
    <row r="8934" spans="1:6" x14ac:dyDescent="0.25">
      <c r="A8934" s="67" t="s">
        <v>3069</v>
      </c>
      <c r="B8934" s="67" t="s">
        <v>6862</v>
      </c>
      <c r="C8934" s="71" t="s">
        <v>25864</v>
      </c>
      <c r="D8934" s="71" t="s">
        <v>25865</v>
      </c>
      <c r="E8934" s="71" t="s">
        <v>25866</v>
      </c>
      <c r="F8934" s="71" t="s">
        <v>165</v>
      </c>
    </row>
    <row r="8935" spans="1:6" x14ac:dyDescent="0.25">
      <c r="A8935" s="67" t="s">
        <v>3069</v>
      </c>
      <c r="B8935" s="67" t="s">
        <v>6866</v>
      </c>
      <c r="C8935" s="71" t="s">
        <v>29680</v>
      </c>
      <c r="D8935" s="71" t="s">
        <v>29681</v>
      </c>
      <c r="E8935" s="71" t="s">
        <v>29682</v>
      </c>
      <c r="F8935" s="71" t="s">
        <v>165</v>
      </c>
    </row>
    <row r="8936" spans="1:6" x14ac:dyDescent="0.25">
      <c r="A8936" s="67" t="s">
        <v>3069</v>
      </c>
      <c r="B8936" s="67" t="s">
        <v>6870</v>
      </c>
      <c r="C8936" s="71" t="s">
        <v>29683</v>
      </c>
      <c r="D8936" s="71" t="s">
        <v>29684</v>
      </c>
      <c r="E8936" s="71" t="s">
        <v>29685</v>
      </c>
      <c r="F8936" s="71" t="s">
        <v>165</v>
      </c>
    </row>
    <row r="8937" spans="1:6" x14ac:dyDescent="0.25">
      <c r="A8937" s="67" t="s">
        <v>3069</v>
      </c>
      <c r="B8937" s="67" t="s">
        <v>15394</v>
      </c>
      <c r="C8937" s="71" t="s">
        <v>29686</v>
      </c>
      <c r="D8937" s="71" t="s">
        <v>29687</v>
      </c>
      <c r="E8937" s="71" t="s">
        <v>29688</v>
      </c>
      <c r="F8937" s="71" t="s">
        <v>165</v>
      </c>
    </row>
    <row r="8938" spans="1:6" x14ac:dyDescent="0.25">
      <c r="A8938" s="67" t="s">
        <v>3069</v>
      </c>
      <c r="B8938" s="67" t="s">
        <v>15398</v>
      </c>
      <c r="C8938" s="71" t="s">
        <v>29689</v>
      </c>
      <c r="D8938" s="71" t="s">
        <v>29690</v>
      </c>
      <c r="E8938" s="71" t="s">
        <v>29691</v>
      </c>
      <c r="F8938" s="71" t="s">
        <v>165</v>
      </c>
    </row>
    <row r="8939" spans="1:6" x14ac:dyDescent="0.25">
      <c r="A8939" s="67" t="s">
        <v>3069</v>
      </c>
      <c r="B8939" s="67" t="s">
        <v>15402</v>
      </c>
      <c r="C8939" s="71" t="s">
        <v>29692</v>
      </c>
      <c r="D8939" s="71" t="s">
        <v>29693</v>
      </c>
      <c r="E8939" s="71" t="s">
        <v>29694</v>
      </c>
      <c r="F8939" s="71" t="s">
        <v>165</v>
      </c>
    </row>
    <row r="8940" spans="1:6" x14ac:dyDescent="0.25">
      <c r="A8940" s="67" t="s">
        <v>3069</v>
      </c>
      <c r="B8940" s="67" t="s">
        <v>15406</v>
      </c>
      <c r="C8940" s="71" t="s">
        <v>29695</v>
      </c>
      <c r="D8940" s="71" t="s">
        <v>29696</v>
      </c>
      <c r="E8940" s="71" t="s">
        <v>29697</v>
      </c>
      <c r="F8940" s="71" t="s">
        <v>165</v>
      </c>
    </row>
    <row r="8941" spans="1:6" x14ac:dyDescent="0.25">
      <c r="A8941" s="67" t="s">
        <v>3069</v>
      </c>
      <c r="B8941" s="67" t="s">
        <v>15413</v>
      </c>
      <c r="C8941" s="71" t="s">
        <v>29698</v>
      </c>
      <c r="D8941" s="71" t="s">
        <v>29699</v>
      </c>
      <c r="E8941" s="71" t="s">
        <v>29700</v>
      </c>
      <c r="F8941" s="71" t="s">
        <v>165</v>
      </c>
    </row>
    <row r="8942" spans="1:6" x14ac:dyDescent="0.25">
      <c r="A8942" s="67" t="s">
        <v>3069</v>
      </c>
      <c r="B8942" s="67" t="s">
        <v>15417</v>
      </c>
      <c r="C8942" s="71" t="s">
        <v>25867</v>
      </c>
      <c r="D8942" s="71" t="s">
        <v>25868</v>
      </c>
      <c r="E8942" s="71" t="s">
        <v>25869</v>
      </c>
      <c r="F8942" s="71" t="s">
        <v>165</v>
      </c>
    </row>
    <row r="8943" spans="1:6" x14ac:dyDescent="0.25">
      <c r="A8943" s="67" t="s">
        <v>3069</v>
      </c>
      <c r="B8943" s="67" t="s">
        <v>15425</v>
      </c>
      <c r="C8943" s="71" t="s">
        <v>29701</v>
      </c>
      <c r="D8943" s="71" t="s">
        <v>29702</v>
      </c>
      <c r="E8943" s="71" t="s">
        <v>29703</v>
      </c>
      <c r="F8943" s="71" t="s">
        <v>165</v>
      </c>
    </row>
    <row r="8944" spans="1:6" x14ac:dyDescent="0.25">
      <c r="A8944" s="67" t="s">
        <v>3069</v>
      </c>
      <c r="B8944" s="67" t="s">
        <v>6878</v>
      </c>
      <c r="C8944" s="71" t="s">
        <v>25873</v>
      </c>
      <c r="D8944" s="71" t="s">
        <v>25874</v>
      </c>
      <c r="E8944" s="71" t="s">
        <v>25875</v>
      </c>
      <c r="F8944" s="71" t="s">
        <v>165</v>
      </c>
    </row>
    <row r="8945" spans="1:6" x14ac:dyDescent="0.25">
      <c r="A8945" s="67" t="s">
        <v>3069</v>
      </c>
      <c r="B8945" s="67" t="s">
        <v>15432</v>
      </c>
      <c r="C8945" s="71" t="s">
        <v>25876</v>
      </c>
      <c r="D8945" s="71" t="s">
        <v>25877</v>
      </c>
      <c r="E8945" s="71" t="s">
        <v>25878</v>
      </c>
      <c r="F8945" s="71" t="s">
        <v>165</v>
      </c>
    </row>
    <row r="8946" spans="1:6" x14ac:dyDescent="0.25">
      <c r="A8946" s="67" t="s">
        <v>3069</v>
      </c>
      <c r="B8946" s="67" t="s">
        <v>15436</v>
      </c>
      <c r="C8946" s="71" t="s">
        <v>25879</v>
      </c>
      <c r="D8946" s="71" t="s">
        <v>25880</v>
      </c>
      <c r="E8946" s="71" t="s">
        <v>25881</v>
      </c>
      <c r="F8946" s="71" t="s">
        <v>165</v>
      </c>
    </row>
    <row r="8947" spans="1:6" x14ac:dyDescent="0.25">
      <c r="A8947" s="67" t="s">
        <v>3069</v>
      </c>
      <c r="B8947" s="67" t="s">
        <v>15448</v>
      </c>
      <c r="C8947" s="71" t="s">
        <v>25888</v>
      </c>
      <c r="D8947" s="71" t="s">
        <v>25889</v>
      </c>
      <c r="E8947" s="71" t="s">
        <v>25890</v>
      </c>
      <c r="F8947" s="71" t="s">
        <v>165</v>
      </c>
    </row>
    <row r="8948" spans="1:6" x14ac:dyDescent="0.25">
      <c r="A8948" s="67" t="s">
        <v>3069</v>
      </c>
      <c r="B8948" s="67" t="s">
        <v>29704</v>
      </c>
      <c r="C8948" s="71" t="s">
        <v>29705</v>
      </c>
      <c r="D8948" s="71" t="s">
        <v>29706</v>
      </c>
      <c r="E8948" s="71" t="s">
        <v>29707</v>
      </c>
      <c r="F8948" s="71" t="s">
        <v>165</v>
      </c>
    </row>
    <row r="8949" spans="1:6" x14ac:dyDescent="0.25">
      <c r="A8949" s="67" t="s">
        <v>3069</v>
      </c>
      <c r="B8949" s="67" t="s">
        <v>15452</v>
      </c>
      <c r="C8949" s="71" t="s">
        <v>29708</v>
      </c>
      <c r="D8949" s="71" t="s">
        <v>29709</v>
      </c>
      <c r="E8949" s="71" t="s">
        <v>29710</v>
      </c>
      <c r="F8949" s="71" t="s">
        <v>165</v>
      </c>
    </row>
    <row r="8950" spans="1:6" x14ac:dyDescent="0.25">
      <c r="A8950" s="67" t="s">
        <v>3069</v>
      </c>
      <c r="B8950" s="67" t="s">
        <v>15456</v>
      </c>
      <c r="C8950" s="71" t="s">
        <v>29711</v>
      </c>
      <c r="D8950" s="71" t="s">
        <v>29712</v>
      </c>
      <c r="E8950" s="71" t="s">
        <v>29713</v>
      </c>
      <c r="F8950" s="71" t="s">
        <v>165</v>
      </c>
    </row>
    <row r="8951" spans="1:6" x14ac:dyDescent="0.25">
      <c r="A8951" s="67" t="s">
        <v>3069</v>
      </c>
      <c r="B8951" s="67" t="s">
        <v>15460</v>
      </c>
      <c r="C8951" s="71" t="s">
        <v>29714</v>
      </c>
      <c r="D8951" s="71" t="s">
        <v>29715</v>
      </c>
      <c r="E8951" s="71" t="s">
        <v>29716</v>
      </c>
      <c r="F8951" s="71" t="s">
        <v>165</v>
      </c>
    </row>
    <row r="8952" spans="1:6" x14ac:dyDescent="0.25">
      <c r="A8952" s="67" t="s">
        <v>3069</v>
      </c>
      <c r="B8952" s="67" t="s">
        <v>17683</v>
      </c>
      <c r="C8952" s="71" t="s">
        <v>25918</v>
      </c>
      <c r="D8952" s="71" t="s">
        <v>25919</v>
      </c>
      <c r="E8952" s="71" t="s">
        <v>25920</v>
      </c>
      <c r="F8952" s="71" t="s">
        <v>165</v>
      </c>
    </row>
    <row r="8953" spans="1:6" x14ac:dyDescent="0.25">
      <c r="A8953" s="67" t="s">
        <v>3069</v>
      </c>
      <c r="B8953" s="67" t="s">
        <v>17691</v>
      </c>
      <c r="C8953" s="71" t="s">
        <v>25924</v>
      </c>
      <c r="D8953" s="71" t="s">
        <v>25925</v>
      </c>
      <c r="E8953" s="71" t="s">
        <v>25926</v>
      </c>
      <c r="F8953" s="71" t="s">
        <v>165</v>
      </c>
    </row>
    <row r="8954" spans="1:6" x14ac:dyDescent="0.25">
      <c r="A8954" s="67" t="s">
        <v>3069</v>
      </c>
      <c r="B8954" s="67" t="s">
        <v>25397</v>
      </c>
      <c r="C8954" s="71" t="s">
        <v>29717</v>
      </c>
      <c r="D8954" s="71" t="s">
        <v>29718</v>
      </c>
      <c r="E8954" s="71" t="s">
        <v>29719</v>
      </c>
      <c r="F8954" s="71" t="s">
        <v>165</v>
      </c>
    </row>
    <row r="8955" spans="1:6" x14ac:dyDescent="0.25">
      <c r="A8955" s="67" t="s">
        <v>3069</v>
      </c>
      <c r="B8955" s="67" t="s">
        <v>7374</v>
      </c>
      <c r="C8955" s="71" t="s">
        <v>26461</v>
      </c>
      <c r="D8955" s="71" t="s">
        <v>26462</v>
      </c>
      <c r="E8955" s="71" t="s">
        <v>26463</v>
      </c>
      <c r="F8955" s="71" t="s">
        <v>165</v>
      </c>
    </row>
    <row r="8956" spans="1:6" x14ac:dyDescent="0.25">
      <c r="A8956" s="67" t="s">
        <v>3069</v>
      </c>
      <c r="B8956" s="67" t="s">
        <v>7386</v>
      </c>
      <c r="C8956" s="71" t="s">
        <v>29720</v>
      </c>
      <c r="D8956" s="71" t="s">
        <v>29721</v>
      </c>
      <c r="E8956" s="71" t="s">
        <v>29722</v>
      </c>
      <c r="F8956" s="71" t="s">
        <v>165</v>
      </c>
    </row>
    <row r="8957" spans="1:6" x14ac:dyDescent="0.25">
      <c r="A8957" s="67" t="s">
        <v>3069</v>
      </c>
      <c r="B8957" s="67" t="s">
        <v>7394</v>
      </c>
      <c r="C8957" s="71" t="s">
        <v>29723</v>
      </c>
      <c r="D8957" s="71" t="s">
        <v>29724</v>
      </c>
      <c r="E8957" s="71" t="s">
        <v>29725</v>
      </c>
      <c r="F8957" s="71" t="s">
        <v>165</v>
      </c>
    </row>
    <row r="8958" spans="1:6" x14ac:dyDescent="0.25">
      <c r="A8958" s="67" t="s">
        <v>3069</v>
      </c>
      <c r="B8958" s="67" t="s">
        <v>12824</v>
      </c>
      <c r="C8958" s="71" t="s">
        <v>26470</v>
      </c>
      <c r="D8958" s="71" t="s">
        <v>26471</v>
      </c>
      <c r="E8958" s="71" t="s">
        <v>26472</v>
      </c>
      <c r="F8958" s="71" t="s">
        <v>165</v>
      </c>
    </row>
    <row r="8959" spans="1:6" x14ac:dyDescent="0.25">
      <c r="A8959" s="67" t="s">
        <v>3069</v>
      </c>
      <c r="B8959" s="67" t="s">
        <v>7398</v>
      </c>
      <c r="C8959" s="71" t="s">
        <v>29726</v>
      </c>
      <c r="D8959" s="71" t="s">
        <v>29727</v>
      </c>
      <c r="E8959" s="71" t="s">
        <v>29728</v>
      </c>
      <c r="F8959" s="71" t="s">
        <v>165</v>
      </c>
    </row>
    <row r="8960" spans="1:6" x14ac:dyDescent="0.25">
      <c r="A8960" s="67" t="s">
        <v>3069</v>
      </c>
      <c r="B8960" s="67" t="s">
        <v>7402</v>
      </c>
      <c r="C8960" s="71" t="s">
        <v>29729</v>
      </c>
      <c r="D8960" s="71" t="s">
        <v>29730</v>
      </c>
      <c r="E8960" s="71" t="s">
        <v>29731</v>
      </c>
      <c r="F8960" s="71" t="s">
        <v>165</v>
      </c>
    </row>
    <row r="8961" spans="1:6" x14ac:dyDescent="0.25">
      <c r="A8961" s="67" t="s">
        <v>3069</v>
      </c>
      <c r="B8961" s="67" t="s">
        <v>7406</v>
      </c>
      <c r="C8961" s="71" t="s">
        <v>29732</v>
      </c>
      <c r="D8961" s="71" t="s">
        <v>29733</v>
      </c>
      <c r="E8961" s="71" t="s">
        <v>29734</v>
      </c>
      <c r="F8961" s="71" t="s">
        <v>165</v>
      </c>
    </row>
    <row r="8962" spans="1:6" x14ac:dyDescent="0.25">
      <c r="A8962" s="67" t="s">
        <v>3069</v>
      </c>
      <c r="B8962" s="67" t="s">
        <v>7410</v>
      </c>
      <c r="C8962" s="71" t="s">
        <v>29735</v>
      </c>
      <c r="D8962" s="71" t="s">
        <v>29736</v>
      </c>
      <c r="E8962" s="71" t="s">
        <v>29737</v>
      </c>
      <c r="F8962" s="71" t="s">
        <v>165</v>
      </c>
    </row>
    <row r="8963" spans="1:6" x14ac:dyDescent="0.25">
      <c r="A8963" s="67" t="s">
        <v>3069</v>
      </c>
      <c r="B8963" s="67" t="s">
        <v>7414</v>
      </c>
      <c r="C8963" s="71" t="s">
        <v>29738</v>
      </c>
      <c r="D8963" s="71" t="s">
        <v>29739</v>
      </c>
      <c r="E8963" s="71" t="s">
        <v>29740</v>
      </c>
      <c r="F8963" s="71" t="s">
        <v>165</v>
      </c>
    </row>
    <row r="8964" spans="1:6" x14ac:dyDescent="0.25">
      <c r="A8964" s="67" t="s">
        <v>3069</v>
      </c>
      <c r="B8964" s="67" t="s">
        <v>7418</v>
      </c>
      <c r="C8964" s="71" t="s">
        <v>26473</v>
      </c>
      <c r="D8964" s="71" t="s">
        <v>26474</v>
      </c>
      <c r="E8964" s="71" t="s">
        <v>26475</v>
      </c>
      <c r="F8964" s="71" t="s">
        <v>165</v>
      </c>
    </row>
    <row r="8965" spans="1:6" x14ac:dyDescent="0.25">
      <c r="A8965" s="67" t="s">
        <v>3069</v>
      </c>
      <c r="B8965" s="67" t="s">
        <v>7474</v>
      </c>
      <c r="C8965" s="71" t="s">
        <v>26509</v>
      </c>
      <c r="D8965" s="71" t="s">
        <v>26510</v>
      </c>
      <c r="E8965" s="71" t="s">
        <v>26511</v>
      </c>
      <c r="F8965" s="71" t="s">
        <v>165</v>
      </c>
    </row>
    <row r="8966" spans="1:6" x14ac:dyDescent="0.25">
      <c r="A8966" s="67" t="s">
        <v>3069</v>
      </c>
      <c r="B8966" s="67" t="s">
        <v>7478</v>
      </c>
      <c r="C8966" s="71" t="s">
        <v>29741</v>
      </c>
      <c r="D8966" s="71" t="s">
        <v>29742</v>
      </c>
      <c r="E8966" s="71" t="s">
        <v>29743</v>
      </c>
      <c r="F8966" s="71" t="s">
        <v>165</v>
      </c>
    </row>
    <row r="8967" spans="1:6" x14ac:dyDescent="0.25">
      <c r="A8967" s="67" t="s">
        <v>3069</v>
      </c>
      <c r="B8967" s="67" t="s">
        <v>7490</v>
      </c>
      <c r="C8967" s="71" t="s">
        <v>26518</v>
      </c>
      <c r="D8967" s="71" t="s">
        <v>26519</v>
      </c>
      <c r="E8967" s="71" t="s">
        <v>26520</v>
      </c>
      <c r="F8967" s="71" t="s">
        <v>165</v>
      </c>
    </row>
    <row r="8968" spans="1:6" x14ac:dyDescent="0.25">
      <c r="A8968" s="67" t="s">
        <v>3069</v>
      </c>
      <c r="B8968" s="67" t="s">
        <v>7530</v>
      </c>
      <c r="C8968" s="71" t="s">
        <v>29744</v>
      </c>
      <c r="D8968" s="71" t="s">
        <v>29745</v>
      </c>
      <c r="E8968" s="71" t="s">
        <v>29746</v>
      </c>
      <c r="F8968" s="71" t="s">
        <v>165</v>
      </c>
    </row>
    <row r="8969" spans="1:6" x14ac:dyDescent="0.25">
      <c r="A8969" s="67" t="s">
        <v>3069</v>
      </c>
      <c r="B8969" s="67" t="s">
        <v>7534</v>
      </c>
      <c r="C8969" s="71" t="s">
        <v>29747</v>
      </c>
      <c r="D8969" s="71" t="s">
        <v>29748</v>
      </c>
      <c r="E8969" s="71" t="s">
        <v>29749</v>
      </c>
      <c r="F8969" s="71" t="s">
        <v>165</v>
      </c>
    </row>
    <row r="8970" spans="1:6" x14ac:dyDescent="0.25">
      <c r="A8970" s="67" t="s">
        <v>3069</v>
      </c>
      <c r="B8970" s="67" t="s">
        <v>7542</v>
      </c>
      <c r="C8970" s="71" t="s">
        <v>29750</v>
      </c>
      <c r="D8970" s="71" t="s">
        <v>29751</v>
      </c>
      <c r="E8970" s="71" t="s">
        <v>29752</v>
      </c>
      <c r="F8970" s="71" t="s">
        <v>165</v>
      </c>
    </row>
    <row r="8971" spans="1:6" x14ac:dyDescent="0.25">
      <c r="A8971" s="67" t="s">
        <v>3069</v>
      </c>
      <c r="B8971" s="67" t="s">
        <v>7546</v>
      </c>
      <c r="C8971" s="71" t="s">
        <v>29753</v>
      </c>
      <c r="D8971" s="71" t="s">
        <v>29754</v>
      </c>
      <c r="E8971" s="71" t="s">
        <v>29755</v>
      </c>
      <c r="F8971" s="71" t="s">
        <v>165</v>
      </c>
    </row>
    <row r="8972" spans="1:6" x14ac:dyDescent="0.25">
      <c r="A8972" s="67" t="s">
        <v>3069</v>
      </c>
      <c r="B8972" s="67" t="s">
        <v>7550</v>
      </c>
      <c r="C8972" s="71" t="s">
        <v>29756</v>
      </c>
      <c r="D8972" s="71" t="s">
        <v>29757</v>
      </c>
      <c r="E8972" s="71" t="s">
        <v>29758</v>
      </c>
      <c r="F8972" s="71" t="s">
        <v>165</v>
      </c>
    </row>
    <row r="8973" spans="1:6" x14ac:dyDescent="0.25">
      <c r="A8973" s="67" t="s">
        <v>3069</v>
      </c>
      <c r="B8973" s="67" t="s">
        <v>7558</v>
      </c>
      <c r="C8973" s="71" t="s">
        <v>29759</v>
      </c>
      <c r="D8973" s="71" t="s">
        <v>29760</v>
      </c>
      <c r="E8973" s="71" t="s">
        <v>29761</v>
      </c>
      <c r="F8973" s="71" t="s">
        <v>165</v>
      </c>
    </row>
    <row r="8974" spans="1:6" x14ac:dyDescent="0.25">
      <c r="A8974" s="67" t="s">
        <v>3069</v>
      </c>
      <c r="B8974" s="67" t="s">
        <v>7562</v>
      </c>
      <c r="C8974" s="71" t="s">
        <v>29762</v>
      </c>
      <c r="D8974" s="71" t="s">
        <v>29763</v>
      </c>
      <c r="E8974" s="71" t="s">
        <v>29764</v>
      </c>
      <c r="F8974" s="71" t="s">
        <v>165</v>
      </c>
    </row>
    <row r="8975" spans="1:6" x14ac:dyDescent="0.25">
      <c r="A8975" s="67" t="s">
        <v>3069</v>
      </c>
      <c r="B8975" s="67" t="s">
        <v>7570</v>
      </c>
      <c r="C8975" s="71" t="s">
        <v>29765</v>
      </c>
      <c r="D8975" s="71" t="s">
        <v>29766</v>
      </c>
      <c r="E8975" s="71" t="s">
        <v>29767</v>
      </c>
      <c r="F8975" s="71" t="s">
        <v>165</v>
      </c>
    </row>
    <row r="8976" spans="1:6" x14ac:dyDescent="0.25">
      <c r="A8976" s="67" t="s">
        <v>3069</v>
      </c>
      <c r="B8976" s="67" t="s">
        <v>7578</v>
      </c>
      <c r="C8976" s="71" t="s">
        <v>29768</v>
      </c>
      <c r="D8976" s="71" t="s">
        <v>29769</v>
      </c>
      <c r="E8976" s="71" t="s">
        <v>29770</v>
      </c>
      <c r="F8976" s="71" t="s">
        <v>165</v>
      </c>
    </row>
    <row r="8977" spans="1:6" x14ac:dyDescent="0.25">
      <c r="A8977" s="67" t="s">
        <v>3069</v>
      </c>
      <c r="B8977" s="67" t="s">
        <v>7582</v>
      </c>
      <c r="C8977" s="71" t="s">
        <v>29771</v>
      </c>
      <c r="D8977" s="71" t="s">
        <v>29772</v>
      </c>
      <c r="E8977" s="71" t="s">
        <v>29773</v>
      </c>
      <c r="F8977" s="71" t="s">
        <v>165</v>
      </c>
    </row>
    <row r="8978" spans="1:6" x14ac:dyDescent="0.25">
      <c r="A8978" s="67" t="s">
        <v>3069</v>
      </c>
      <c r="B8978" s="67" t="s">
        <v>7586</v>
      </c>
      <c r="C8978" s="71" t="s">
        <v>29774</v>
      </c>
      <c r="D8978" s="71" t="s">
        <v>29775</v>
      </c>
      <c r="E8978" s="71" t="s">
        <v>29776</v>
      </c>
      <c r="F8978" s="71" t="s">
        <v>165</v>
      </c>
    </row>
    <row r="8979" spans="1:6" x14ac:dyDescent="0.25">
      <c r="A8979" s="67" t="s">
        <v>3069</v>
      </c>
      <c r="B8979" s="67" t="s">
        <v>7590</v>
      </c>
      <c r="C8979" s="71" t="s">
        <v>29777</v>
      </c>
      <c r="D8979" s="71" t="s">
        <v>29778</v>
      </c>
      <c r="E8979" s="71" t="s">
        <v>29779</v>
      </c>
      <c r="F8979" s="71" t="s">
        <v>165</v>
      </c>
    </row>
    <row r="8980" spans="1:6" x14ac:dyDescent="0.25">
      <c r="A8980" s="67" t="s">
        <v>3069</v>
      </c>
      <c r="B8980" s="67" t="s">
        <v>7594</v>
      </c>
      <c r="C8980" s="71" t="s">
        <v>29780</v>
      </c>
      <c r="D8980" s="71" t="s">
        <v>29781</v>
      </c>
      <c r="E8980" s="71" t="s">
        <v>29782</v>
      </c>
      <c r="F8980" s="71" t="s">
        <v>165</v>
      </c>
    </row>
    <row r="8981" spans="1:6" x14ac:dyDescent="0.25">
      <c r="A8981" s="67" t="s">
        <v>3069</v>
      </c>
      <c r="B8981" s="67" t="s">
        <v>7598</v>
      </c>
      <c r="C8981" s="71" t="s">
        <v>29783</v>
      </c>
      <c r="D8981" s="71" t="s">
        <v>29784</v>
      </c>
      <c r="E8981" s="71" t="s">
        <v>29785</v>
      </c>
      <c r="F8981" s="71" t="s">
        <v>165</v>
      </c>
    </row>
    <row r="8982" spans="1:6" x14ac:dyDescent="0.25">
      <c r="A8982" s="67" t="s">
        <v>3069</v>
      </c>
      <c r="B8982" s="67" t="s">
        <v>7602</v>
      </c>
      <c r="C8982" s="71" t="s">
        <v>29786</v>
      </c>
      <c r="D8982" s="71" t="s">
        <v>29787</v>
      </c>
      <c r="E8982" s="71" t="s">
        <v>29788</v>
      </c>
      <c r="F8982" s="71" t="s">
        <v>165</v>
      </c>
    </row>
    <row r="8983" spans="1:6" x14ac:dyDescent="0.25">
      <c r="A8983" s="67" t="s">
        <v>3069</v>
      </c>
      <c r="B8983" s="67" t="s">
        <v>7606</v>
      </c>
      <c r="C8983" s="71" t="s">
        <v>10482</v>
      </c>
      <c r="D8983" s="71" t="s">
        <v>10483</v>
      </c>
      <c r="E8983" s="71" t="s">
        <v>10484</v>
      </c>
      <c r="F8983" s="71" t="s">
        <v>165</v>
      </c>
    </row>
    <row r="8984" spans="1:6" x14ac:dyDescent="0.25">
      <c r="A8984" s="67" t="s">
        <v>3069</v>
      </c>
      <c r="B8984" s="67" t="s">
        <v>7686</v>
      </c>
      <c r="C8984" s="71" t="s">
        <v>29789</v>
      </c>
      <c r="D8984" s="71" t="s">
        <v>29790</v>
      </c>
      <c r="E8984" s="71" t="s">
        <v>29791</v>
      </c>
      <c r="F8984" s="71" t="s">
        <v>165</v>
      </c>
    </row>
    <row r="8985" spans="1:6" x14ac:dyDescent="0.25">
      <c r="A8985" s="67" t="s">
        <v>3069</v>
      </c>
      <c r="B8985" s="67" t="s">
        <v>7690</v>
      </c>
      <c r="C8985" s="71" t="s">
        <v>29792</v>
      </c>
      <c r="D8985" s="71" t="s">
        <v>29793</v>
      </c>
      <c r="E8985" s="71" t="s">
        <v>29794</v>
      </c>
      <c r="F8985" s="71" t="s">
        <v>165</v>
      </c>
    </row>
    <row r="8986" spans="1:6" x14ac:dyDescent="0.25">
      <c r="A8986" s="67" t="s">
        <v>3069</v>
      </c>
      <c r="B8986" s="67" t="s">
        <v>7749</v>
      </c>
      <c r="C8986" s="71" t="s">
        <v>10516</v>
      </c>
      <c r="D8986" s="71" t="s">
        <v>10517</v>
      </c>
      <c r="E8986" s="71" t="s">
        <v>10518</v>
      </c>
      <c r="F8986" s="71" t="s">
        <v>165</v>
      </c>
    </row>
    <row r="8987" spans="1:6" x14ac:dyDescent="0.25">
      <c r="A8987" s="67" t="s">
        <v>10537</v>
      </c>
      <c r="B8987" s="67" t="s">
        <v>12066</v>
      </c>
      <c r="C8987" s="71" t="s">
        <v>12067</v>
      </c>
      <c r="D8987" s="71" t="s">
        <v>12068</v>
      </c>
      <c r="E8987" s="71" t="s">
        <v>12069</v>
      </c>
      <c r="F8987" s="71" t="s">
        <v>125</v>
      </c>
    </row>
    <row r="8988" spans="1:6" x14ac:dyDescent="0.25">
      <c r="A8988" s="67" t="s">
        <v>5219</v>
      </c>
      <c r="B8988" s="67" t="s">
        <v>1028</v>
      </c>
      <c r="C8988" s="71" t="s">
        <v>23783</v>
      </c>
      <c r="D8988" s="71" t="s">
        <v>23784</v>
      </c>
      <c r="E8988" s="71" t="s">
        <v>23785</v>
      </c>
      <c r="F8988" s="71" t="s">
        <v>175</v>
      </c>
    </row>
    <row r="8989" spans="1:6" x14ac:dyDescent="0.25">
      <c r="A8989" s="67" t="s">
        <v>5219</v>
      </c>
      <c r="B8989" s="67" t="s">
        <v>24196</v>
      </c>
      <c r="C8989" s="71" t="s">
        <v>24197</v>
      </c>
      <c r="D8989" s="71" t="s">
        <v>24198</v>
      </c>
      <c r="E8989" s="71" t="s">
        <v>24199</v>
      </c>
      <c r="F8989" s="71" t="s">
        <v>175</v>
      </c>
    </row>
    <row r="8990" spans="1:6" x14ac:dyDescent="0.25">
      <c r="A8990" s="67" t="s">
        <v>5219</v>
      </c>
      <c r="B8990" s="67" t="s">
        <v>24478</v>
      </c>
      <c r="C8990" s="71" t="s">
        <v>24479</v>
      </c>
      <c r="D8990" s="71" t="s">
        <v>24480</v>
      </c>
      <c r="E8990" s="71" t="s">
        <v>24481</v>
      </c>
      <c r="F8990" s="71" t="s">
        <v>175</v>
      </c>
    </row>
    <row r="8991" spans="1:6" x14ac:dyDescent="0.25">
      <c r="A8991" s="67" t="s">
        <v>5219</v>
      </c>
      <c r="B8991" s="67" t="s">
        <v>29795</v>
      </c>
      <c r="C8991" s="71" t="s">
        <v>29796</v>
      </c>
      <c r="D8991" s="71" t="s">
        <v>29797</v>
      </c>
      <c r="E8991" s="71" t="s">
        <v>29798</v>
      </c>
      <c r="F8991" s="71" t="s">
        <v>175</v>
      </c>
    </row>
    <row r="8992" spans="1:6" x14ac:dyDescent="0.25">
      <c r="A8992" s="67" t="s">
        <v>5219</v>
      </c>
      <c r="B8992" s="67" t="s">
        <v>29799</v>
      </c>
      <c r="C8992" s="71" t="s">
        <v>29800</v>
      </c>
      <c r="D8992" s="71" t="s">
        <v>29801</v>
      </c>
      <c r="E8992" s="71" t="s">
        <v>29802</v>
      </c>
      <c r="F8992" s="71" t="s">
        <v>175</v>
      </c>
    </row>
    <row r="8993" spans="1:6" x14ac:dyDescent="0.25">
      <c r="A8993" s="67" t="s">
        <v>5219</v>
      </c>
      <c r="B8993" s="67" t="s">
        <v>24482</v>
      </c>
      <c r="C8993" s="71" t="s">
        <v>24483</v>
      </c>
      <c r="D8993" s="71" t="s">
        <v>24484</v>
      </c>
      <c r="E8993" s="71" t="s">
        <v>24485</v>
      </c>
      <c r="F8993" s="71" t="s">
        <v>175</v>
      </c>
    </row>
    <row r="8994" spans="1:6" x14ac:dyDescent="0.25">
      <c r="A8994" s="67" t="s">
        <v>5219</v>
      </c>
      <c r="B8994" s="67" t="s">
        <v>29803</v>
      </c>
      <c r="C8994" s="71" t="s">
        <v>29804</v>
      </c>
      <c r="D8994" s="71" t="s">
        <v>29805</v>
      </c>
      <c r="E8994" s="71" t="s">
        <v>29806</v>
      </c>
      <c r="F8994" s="71" t="s">
        <v>175</v>
      </c>
    </row>
    <row r="8995" spans="1:6" x14ac:dyDescent="0.25">
      <c r="A8995" s="67" t="s">
        <v>5219</v>
      </c>
      <c r="B8995" s="67" t="s">
        <v>24490</v>
      </c>
      <c r="C8995" s="71" t="s">
        <v>24491</v>
      </c>
      <c r="D8995" s="71" t="s">
        <v>24492</v>
      </c>
      <c r="E8995" s="71" t="s">
        <v>24493</v>
      </c>
      <c r="F8995" s="71" t="s">
        <v>175</v>
      </c>
    </row>
    <row r="8996" spans="1:6" x14ac:dyDescent="0.25">
      <c r="A8996" s="67" t="s">
        <v>5219</v>
      </c>
      <c r="B8996" s="67" t="s">
        <v>29807</v>
      </c>
      <c r="C8996" s="71" t="s">
        <v>29808</v>
      </c>
      <c r="D8996" s="71" t="s">
        <v>29809</v>
      </c>
      <c r="E8996" s="71" t="s">
        <v>29810</v>
      </c>
      <c r="F8996" s="71" t="s">
        <v>175</v>
      </c>
    </row>
    <row r="8997" spans="1:6" x14ac:dyDescent="0.25">
      <c r="A8997" s="67" t="s">
        <v>5219</v>
      </c>
      <c r="B8997" s="67" t="s">
        <v>29811</v>
      </c>
      <c r="C8997" s="71" t="s">
        <v>29812</v>
      </c>
      <c r="D8997" s="71" t="s">
        <v>29813</v>
      </c>
      <c r="E8997" s="71" t="s">
        <v>29814</v>
      </c>
      <c r="F8997" s="71" t="s">
        <v>175</v>
      </c>
    </row>
    <row r="8998" spans="1:6" x14ac:dyDescent="0.25">
      <c r="A8998" s="67" t="s">
        <v>5219</v>
      </c>
      <c r="B8998" s="67" t="s">
        <v>24538</v>
      </c>
      <c r="C8998" s="71" t="s">
        <v>24539</v>
      </c>
      <c r="D8998" s="71" t="s">
        <v>24540</v>
      </c>
      <c r="E8998" s="71" t="s">
        <v>24541</v>
      </c>
      <c r="F8998" s="71" t="s">
        <v>175</v>
      </c>
    </row>
    <row r="8999" spans="1:6" x14ac:dyDescent="0.25">
      <c r="A8999" s="67" t="s">
        <v>5219</v>
      </c>
      <c r="B8999" s="67" t="s">
        <v>29815</v>
      </c>
      <c r="C8999" s="71" t="s">
        <v>29816</v>
      </c>
      <c r="D8999" s="71" t="s">
        <v>29817</v>
      </c>
      <c r="E8999" s="71" t="s">
        <v>29818</v>
      </c>
      <c r="F8999" s="71" t="s">
        <v>175</v>
      </c>
    </row>
    <row r="9000" spans="1:6" x14ac:dyDescent="0.25">
      <c r="A9000" s="67" t="s">
        <v>5219</v>
      </c>
      <c r="B9000" s="67" t="s">
        <v>24542</v>
      </c>
      <c r="C9000" s="71" t="s">
        <v>24543</v>
      </c>
      <c r="D9000" s="71" t="s">
        <v>24544</v>
      </c>
      <c r="E9000" s="71" t="s">
        <v>24545</v>
      </c>
      <c r="F9000" s="71" t="s">
        <v>175</v>
      </c>
    </row>
    <row r="9001" spans="1:6" x14ac:dyDescent="0.25">
      <c r="A9001" s="67" t="s">
        <v>5219</v>
      </c>
      <c r="B9001" s="67" t="s">
        <v>24550</v>
      </c>
      <c r="C9001" s="71" t="s">
        <v>24551</v>
      </c>
      <c r="D9001" s="71" t="s">
        <v>24552</v>
      </c>
      <c r="E9001" s="71" t="s">
        <v>24553</v>
      </c>
      <c r="F9001" s="71" t="s">
        <v>175</v>
      </c>
    </row>
    <row r="9002" spans="1:6" x14ac:dyDescent="0.25">
      <c r="A9002" s="67" t="s">
        <v>5219</v>
      </c>
      <c r="B9002" s="67" t="s">
        <v>29819</v>
      </c>
      <c r="C9002" s="71" t="s">
        <v>29820</v>
      </c>
      <c r="D9002" s="71" t="s">
        <v>29821</v>
      </c>
      <c r="E9002" s="71" t="s">
        <v>29822</v>
      </c>
      <c r="F9002" s="71" t="s">
        <v>175</v>
      </c>
    </row>
    <row r="9003" spans="1:6" x14ac:dyDescent="0.25">
      <c r="A9003" s="67" t="s">
        <v>5219</v>
      </c>
      <c r="B9003" s="67" t="s">
        <v>15086</v>
      </c>
      <c r="C9003" s="71" t="s">
        <v>24558</v>
      </c>
      <c r="D9003" s="71" t="s">
        <v>24559</v>
      </c>
      <c r="E9003" s="71" t="s">
        <v>24560</v>
      </c>
      <c r="F9003" s="71" t="s">
        <v>175</v>
      </c>
    </row>
    <row r="9004" spans="1:6" x14ac:dyDescent="0.25">
      <c r="A9004" s="67" t="s">
        <v>5219</v>
      </c>
      <c r="B9004" s="67" t="s">
        <v>24565</v>
      </c>
      <c r="C9004" s="71" t="s">
        <v>24566</v>
      </c>
      <c r="D9004" s="71" t="s">
        <v>24567</v>
      </c>
      <c r="E9004" s="71" t="s">
        <v>24568</v>
      </c>
      <c r="F9004" s="71" t="s">
        <v>175</v>
      </c>
    </row>
    <row r="9005" spans="1:6" x14ac:dyDescent="0.25">
      <c r="A9005" s="67" t="s">
        <v>5219</v>
      </c>
      <c r="B9005" s="67" t="s">
        <v>6406</v>
      </c>
      <c r="C9005" s="71" t="s">
        <v>24844</v>
      </c>
      <c r="D9005" s="71" t="s">
        <v>24845</v>
      </c>
      <c r="E9005" s="71" t="s">
        <v>24846</v>
      </c>
      <c r="F9005" s="71" t="s">
        <v>175</v>
      </c>
    </row>
    <row r="9006" spans="1:6" x14ac:dyDescent="0.25">
      <c r="A9006" s="67" t="s">
        <v>5219</v>
      </c>
      <c r="B9006" s="67" t="s">
        <v>6682</v>
      </c>
      <c r="C9006" s="71" t="s">
        <v>25032</v>
      </c>
      <c r="D9006" s="71" t="s">
        <v>25033</v>
      </c>
      <c r="E9006" s="71" t="s">
        <v>25034</v>
      </c>
      <c r="F9006" s="71" t="s">
        <v>175</v>
      </c>
    </row>
    <row r="9007" spans="1:6" x14ac:dyDescent="0.25">
      <c r="A9007" s="67" t="s">
        <v>21531</v>
      </c>
      <c r="B9007" s="67" t="s">
        <v>1028</v>
      </c>
      <c r="C9007" s="71" t="s">
        <v>22186</v>
      </c>
      <c r="D9007" s="71" t="s">
        <v>22187</v>
      </c>
      <c r="E9007" s="71" t="s">
        <v>22188</v>
      </c>
      <c r="F9007" s="71" t="s">
        <v>140</v>
      </c>
    </row>
    <row r="9008" spans="1:6" x14ac:dyDescent="0.25">
      <c r="A9008" s="67" t="s">
        <v>21531</v>
      </c>
      <c r="B9008" s="67" t="s">
        <v>1457</v>
      </c>
      <c r="C9008" s="71" t="s">
        <v>29823</v>
      </c>
      <c r="D9008" s="71" t="s">
        <v>29824</v>
      </c>
      <c r="E9008" s="71" t="s">
        <v>29825</v>
      </c>
      <c r="F9008" s="71" t="s">
        <v>140</v>
      </c>
    </row>
    <row r="9009" spans="1:6" x14ac:dyDescent="0.25">
      <c r="A9009" s="67" t="s">
        <v>21531</v>
      </c>
      <c r="B9009" s="67" t="s">
        <v>8657</v>
      </c>
      <c r="C9009" s="71" t="s">
        <v>29826</v>
      </c>
      <c r="D9009" s="71" t="s">
        <v>29827</v>
      </c>
      <c r="E9009" s="71" t="s">
        <v>29828</v>
      </c>
      <c r="F9009" s="71" t="s">
        <v>175</v>
      </c>
    </row>
    <row r="9010" spans="1:6" x14ac:dyDescent="0.25">
      <c r="A9010" s="67" t="s">
        <v>21531</v>
      </c>
      <c r="B9010" s="67" t="s">
        <v>8661</v>
      </c>
      <c r="C9010" s="71" t="s">
        <v>22591</v>
      </c>
      <c r="D9010" s="71" t="s">
        <v>22592</v>
      </c>
      <c r="E9010" s="71" t="s">
        <v>22593</v>
      </c>
      <c r="F9010" s="71" t="s">
        <v>175</v>
      </c>
    </row>
    <row r="9011" spans="1:6" x14ac:dyDescent="0.25">
      <c r="A9011" s="67" t="s">
        <v>21531</v>
      </c>
      <c r="B9011" s="67" t="s">
        <v>8673</v>
      </c>
      <c r="C9011" s="71" t="s">
        <v>29829</v>
      </c>
      <c r="D9011" s="71" t="s">
        <v>29830</v>
      </c>
      <c r="E9011" s="71" t="s">
        <v>29831</v>
      </c>
      <c r="F9011" s="71" t="s">
        <v>175</v>
      </c>
    </row>
    <row r="9012" spans="1:6" x14ac:dyDescent="0.25">
      <c r="A9012" s="67" t="s">
        <v>13088</v>
      </c>
      <c r="B9012" s="67" t="s">
        <v>296</v>
      </c>
      <c r="C9012" s="71" t="s">
        <v>13146</v>
      </c>
      <c r="D9012" s="71" t="s">
        <v>13147</v>
      </c>
      <c r="E9012" s="71" t="s">
        <v>13148</v>
      </c>
      <c r="F9012" s="71" t="s">
        <v>175</v>
      </c>
    </row>
    <row r="9013" spans="1:6" x14ac:dyDescent="0.25">
      <c r="A9013" s="67" t="s">
        <v>13088</v>
      </c>
      <c r="B9013" s="67" t="s">
        <v>352</v>
      </c>
      <c r="C9013" s="71" t="s">
        <v>29832</v>
      </c>
      <c r="D9013" s="71" t="s">
        <v>29833</v>
      </c>
      <c r="E9013" s="71" t="s">
        <v>29834</v>
      </c>
      <c r="F9013" s="71" t="s">
        <v>175</v>
      </c>
    </row>
    <row r="9014" spans="1:6" x14ac:dyDescent="0.25">
      <c r="A9014" s="67" t="s">
        <v>13088</v>
      </c>
      <c r="B9014" s="67" t="s">
        <v>832</v>
      </c>
      <c r="C9014" s="71" t="s">
        <v>29835</v>
      </c>
      <c r="D9014" s="71" t="s">
        <v>29836</v>
      </c>
      <c r="E9014" s="71" t="s">
        <v>29837</v>
      </c>
      <c r="F9014" s="71" t="s">
        <v>175</v>
      </c>
    </row>
    <row r="9015" spans="1:6" x14ac:dyDescent="0.25">
      <c r="A9015" s="67" t="s">
        <v>13088</v>
      </c>
      <c r="B9015" s="67" t="s">
        <v>1028</v>
      </c>
      <c r="C9015" s="71" t="s">
        <v>13539</v>
      </c>
      <c r="D9015" s="71" t="s">
        <v>13540</v>
      </c>
      <c r="E9015" s="71" t="s">
        <v>13541</v>
      </c>
      <c r="F9015" s="71" t="s">
        <v>175</v>
      </c>
    </row>
    <row r="9016" spans="1:6" x14ac:dyDescent="0.25">
      <c r="A9016" s="67" t="s">
        <v>13088</v>
      </c>
      <c r="B9016" s="67" t="s">
        <v>1032</v>
      </c>
      <c r="C9016" s="71" t="s">
        <v>29838</v>
      </c>
      <c r="D9016" s="71" t="s">
        <v>29839</v>
      </c>
      <c r="E9016" s="71" t="s">
        <v>29840</v>
      </c>
      <c r="F9016" s="71" t="s">
        <v>175</v>
      </c>
    </row>
    <row r="9017" spans="1:6" x14ac:dyDescent="0.25">
      <c r="A9017" s="67" t="s">
        <v>13088</v>
      </c>
      <c r="B9017" s="67" t="s">
        <v>11010</v>
      </c>
      <c r="C9017" s="71" t="s">
        <v>29841</v>
      </c>
      <c r="D9017" s="71" t="s">
        <v>29842</v>
      </c>
      <c r="E9017" s="71" t="s">
        <v>29843</v>
      </c>
      <c r="F9017" s="71" t="s">
        <v>175</v>
      </c>
    </row>
    <row r="9018" spans="1:6" x14ac:dyDescent="0.25">
      <c r="A9018" s="67" t="s">
        <v>13088</v>
      </c>
      <c r="B9018" s="67" t="s">
        <v>29844</v>
      </c>
      <c r="C9018" s="71" t="s">
        <v>29845</v>
      </c>
      <c r="D9018" s="71" t="s">
        <v>29846</v>
      </c>
      <c r="E9018" s="71" t="s">
        <v>29847</v>
      </c>
      <c r="F9018" s="71" t="s">
        <v>175</v>
      </c>
    </row>
    <row r="9019" spans="1:6" x14ac:dyDescent="0.25">
      <c r="A9019" s="67" t="s">
        <v>13088</v>
      </c>
      <c r="B9019" s="67" t="s">
        <v>1036</v>
      </c>
      <c r="C9019" s="71" t="s">
        <v>29848</v>
      </c>
      <c r="D9019" s="71" t="s">
        <v>29849</v>
      </c>
      <c r="E9019" s="71" t="s">
        <v>29850</v>
      </c>
      <c r="F9019" s="71" t="s">
        <v>175</v>
      </c>
    </row>
    <row r="9020" spans="1:6" x14ac:dyDescent="0.25">
      <c r="A9020" s="67" t="s">
        <v>13088</v>
      </c>
      <c r="B9020" s="67" t="s">
        <v>1040</v>
      </c>
      <c r="C9020" s="71" t="s">
        <v>29851</v>
      </c>
      <c r="D9020" s="71" t="s">
        <v>29852</v>
      </c>
      <c r="E9020" s="71" t="s">
        <v>29853</v>
      </c>
      <c r="F9020" s="71" t="s">
        <v>175</v>
      </c>
    </row>
    <row r="9021" spans="1:6" x14ac:dyDescent="0.25">
      <c r="A9021" s="67" t="s">
        <v>13088</v>
      </c>
      <c r="B9021" s="67" t="s">
        <v>1044</v>
      </c>
      <c r="C9021" s="71" t="s">
        <v>29854</v>
      </c>
      <c r="D9021" s="71" t="s">
        <v>29855</v>
      </c>
      <c r="E9021" s="71" t="s">
        <v>29856</v>
      </c>
      <c r="F9021" s="71" t="s">
        <v>175</v>
      </c>
    </row>
    <row r="9022" spans="1:6" x14ac:dyDescent="0.25">
      <c r="A9022" s="67" t="s">
        <v>13088</v>
      </c>
      <c r="B9022" s="67" t="s">
        <v>11031</v>
      </c>
      <c r="C9022" s="71" t="s">
        <v>29857</v>
      </c>
      <c r="D9022" s="71" t="s">
        <v>29858</v>
      </c>
      <c r="E9022" s="71" t="s">
        <v>29859</v>
      </c>
      <c r="F9022" s="71" t="s">
        <v>175</v>
      </c>
    </row>
    <row r="9023" spans="1:6" x14ac:dyDescent="0.25">
      <c r="A9023" s="67" t="s">
        <v>13088</v>
      </c>
      <c r="B9023" s="67" t="s">
        <v>11182</v>
      </c>
      <c r="C9023" s="71" t="s">
        <v>29860</v>
      </c>
      <c r="D9023" s="71" t="s">
        <v>29861</v>
      </c>
      <c r="E9023" s="71" t="s">
        <v>29862</v>
      </c>
      <c r="F9023" s="71" t="s">
        <v>175</v>
      </c>
    </row>
    <row r="9024" spans="1:6" x14ac:dyDescent="0.25">
      <c r="A9024" s="67" t="s">
        <v>13088</v>
      </c>
      <c r="B9024" s="67" t="s">
        <v>13747</v>
      </c>
      <c r="C9024" s="71" t="s">
        <v>13748</v>
      </c>
      <c r="D9024" s="71" t="s">
        <v>13749</v>
      </c>
      <c r="E9024" s="71" t="s">
        <v>13750</v>
      </c>
      <c r="F9024" s="71" t="s">
        <v>175</v>
      </c>
    </row>
    <row r="9025" spans="1:6" x14ac:dyDescent="0.25">
      <c r="A9025" s="67" t="s">
        <v>13088</v>
      </c>
      <c r="B9025" s="67" t="s">
        <v>11349</v>
      </c>
      <c r="C9025" s="71" t="s">
        <v>29863</v>
      </c>
      <c r="D9025" s="71" t="s">
        <v>29864</v>
      </c>
      <c r="E9025" s="71" t="s">
        <v>29865</v>
      </c>
      <c r="F9025" s="71" t="s">
        <v>175</v>
      </c>
    </row>
    <row r="9026" spans="1:6" x14ac:dyDescent="0.25">
      <c r="A9026" s="67" t="s">
        <v>13088</v>
      </c>
      <c r="B9026" s="67" t="s">
        <v>28098</v>
      </c>
      <c r="C9026" s="71" t="s">
        <v>29866</v>
      </c>
      <c r="D9026" s="71" t="s">
        <v>29867</v>
      </c>
      <c r="E9026" s="71" t="s">
        <v>29868</v>
      </c>
      <c r="F9026" s="71" t="s">
        <v>175</v>
      </c>
    </row>
    <row r="9027" spans="1:6" x14ac:dyDescent="0.25">
      <c r="A9027" s="67" t="s">
        <v>13088</v>
      </c>
      <c r="B9027" s="67" t="s">
        <v>18736</v>
      </c>
      <c r="C9027" s="71" t="s">
        <v>29869</v>
      </c>
      <c r="D9027" s="71" t="s">
        <v>29870</v>
      </c>
      <c r="E9027" s="71" t="s">
        <v>29871</v>
      </c>
      <c r="F9027" s="71" t="s">
        <v>175</v>
      </c>
    </row>
    <row r="9028" spans="1:6" x14ac:dyDescent="0.25">
      <c r="A9028" s="67" t="s">
        <v>13088</v>
      </c>
      <c r="B9028" s="67" t="s">
        <v>11543</v>
      </c>
      <c r="C9028" s="71" t="s">
        <v>14008</v>
      </c>
      <c r="D9028" s="71" t="s">
        <v>14009</v>
      </c>
      <c r="E9028" s="71" t="s">
        <v>14010</v>
      </c>
      <c r="F9028" s="71" t="s">
        <v>175</v>
      </c>
    </row>
    <row r="9029" spans="1:6" x14ac:dyDescent="0.25">
      <c r="A9029" s="67" t="s">
        <v>13088</v>
      </c>
      <c r="B9029" s="67" t="s">
        <v>14175</v>
      </c>
      <c r="C9029" s="71" t="s">
        <v>14176</v>
      </c>
      <c r="D9029" s="71" t="s">
        <v>14177</v>
      </c>
      <c r="E9029" s="71" t="s">
        <v>14178</v>
      </c>
      <c r="F9029" s="71" t="s">
        <v>175</v>
      </c>
    </row>
    <row r="9030" spans="1:6" x14ac:dyDescent="0.25">
      <c r="A9030" s="67" t="s">
        <v>13088</v>
      </c>
      <c r="B9030" s="67" t="s">
        <v>29872</v>
      </c>
      <c r="C9030" s="71" t="s">
        <v>29873</v>
      </c>
      <c r="D9030" s="71" t="s">
        <v>29874</v>
      </c>
      <c r="E9030" s="71" t="s">
        <v>29875</v>
      </c>
      <c r="F9030" s="71" t="s">
        <v>175</v>
      </c>
    </row>
    <row r="9031" spans="1:6" x14ac:dyDescent="0.25">
      <c r="A9031" s="67" t="s">
        <v>13088</v>
      </c>
      <c r="B9031" s="67" t="s">
        <v>18783</v>
      </c>
      <c r="C9031" s="71" t="s">
        <v>29876</v>
      </c>
      <c r="D9031" s="71" t="s">
        <v>29877</v>
      </c>
      <c r="E9031" s="71" t="s">
        <v>29878</v>
      </c>
      <c r="F9031" s="71" t="s">
        <v>175</v>
      </c>
    </row>
    <row r="9032" spans="1:6" x14ac:dyDescent="0.25">
      <c r="A9032" s="67" t="s">
        <v>13088</v>
      </c>
      <c r="B9032" s="67" t="s">
        <v>1557</v>
      </c>
      <c r="C9032" s="71" t="s">
        <v>14664</v>
      </c>
      <c r="D9032" s="71" t="s">
        <v>14665</v>
      </c>
      <c r="E9032" s="71" t="s">
        <v>14666</v>
      </c>
      <c r="F9032" s="71" t="s">
        <v>175</v>
      </c>
    </row>
    <row r="9033" spans="1:6" x14ac:dyDescent="0.25">
      <c r="A9033" s="67" t="s">
        <v>13088</v>
      </c>
      <c r="B9033" s="67" t="s">
        <v>1989</v>
      </c>
      <c r="C9033" s="71" t="s">
        <v>14766</v>
      </c>
      <c r="D9033" s="71" t="s">
        <v>14767</v>
      </c>
      <c r="E9033" s="71" t="s">
        <v>14768</v>
      </c>
      <c r="F9033" s="71" t="s">
        <v>175</v>
      </c>
    </row>
    <row r="9034" spans="1:6" x14ac:dyDescent="0.25">
      <c r="A9034" s="67" t="s">
        <v>13088</v>
      </c>
      <c r="B9034" s="67" t="s">
        <v>2269</v>
      </c>
      <c r="C9034" s="71" t="s">
        <v>29879</v>
      </c>
      <c r="D9034" s="71" t="s">
        <v>29880</v>
      </c>
      <c r="E9034" s="71" t="s">
        <v>29881</v>
      </c>
      <c r="F9034" s="71" t="s">
        <v>175</v>
      </c>
    </row>
    <row r="9035" spans="1:6" x14ac:dyDescent="0.25">
      <c r="A9035" s="67" t="s">
        <v>13088</v>
      </c>
      <c r="B9035" s="67" t="s">
        <v>2329</v>
      </c>
      <c r="C9035" s="71" t="s">
        <v>29882</v>
      </c>
      <c r="D9035" s="71" t="s">
        <v>29883</v>
      </c>
      <c r="E9035" s="71" t="s">
        <v>29884</v>
      </c>
      <c r="F9035" s="71" t="s">
        <v>175</v>
      </c>
    </row>
    <row r="9036" spans="1:6" x14ac:dyDescent="0.25">
      <c r="A9036" s="67" t="s">
        <v>13088</v>
      </c>
      <c r="B9036" s="67" t="s">
        <v>4361</v>
      </c>
      <c r="C9036" s="71" t="s">
        <v>14866</v>
      </c>
      <c r="D9036" s="71" t="s">
        <v>14867</v>
      </c>
      <c r="E9036" s="71" t="s">
        <v>14868</v>
      </c>
      <c r="F9036" s="71" t="s">
        <v>175</v>
      </c>
    </row>
    <row r="9037" spans="1:6" x14ac:dyDescent="0.25">
      <c r="A9037" s="67" t="s">
        <v>13088</v>
      </c>
      <c r="B9037" s="67" t="s">
        <v>9777</v>
      </c>
      <c r="C9037" s="71" t="s">
        <v>29885</v>
      </c>
      <c r="D9037" s="71" t="s">
        <v>29886</v>
      </c>
      <c r="E9037" s="71" t="s">
        <v>29887</v>
      </c>
      <c r="F9037" s="71" t="s">
        <v>175</v>
      </c>
    </row>
    <row r="9038" spans="1:6" x14ac:dyDescent="0.25">
      <c r="A9038" s="67" t="s">
        <v>13088</v>
      </c>
      <c r="B9038" s="67" t="s">
        <v>6198</v>
      </c>
      <c r="C9038" s="71" t="s">
        <v>29888</v>
      </c>
      <c r="D9038" s="71" t="s">
        <v>29889</v>
      </c>
      <c r="E9038" s="71" t="s">
        <v>29890</v>
      </c>
      <c r="F9038" s="71" t="s">
        <v>175</v>
      </c>
    </row>
    <row r="9039" spans="1:6" x14ac:dyDescent="0.25">
      <c r="A9039" s="67" t="s">
        <v>13088</v>
      </c>
      <c r="B9039" s="67" t="s">
        <v>9814</v>
      </c>
      <c r="C9039" s="71" t="s">
        <v>29891</v>
      </c>
      <c r="D9039" s="71" t="s">
        <v>29892</v>
      </c>
      <c r="E9039" s="71" t="s">
        <v>29893</v>
      </c>
      <c r="F9039" s="71" t="s">
        <v>175</v>
      </c>
    </row>
    <row r="9040" spans="1:6" x14ac:dyDescent="0.25">
      <c r="A9040" s="67" t="s">
        <v>13088</v>
      </c>
      <c r="B9040" s="67" t="s">
        <v>9818</v>
      </c>
      <c r="C9040" s="71" t="s">
        <v>29894</v>
      </c>
      <c r="D9040" s="71" t="s">
        <v>29895</v>
      </c>
      <c r="E9040" s="71" t="s">
        <v>29896</v>
      </c>
      <c r="F9040" s="71" t="s">
        <v>175</v>
      </c>
    </row>
    <row r="9041" spans="1:6" x14ac:dyDescent="0.25">
      <c r="A9041" s="67" t="s">
        <v>13088</v>
      </c>
      <c r="B9041" s="67" t="s">
        <v>9830</v>
      </c>
      <c r="C9041" s="71" t="s">
        <v>15079</v>
      </c>
      <c r="D9041" s="71" t="s">
        <v>15080</v>
      </c>
      <c r="E9041" s="71" t="s">
        <v>15081</v>
      </c>
      <c r="F9041" s="71" t="s">
        <v>175</v>
      </c>
    </row>
    <row r="9042" spans="1:6" x14ac:dyDescent="0.25">
      <c r="A9042" s="67" t="s">
        <v>13088</v>
      </c>
      <c r="B9042" s="67" t="s">
        <v>9834</v>
      </c>
      <c r="C9042" s="71" t="s">
        <v>29897</v>
      </c>
      <c r="D9042" s="71" t="s">
        <v>29898</v>
      </c>
      <c r="E9042" s="71" t="s">
        <v>29899</v>
      </c>
      <c r="F9042" s="71" t="s">
        <v>175</v>
      </c>
    </row>
    <row r="9043" spans="1:6" x14ac:dyDescent="0.25">
      <c r="A9043" s="67" t="s">
        <v>13088</v>
      </c>
      <c r="B9043" s="67" t="s">
        <v>9838</v>
      </c>
      <c r="C9043" s="71" t="s">
        <v>29900</v>
      </c>
      <c r="D9043" s="71" t="s">
        <v>29901</v>
      </c>
      <c r="E9043" s="71" t="s">
        <v>29902</v>
      </c>
      <c r="F9043" s="71" t="s">
        <v>175</v>
      </c>
    </row>
    <row r="9044" spans="1:6" x14ac:dyDescent="0.25">
      <c r="A9044" s="67" t="s">
        <v>13088</v>
      </c>
      <c r="B9044" s="67" t="s">
        <v>9849</v>
      </c>
      <c r="C9044" s="71" t="s">
        <v>29903</v>
      </c>
      <c r="D9044" s="71" t="s">
        <v>29904</v>
      </c>
      <c r="E9044" s="71" t="s">
        <v>29905</v>
      </c>
      <c r="F9044" s="71" t="s">
        <v>175</v>
      </c>
    </row>
    <row r="9045" spans="1:6" x14ac:dyDescent="0.25">
      <c r="A9045" s="67" t="s">
        <v>13088</v>
      </c>
      <c r="B9045" s="67" t="s">
        <v>16825</v>
      </c>
      <c r="C9045" s="71" t="s">
        <v>29906</v>
      </c>
      <c r="D9045" s="71" t="s">
        <v>29907</v>
      </c>
      <c r="E9045" s="71" t="s">
        <v>29908</v>
      </c>
      <c r="F9045" s="71" t="s">
        <v>175</v>
      </c>
    </row>
    <row r="9046" spans="1:6" x14ac:dyDescent="0.25">
      <c r="A9046" s="67" t="s">
        <v>13088</v>
      </c>
      <c r="B9046" s="67" t="s">
        <v>9861</v>
      </c>
      <c r="C9046" s="71" t="s">
        <v>29909</v>
      </c>
      <c r="D9046" s="71" t="s">
        <v>29910</v>
      </c>
      <c r="E9046" s="71" t="s">
        <v>29911</v>
      </c>
      <c r="F9046" s="71" t="s">
        <v>175</v>
      </c>
    </row>
    <row r="9047" spans="1:6" x14ac:dyDescent="0.25">
      <c r="A9047" s="67" t="s">
        <v>13088</v>
      </c>
      <c r="B9047" s="67" t="s">
        <v>9865</v>
      </c>
      <c r="C9047" s="71" t="s">
        <v>29912</v>
      </c>
      <c r="D9047" s="71" t="s">
        <v>29913</v>
      </c>
      <c r="E9047" s="71" t="s">
        <v>29914</v>
      </c>
      <c r="F9047" s="71" t="s">
        <v>175</v>
      </c>
    </row>
    <row r="9048" spans="1:6" x14ac:dyDescent="0.25">
      <c r="A9048" s="67" t="s">
        <v>13088</v>
      </c>
      <c r="B9048" s="67" t="s">
        <v>9869</v>
      </c>
      <c r="C9048" s="71" t="s">
        <v>29915</v>
      </c>
      <c r="D9048" s="71" t="s">
        <v>29916</v>
      </c>
      <c r="E9048" s="71" t="s">
        <v>29917</v>
      </c>
      <c r="F9048" s="71" t="s">
        <v>175</v>
      </c>
    </row>
    <row r="9049" spans="1:6" x14ac:dyDescent="0.25">
      <c r="A9049" s="67" t="s">
        <v>13088</v>
      </c>
      <c r="B9049" s="67" t="s">
        <v>9873</v>
      </c>
      <c r="C9049" s="71" t="s">
        <v>29918</v>
      </c>
      <c r="D9049" s="71" t="s">
        <v>29919</v>
      </c>
      <c r="E9049" s="71" t="s">
        <v>29920</v>
      </c>
      <c r="F9049" s="71" t="s">
        <v>175</v>
      </c>
    </row>
    <row r="9050" spans="1:6" x14ac:dyDescent="0.25">
      <c r="A9050" s="67" t="s">
        <v>13088</v>
      </c>
      <c r="B9050" s="67" t="s">
        <v>9877</v>
      </c>
      <c r="C9050" s="71" t="s">
        <v>29921</v>
      </c>
      <c r="D9050" s="71" t="s">
        <v>29922</v>
      </c>
      <c r="E9050" s="71" t="s">
        <v>29923</v>
      </c>
      <c r="F9050" s="71" t="s">
        <v>175</v>
      </c>
    </row>
    <row r="9051" spans="1:6" x14ac:dyDescent="0.25">
      <c r="A9051" s="67" t="s">
        <v>13088</v>
      </c>
      <c r="B9051" s="67" t="s">
        <v>9881</v>
      </c>
      <c r="C9051" s="71" t="s">
        <v>29924</v>
      </c>
      <c r="D9051" s="71" t="s">
        <v>29925</v>
      </c>
      <c r="E9051" s="71" t="s">
        <v>29926</v>
      </c>
      <c r="F9051" s="71" t="s">
        <v>175</v>
      </c>
    </row>
    <row r="9052" spans="1:6" x14ac:dyDescent="0.25">
      <c r="A9052" s="67" t="s">
        <v>13088</v>
      </c>
      <c r="B9052" s="67" t="s">
        <v>9885</v>
      </c>
      <c r="C9052" s="71" t="s">
        <v>29927</v>
      </c>
      <c r="D9052" s="71" t="s">
        <v>29928</v>
      </c>
      <c r="E9052" s="71" t="s">
        <v>29929</v>
      </c>
      <c r="F9052" s="71" t="s">
        <v>175</v>
      </c>
    </row>
    <row r="9053" spans="1:6" x14ac:dyDescent="0.25">
      <c r="A9053" s="67" t="s">
        <v>13088</v>
      </c>
      <c r="B9053" s="67" t="s">
        <v>9889</v>
      </c>
      <c r="C9053" s="71" t="s">
        <v>29930</v>
      </c>
      <c r="D9053" s="71" t="s">
        <v>29931</v>
      </c>
      <c r="E9053" s="71" t="s">
        <v>29932</v>
      </c>
      <c r="F9053" s="71" t="s">
        <v>175</v>
      </c>
    </row>
    <row r="9054" spans="1:6" x14ac:dyDescent="0.25">
      <c r="A9054" s="67" t="s">
        <v>13088</v>
      </c>
      <c r="B9054" s="67" t="s">
        <v>9893</v>
      </c>
      <c r="C9054" s="71" t="s">
        <v>29933</v>
      </c>
      <c r="D9054" s="71" t="s">
        <v>29934</v>
      </c>
      <c r="E9054" s="71" t="s">
        <v>29935</v>
      </c>
      <c r="F9054" s="71" t="s">
        <v>175</v>
      </c>
    </row>
    <row r="9055" spans="1:6" x14ac:dyDescent="0.25">
      <c r="A9055" s="67" t="s">
        <v>13088</v>
      </c>
      <c r="B9055" s="67" t="s">
        <v>9897</v>
      </c>
      <c r="C9055" s="71" t="s">
        <v>29936</v>
      </c>
      <c r="D9055" s="71" t="s">
        <v>29937</v>
      </c>
      <c r="E9055" s="71" t="s">
        <v>29938</v>
      </c>
      <c r="F9055" s="71" t="s">
        <v>175</v>
      </c>
    </row>
    <row r="9056" spans="1:6" x14ac:dyDescent="0.25">
      <c r="A9056" s="67" t="s">
        <v>13088</v>
      </c>
      <c r="B9056" s="67" t="s">
        <v>9901</v>
      </c>
      <c r="C9056" s="71" t="s">
        <v>29939</v>
      </c>
      <c r="D9056" s="71" t="s">
        <v>29940</v>
      </c>
      <c r="E9056" s="71" t="s">
        <v>29941</v>
      </c>
      <c r="F9056" s="71" t="s">
        <v>175</v>
      </c>
    </row>
    <row r="9057" spans="1:6" x14ac:dyDescent="0.25">
      <c r="A9057" s="67" t="s">
        <v>13088</v>
      </c>
      <c r="B9057" s="67" t="s">
        <v>9905</v>
      </c>
      <c r="C9057" s="71" t="s">
        <v>29942</v>
      </c>
      <c r="D9057" s="71" t="s">
        <v>29943</v>
      </c>
      <c r="E9057" s="71" t="s">
        <v>29944</v>
      </c>
      <c r="F9057" s="71" t="s">
        <v>175</v>
      </c>
    </row>
    <row r="9058" spans="1:6" x14ac:dyDescent="0.25">
      <c r="A9058" s="67" t="s">
        <v>13088</v>
      </c>
      <c r="B9058" s="67" t="s">
        <v>29945</v>
      </c>
      <c r="C9058" s="71" t="s">
        <v>29946</v>
      </c>
      <c r="D9058" s="71" t="s">
        <v>29947</v>
      </c>
      <c r="E9058" s="71" t="s">
        <v>29948</v>
      </c>
      <c r="F9058" s="71" t="s">
        <v>175</v>
      </c>
    </row>
    <row r="9059" spans="1:6" x14ac:dyDescent="0.25">
      <c r="A9059" s="67" t="s">
        <v>13088</v>
      </c>
      <c r="B9059" s="67" t="s">
        <v>9909</v>
      </c>
      <c r="C9059" s="71" t="s">
        <v>29949</v>
      </c>
      <c r="D9059" s="71" t="s">
        <v>29950</v>
      </c>
      <c r="E9059" s="71" t="s">
        <v>29951</v>
      </c>
      <c r="F9059" s="71" t="s">
        <v>175</v>
      </c>
    </row>
    <row r="9060" spans="1:6" x14ac:dyDescent="0.25">
      <c r="A9060" s="67" t="s">
        <v>13088</v>
      </c>
      <c r="B9060" s="67" t="s">
        <v>9913</v>
      </c>
      <c r="C9060" s="71" t="s">
        <v>29952</v>
      </c>
      <c r="D9060" s="71" t="s">
        <v>29953</v>
      </c>
      <c r="E9060" s="71" t="s">
        <v>29954</v>
      </c>
      <c r="F9060" s="71" t="s">
        <v>175</v>
      </c>
    </row>
    <row r="9061" spans="1:6" x14ac:dyDescent="0.25">
      <c r="A9061" s="67" t="s">
        <v>13088</v>
      </c>
      <c r="B9061" s="67" t="s">
        <v>9917</v>
      </c>
      <c r="C9061" s="71" t="s">
        <v>29955</v>
      </c>
      <c r="D9061" s="71" t="s">
        <v>29956</v>
      </c>
      <c r="E9061" s="71" t="s">
        <v>29957</v>
      </c>
      <c r="F9061" s="71" t="s">
        <v>175</v>
      </c>
    </row>
    <row r="9062" spans="1:6" x14ac:dyDescent="0.25">
      <c r="A9062" s="67" t="s">
        <v>13088</v>
      </c>
      <c r="B9062" s="67" t="s">
        <v>9921</v>
      </c>
      <c r="C9062" s="71" t="s">
        <v>29958</v>
      </c>
      <c r="D9062" s="71" t="s">
        <v>29959</v>
      </c>
      <c r="E9062" s="71" t="s">
        <v>29960</v>
      </c>
      <c r="F9062" s="71" t="s">
        <v>175</v>
      </c>
    </row>
    <row r="9063" spans="1:6" x14ac:dyDescent="0.25">
      <c r="A9063" s="67" t="s">
        <v>13088</v>
      </c>
      <c r="B9063" s="67" t="s">
        <v>9925</v>
      </c>
      <c r="C9063" s="71" t="s">
        <v>29961</v>
      </c>
      <c r="D9063" s="71" t="s">
        <v>29962</v>
      </c>
      <c r="E9063" s="71" t="s">
        <v>29963</v>
      </c>
      <c r="F9063" s="71" t="s">
        <v>175</v>
      </c>
    </row>
    <row r="9064" spans="1:6" x14ac:dyDescent="0.25">
      <c r="A9064" s="67" t="s">
        <v>13088</v>
      </c>
      <c r="B9064" s="67" t="s">
        <v>9929</v>
      </c>
      <c r="C9064" s="71" t="s">
        <v>29964</v>
      </c>
      <c r="D9064" s="71" t="s">
        <v>29965</v>
      </c>
      <c r="E9064" s="71" t="s">
        <v>29966</v>
      </c>
      <c r="F9064" s="71" t="s">
        <v>175</v>
      </c>
    </row>
    <row r="9065" spans="1:6" x14ac:dyDescent="0.25">
      <c r="A9065" s="67" t="s">
        <v>13088</v>
      </c>
      <c r="B9065" s="67" t="s">
        <v>9933</v>
      </c>
      <c r="C9065" s="71" t="s">
        <v>29967</v>
      </c>
      <c r="D9065" s="71" t="s">
        <v>29968</v>
      </c>
      <c r="E9065" s="71" t="s">
        <v>29969</v>
      </c>
      <c r="F9065" s="71" t="s">
        <v>175</v>
      </c>
    </row>
    <row r="9066" spans="1:6" x14ac:dyDescent="0.25">
      <c r="A9066" s="67" t="s">
        <v>13088</v>
      </c>
      <c r="B9066" s="67" t="s">
        <v>6218</v>
      </c>
      <c r="C9066" s="71" t="s">
        <v>29970</v>
      </c>
      <c r="D9066" s="71" t="s">
        <v>29971</v>
      </c>
      <c r="E9066" s="71" t="s">
        <v>29972</v>
      </c>
      <c r="F9066" s="71" t="s">
        <v>175</v>
      </c>
    </row>
    <row r="9067" spans="1:6" x14ac:dyDescent="0.25">
      <c r="A9067" s="67" t="s">
        <v>13088</v>
      </c>
      <c r="B9067" s="67" t="s">
        <v>6222</v>
      </c>
      <c r="C9067" s="71" t="s">
        <v>29973</v>
      </c>
      <c r="D9067" s="71" t="s">
        <v>29974</v>
      </c>
      <c r="E9067" s="71" t="s">
        <v>29975</v>
      </c>
      <c r="F9067" s="71" t="s">
        <v>175</v>
      </c>
    </row>
    <row r="9068" spans="1:6" x14ac:dyDescent="0.25">
      <c r="A9068" s="67" t="s">
        <v>13088</v>
      </c>
      <c r="B9068" s="67" t="s">
        <v>6226</v>
      </c>
      <c r="C9068" s="71" t="s">
        <v>29976</v>
      </c>
      <c r="D9068" s="71" t="s">
        <v>29977</v>
      </c>
      <c r="E9068" s="71" t="s">
        <v>29978</v>
      </c>
      <c r="F9068" s="71" t="s">
        <v>175</v>
      </c>
    </row>
    <row r="9069" spans="1:6" x14ac:dyDescent="0.25">
      <c r="A9069" s="67" t="s">
        <v>13088</v>
      </c>
      <c r="B9069" s="67" t="s">
        <v>6230</v>
      </c>
      <c r="C9069" s="71" t="s">
        <v>29979</v>
      </c>
      <c r="D9069" s="71" t="s">
        <v>29980</v>
      </c>
      <c r="E9069" s="71" t="s">
        <v>29981</v>
      </c>
      <c r="F9069" s="71" t="s">
        <v>175</v>
      </c>
    </row>
    <row r="9070" spans="1:6" x14ac:dyDescent="0.25">
      <c r="A9070" s="67" t="s">
        <v>13088</v>
      </c>
      <c r="B9070" s="67" t="s">
        <v>6234</v>
      </c>
      <c r="C9070" s="71" t="s">
        <v>29982</v>
      </c>
      <c r="D9070" s="71" t="s">
        <v>29983</v>
      </c>
      <c r="E9070" s="71" t="s">
        <v>29984</v>
      </c>
      <c r="F9070" s="71" t="s">
        <v>175</v>
      </c>
    </row>
    <row r="9071" spans="1:6" x14ac:dyDescent="0.25">
      <c r="A9071" s="67" t="s">
        <v>13088</v>
      </c>
      <c r="B9071" s="67" t="s">
        <v>9952</v>
      </c>
      <c r="C9071" s="71" t="s">
        <v>29985</v>
      </c>
      <c r="D9071" s="71" t="s">
        <v>29986</v>
      </c>
      <c r="E9071" s="71" t="s">
        <v>29987</v>
      </c>
      <c r="F9071" s="71" t="s">
        <v>175</v>
      </c>
    </row>
    <row r="9072" spans="1:6" x14ac:dyDescent="0.25">
      <c r="A9072" s="67" t="s">
        <v>13088</v>
      </c>
      <c r="B9072" s="67" t="s">
        <v>6238</v>
      </c>
      <c r="C9072" s="71" t="s">
        <v>29988</v>
      </c>
      <c r="D9072" s="71" t="s">
        <v>29989</v>
      </c>
      <c r="E9072" s="71" t="s">
        <v>29990</v>
      </c>
      <c r="F9072" s="71" t="s">
        <v>175</v>
      </c>
    </row>
    <row r="9073" spans="1:6" x14ac:dyDescent="0.25">
      <c r="A9073" s="67" t="s">
        <v>13088</v>
      </c>
      <c r="B9073" s="67" t="s">
        <v>6242</v>
      </c>
      <c r="C9073" s="71" t="s">
        <v>29991</v>
      </c>
      <c r="D9073" s="71" t="s">
        <v>29992</v>
      </c>
      <c r="E9073" s="71" t="s">
        <v>29993</v>
      </c>
      <c r="F9073" s="71" t="s">
        <v>175</v>
      </c>
    </row>
    <row r="9074" spans="1:6" x14ac:dyDescent="0.25">
      <c r="A9074" s="67" t="s">
        <v>13088</v>
      </c>
      <c r="B9074" s="67" t="s">
        <v>6246</v>
      </c>
      <c r="C9074" s="71" t="s">
        <v>29994</v>
      </c>
      <c r="D9074" s="71" t="s">
        <v>29995</v>
      </c>
      <c r="E9074" s="71" t="s">
        <v>29996</v>
      </c>
      <c r="F9074" s="71" t="s">
        <v>175</v>
      </c>
    </row>
    <row r="9075" spans="1:6" x14ac:dyDescent="0.25">
      <c r="A9075" s="67" t="s">
        <v>13088</v>
      </c>
      <c r="B9075" s="67" t="s">
        <v>9965</v>
      </c>
      <c r="C9075" s="71" t="s">
        <v>29997</v>
      </c>
      <c r="D9075" s="71" t="s">
        <v>29998</v>
      </c>
      <c r="E9075" s="71" t="s">
        <v>29999</v>
      </c>
      <c r="F9075" s="71" t="s">
        <v>175</v>
      </c>
    </row>
    <row r="9076" spans="1:6" x14ac:dyDescent="0.25">
      <c r="A9076" s="67" t="s">
        <v>13088</v>
      </c>
      <c r="B9076" s="67" t="s">
        <v>6250</v>
      </c>
      <c r="C9076" s="71" t="s">
        <v>30000</v>
      </c>
      <c r="D9076" s="71" t="s">
        <v>30001</v>
      </c>
      <c r="E9076" s="71" t="s">
        <v>30002</v>
      </c>
      <c r="F9076" s="71" t="s">
        <v>175</v>
      </c>
    </row>
    <row r="9077" spans="1:6" x14ac:dyDescent="0.25">
      <c r="A9077" s="67" t="s">
        <v>13088</v>
      </c>
      <c r="B9077" s="67" t="s">
        <v>9976</v>
      </c>
      <c r="C9077" s="71" t="s">
        <v>30003</v>
      </c>
      <c r="D9077" s="71" t="s">
        <v>30004</v>
      </c>
      <c r="E9077" s="71" t="s">
        <v>30005</v>
      </c>
      <c r="F9077" s="71" t="s">
        <v>175</v>
      </c>
    </row>
    <row r="9078" spans="1:6" x14ac:dyDescent="0.25">
      <c r="A9078" s="67" t="s">
        <v>13088</v>
      </c>
      <c r="B9078" s="67" t="s">
        <v>9980</v>
      </c>
      <c r="C9078" s="71" t="s">
        <v>30006</v>
      </c>
      <c r="D9078" s="71" t="s">
        <v>30007</v>
      </c>
      <c r="E9078" s="71" t="s">
        <v>30008</v>
      </c>
      <c r="F9078" s="71" t="s">
        <v>175</v>
      </c>
    </row>
    <row r="9079" spans="1:6" x14ac:dyDescent="0.25">
      <c r="A9079" s="67" t="s">
        <v>13088</v>
      </c>
      <c r="B9079" s="67" t="s">
        <v>2609</v>
      </c>
      <c r="C9079" s="71" t="s">
        <v>30009</v>
      </c>
      <c r="D9079" s="71" t="s">
        <v>30010</v>
      </c>
      <c r="E9079" s="71" t="s">
        <v>30011</v>
      </c>
      <c r="F9079" s="71" t="s">
        <v>175</v>
      </c>
    </row>
    <row r="9080" spans="1:6" x14ac:dyDescent="0.25">
      <c r="A9080" s="67" t="s">
        <v>13088</v>
      </c>
      <c r="B9080" s="67" t="s">
        <v>2613</v>
      </c>
      <c r="C9080" s="71" t="s">
        <v>30012</v>
      </c>
      <c r="D9080" s="71" t="s">
        <v>30013</v>
      </c>
      <c r="E9080" s="71" t="s">
        <v>30014</v>
      </c>
      <c r="F9080" s="71" t="s">
        <v>175</v>
      </c>
    </row>
    <row r="9081" spans="1:6" x14ac:dyDescent="0.25">
      <c r="A9081" s="67" t="s">
        <v>13088</v>
      </c>
      <c r="B9081" s="67" t="s">
        <v>2617</v>
      </c>
      <c r="C9081" s="71" t="s">
        <v>30015</v>
      </c>
      <c r="D9081" s="71" t="s">
        <v>30016</v>
      </c>
      <c r="E9081" s="71" t="s">
        <v>30017</v>
      </c>
      <c r="F9081" s="71" t="s">
        <v>175</v>
      </c>
    </row>
    <row r="9082" spans="1:6" x14ac:dyDescent="0.25">
      <c r="A9082" s="67" t="s">
        <v>13088</v>
      </c>
      <c r="B9082" s="67" t="s">
        <v>2621</v>
      </c>
      <c r="C9082" s="71" t="s">
        <v>30018</v>
      </c>
      <c r="D9082" s="71" t="s">
        <v>30019</v>
      </c>
      <c r="E9082" s="71" t="s">
        <v>30020</v>
      </c>
      <c r="F9082" s="71" t="s">
        <v>175</v>
      </c>
    </row>
    <row r="9083" spans="1:6" x14ac:dyDescent="0.25">
      <c r="A9083" s="67" t="s">
        <v>13088</v>
      </c>
      <c r="B9083" s="67" t="s">
        <v>2625</v>
      </c>
      <c r="C9083" s="71" t="s">
        <v>30021</v>
      </c>
      <c r="D9083" s="71" t="s">
        <v>30022</v>
      </c>
      <c r="E9083" s="71" t="s">
        <v>30023</v>
      </c>
      <c r="F9083" s="71" t="s">
        <v>175</v>
      </c>
    </row>
    <row r="9084" spans="1:6" x14ac:dyDescent="0.25">
      <c r="A9084" s="67" t="s">
        <v>13088</v>
      </c>
      <c r="B9084" s="67" t="s">
        <v>2633</v>
      </c>
      <c r="C9084" s="71" t="s">
        <v>30024</v>
      </c>
      <c r="D9084" s="71" t="s">
        <v>30025</v>
      </c>
      <c r="E9084" s="71" t="s">
        <v>30026</v>
      </c>
      <c r="F9084" s="71" t="s">
        <v>175</v>
      </c>
    </row>
    <row r="9085" spans="1:6" x14ac:dyDescent="0.25">
      <c r="A9085" s="67" t="s">
        <v>13088</v>
      </c>
      <c r="B9085" s="67" t="s">
        <v>2645</v>
      </c>
      <c r="C9085" s="71" t="s">
        <v>30027</v>
      </c>
      <c r="D9085" s="71" t="s">
        <v>30028</v>
      </c>
      <c r="E9085" s="71" t="s">
        <v>30029</v>
      </c>
      <c r="F9085" s="71" t="s">
        <v>175</v>
      </c>
    </row>
    <row r="9086" spans="1:6" x14ac:dyDescent="0.25">
      <c r="A9086" s="67" t="s">
        <v>13088</v>
      </c>
      <c r="B9086" s="67" t="s">
        <v>2649</v>
      </c>
      <c r="C9086" s="71" t="s">
        <v>30030</v>
      </c>
      <c r="D9086" s="71" t="s">
        <v>30031</v>
      </c>
      <c r="E9086" s="71" t="s">
        <v>30032</v>
      </c>
      <c r="F9086" s="71" t="s">
        <v>175</v>
      </c>
    </row>
    <row r="9087" spans="1:6" x14ac:dyDescent="0.25">
      <c r="A9087" s="67" t="s">
        <v>13088</v>
      </c>
      <c r="B9087" s="67" t="s">
        <v>2653</v>
      </c>
      <c r="C9087" s="71" t="s">
        <v>30033</v>
      </c>
      <c r="D9087" s="71" t="s">
        <v>30034</v>
      </c>
      <c r="E9087" s="71" t="s">
        <v>30035</v>
      </c>
      <c r="F9087" s="71" t="s">
        <v>175</v>
      </c>
    </row>
    <row r="9088" spans="1:6" x14ac:dyDescent="0.25">
      <c r="A9088" s="67" t="s">
        <v>13088</v>
      </c>
      <c r="B9088" s="67" t="s">
        <v>10020</v>
      </c>
      <c r="C9088" s="71" t="s">
        <v>30036</v>
      </c>
      <c r="D9088" s="71" t="s">
        <v>30037</v>
      </c>
      <c r="E9088" s="71" t="s">
        <v>30038</v>
      </c>
      <c r="F9088" s="71" t="s">
        <v>175</v>
      </c>
    </row>
    <row r="9089" spans="1:6" x14ac:dyDescent="0.25">
      <c r="A9089" s="67" t="s">
        <v>13088</v>
      </c>
      <c r="B9089" s="67" t="s">
        <v>10024</v>
      </c>
      <c r="C9089" s="71" t="s">
        <v>30039</v>
      </c>
      <c r="D9089" s="71" t="s">
        <v>30040</v>
      </c>
      <c r="E9089" s="71" t="s">
        <v>30041</v>
      </c>
      <c r="F9089" s="71" t="s">
        <v>175</v>
      </c>
    </row>
    <row r="9090" spans="1:6" x14ac:dyDescent="0.25">
      <c r="A9090" s="67" t="s">
        <v>13088</v>
      </c>
      <c r="B9090" s="67" t="s">
        <v>2661</v>
      </c>
      <c r="C9090" s="71" t="s">
        <v>30042</v>
      </c>
      <c r="D9090" s="71" t="s">
        <v>30043</v>
      </c>
      <c r="E9090" s="71" t="s">
        <v>30044</v>
      </c>
      <c r="F9090" s="71" t="s">
        <v>175</v>
      </c>
    </row>
    <row r="9091" spans="1:6" x14ac:dyDescent="0.25">
      <c r="A9091" s="67" t="s">
        <v>13088</v>
      </c>
      <c r="B9091" s="67" t="s">
        <v>2665</v>
      </c>
      <c r="C9091" s="71" t="s">
        <v>30045</v>
      </c>
      <c r="D9091" s="71" t="s">
        <v>30046</v>
      </c>
      <c r="E9091" s="71" t="s">
        <v>30047</v>
      </c>
      <c r="F9091" s="71" t="s">
        <v>175</v>
      </c>
    </row>
    <row r="9092" spans="1:6" x14ac:dyDescent="0.25">
      <c r="A9092" s="67" t="s">
        <v>13088</v>
      </c>
      <c r="B9092" s="67" t="s">
        <v>2669</v>
      </c>
      <c r="C9092" s="71" t="s">
        <v>30048</v>
      </c>
      <c r="D9092" s="71" t="s">
        <v>30049</v>
      </c>
      <c r="E9092" s="71" t="s">
        <v>30050</v>
      </c>
      <c r="F9092" s="71" t="s">
        <v>175</v>
      </c>
    </row>
    <row r="9093" spans="1:6" x14ac:dyDescent="0.25">
      <c r="A9093" s="67" t="s">
        <v>13088</v>
      </c>
      <c r="B9093" s="67" t="s">
        <v>10081</v>
      </c>
      <c r="C9093" s="71" t="s">
        <v>30051</v>
      </c>
      <c r="D9093" s="71" t="s">
        <v>30052</v>
      </c>
      <c r="E9093" s="71" t="s">
        <v>30053</v>
      </c>
      <c r="F9093" s="71" t="s">
        <v>175</v>
      </c>
    </row>
    <row r="9094" spans="1:6" x14ac:dyDescent="0.25">
      <c r="A9094" s="67" t="s">
        <v>13088</v>
      </c>
      <c r="B9094" s="67" t="s">
        <v>2701</v>
      </c>
      <c r="C9094" s="71" t="s">
        <v>30054</v>
      </c>
      <c r="D9094" s="71" t="s">
        <v>30055</v>
      </c>
      <c r="E9094" s="71" t="s">
        <v>30056</v>
      </c>
      <c r="F9094" s="71" t="s">
        <v>175</v>
      </c>
    </row>
    <row r="9095" spans="1:6" x14ac:dyDescent="0.25">
      <c r="A9095" s="67" t="s">
        <v>13088</v>
      </c>
      <c r="B9095" s="67" t="s">
        <v>10088</v>
      </c>
      <c r="C9095" s="71" t="s">
        <v>30057</v>
      </c>
      <c r="D9095" s="71" t="s">
        <v>30058</v>
      </c>
      <c r="E9095" s="71" t="s">
        <v>30059</v>
      </c>
      <c r="F9095" s="71" t="s">
        <v>175</v>
      </c>
    </row>
    <row r="9096" spans="1:6" x14ac:dyDescent="0.25">
      <c r="A9096" s="67" t="s">
        <v>13088</v>
      </c>
      <c r="B9096" s="67" t="s">
        <v>10092</v>
      </c>
      <c r="C9096" s="71" t="s">
        <v>30060</v>
      </c>
      <c r="D9096" s="71" t="s">
        <v>30061</v>
      </c>
      <c r="E9096" s="71" t="s">
        <v>30062</v>
      </c>
      <c r="F9096" s="71" t="s">
        <v>175</v>
      </c>
    </row>
    <row r="9097" spans="1:6" x14ac:dyDescent="0.25">
      <c r="A9097" s="67" t="s">
        <v>13088</v>
      </c>
      <c r="B9097" s="67" t="s">
        <v>30063</v>
      </c>
      <c r="C9097" s="71" t="s">
        <v>30064</v>
      </c>
      <c r="D9097" s="71" t="s">
        <v>30065</v>
      </c>
      <c r="E9097" s="71" t="s">
        <v>30066</v>
      </c>
      <c r="F9097" s="71" t="s">
        <v>175</v>
      </c>
    </row>
    <row r="9098" spans="1:6" x14ac:dyDescent="0.25">
      <c r="A9098" s="67" t="s">
        <v>13088</v>
      </c>
      <c r="B9098" s="67" t="s">
        <v>10096</v>
      </c>
      <c r="C9098" s="71" t="s">
        <v>30067</v>
      </c>
      <c r="D9098" s="71" t="s">
        <v>30068</v>
      </c>
      <c r="E9098" s="71" t="s">
        <v>30069</v>
      </c>
      <c r="F9098" s="71" t="s">
        <v>175</v>
      </c>
    </row>
    <row r="9099" spans="1:6" x14ac:dyDescent="0.25">
      <c r="A9099" s="67" t="s">
        <v>13088</v>
      </c>
      <c r="B9099" s="67" t="s">
        <v>2705</v>
      </c>
      <c r="C9099" s="71" t="s">
        <v>30070</v>
      </c>
      <c r="D9099" s="71" t="s">
        <v>30071</v>
      </c>
      <c r="E9099" s="71" t="s">
        <v>30072</v>
      </c>
      <c r="F9099" s="71" t="s">
        <v>175</v>
      </c>
    </row>
    <row r="9100" spans="1:6" x14ac:dyDescent="0.25">
      <c r="A9100" s="67" t="s">
        <v>13088</v>
      </c>
      <c r="B9100" s="67" t="s">
        <v>10103</v>
      </c>
      <c r="C9100" s="71" t="s">
        <v>30073</v>
      </c>
      <c r="D9100" s="71" t="s">
        <v>30074</v>
      </c>
      <c r="E9100" s="71" t="s">
        <v>30075</v>
      </c>
      <c r="F9100" s="71" t="s">
        <v>175</v>
      </c>
    </row>
    <row r="9101" spans="1:6" x14ac:dyDescent="0.25">
      <c r="A9101" s="67" t="s">
        <v>13088</v>
      </c>
      <c r="B9101" s="67" t="s">
        <v>30076</v>
      </c>
      <c r="C9101" s="71" t="s">
        <v>30077</v>
      </c>
      <c r="D9101" s="71" t="s">
        <v>30078</v>
      </c>
      <c r="E9101" s="71" t="s">
        <v>30079</v>
      </c>
      <c r="F9101" s="71" t="s">
        <v>175</v>
      </c>
    </row>
    <row r="9102" spans="1:6" x14ac:dyDescent="0.25">
      <c r="A9102" s="67" t="s">
        <v>13088</v>
      </c>
      <c r="B9102" s="67" t="s">
        <v>10107</v>
      </c>
      <c r="C9102" s="71" t="s">
        <v>30080</v>
      </c>
      <c r="D9102" s="71" t="s">
        <v>30081</v>
      </c>
      <c r="E9102" s="71" t="s">
        <v>30082</v>
      </c>
      <c r="F9102" s="71" t="s">
        <v>175</v>
      </c>
    </row>
    <row r="9103" spans="1:6" x14ac:dyDescent="0.25">
      <c r="A9103" s="67" t="s">
        <v>13088</v>
      </c>
      <c r="B9103" s="67" t="s">
        <v>4702</v>
      </c>
      <c r="C9103" s="71" t="s">
        <v>30083</v>
      </c>
      <c r="D9103" s="71" t="s">
        <v>30084</v>
      </c>
      <c r="E9103" s="71" t="s">
        <v>30085</v>
      </c>
      <c r="F9103" s="71" t="s">
        <v>175</v>
      </c>
    </row>
    <row r="9104" spans="1:6" x14ac:dyDescent="0.25">
      <c r="A9104" s="67" t="s">
        <v>13088</v>
      </c>
      <c r="B9104" s="67" t="s">
        <v>4802</v>
      </c>
      <c r="C9104" s="71" t="s">
        <v>30086</v>
      </c>
      <c r="D9104" s="71" t="s">
        <v>30087</v>
      </c>
      <c r="E9104" s="71" t="s">
        <v>30088</v>
      </c>
      <c r="F9104" s="71" t="s">
        <v>175</v>
      </c>
    </row>
    <row r="9105" spans="1:6" x14ac:dyDescent="0.25">
      <c r="A9105" s="67" t="s">
        <v>13088</v>
      </c>
      <c r="B9105" s="67" t="s">
        <v>4810</v>
      </c>
      <c r="C9105" s="71" t="s">
        <v>30089</v>
      </c>
      <c r="D9105" s="71" t="s">
        <v>30090</v>
      </c>
      <c r="E9105" s="71" t="s">
        <v>30091</v>
      </c>
      <c r="F9105" s="71" t="s">
        <v>175</v>
      </c>
    </row>
    <row r="9106" spans="1:6" x14ac:dyDescent="0.25">
      <c r="A9106" s="67" t="s">
        <v>13088</v>
      </c>
      <c r="B9106" s="67" t="s">
        <v>4814</v>
      </c>
      <c r="C9106" s="71" t="s">
        <v>30092</v>
      </c>
      <c r="D9106" s="71" t="s">
        <v>30093</v>
      </c>
      <c r="E9106" s="71" t="s">
        <v>30094</v>
      </c>
      <c r="F9106" s="71" t="s">
        <v>175</v>
      </c>
    </row>
    <row r="9107" spans="1:6" x14ac:dyDescent="0.25">
      <c r="A9107" s="67" t="s">
        <v>13088</v>
      </c>
      <c r="B9107" s="67" t="s">
        <v>4830</v>
      </c>
      <c r="C9107" s="71" t="s">
        <v>30095</v>
      </c>
      <c r="D9107" s="71" t="s">
        <v>30096</v>
      </c>
      <c r="E9107" s="71" t="s">
        <v>30097</v>
      </c>
      <c r="F9107" s="71" t="s">
        <v>175</v>
      </c>
    </row>
    <row r="9108" spans="1:6" x14ac:dyDescent="0.25">
      <c r="A9108" s="67" t="s">
        <v>13088</v>
      </c>
      <c r="B9108" s="67" t="s">
        <v>4834</v>
      </c>
      <c r="C9108" s="71" t="s">
        <v>30098</v>
      </c>
      <c r="D9108" s="71" t="s">
        <v>30099</v>
      </c>
      <c r="E9108" s="71" t="s">
        <v>30100</v>
      </c>
      <c r="F9108" s="71" t="s">
        <v>175</v>
      </c>
    </row>
    <row r="9109" spans="1:6" x14ac:dyDescent="0.25">
      <c r="A9109" s="67" t="s">
        <v>13088</v>
      </c>
      <c r="B9109" s="67" t="s">
        <v>4838</v>
      </c>
      <c r="C9109" s="71" t="s">
        <v>30101</v>
      </c>
      <c r="D9109" s="71" t="s">
        <v>30102</v>
      </c>
      <c r="E9109" s="71" t="s">
        <v>30103</v>
      </c>
      <c r="F9109" s="71" t="s">
        <v>175</v>
      </c>
    </row>
    <row r="9110" spans="1:6" x14ac:dyDescent="0.25">
      <c r="A9110" s="67" t="s">
        <v>13088</v>
      </c>
      <c r="B9110" s="67" t="s">
        <v>4842</v>
      </c>
      <c r="C9110" s="71" t="s">
        <v>30104</v>
      </c>
      <c r="D9110" s="71" t="s">
        <v>30105</v>
      </c>
      <c r="E9110" s="71" t="s">
        <v>30106</v>
      </c>
      <c r="F9110" s="71" t="s">
        <v>175</v>
      </c>
    </row>
    <row r="9111" spans="1:6" x14ac:dyDescent="0.25">
      <c r="A9111" s="67" t="s">
        <v>13088</v>
      </c>
      <c r="B9111" s="67" t="s">
        <v>4846</v>
      </c>
      <c r="C9111" s="71" t="s">
        <v>30107</v>
      </c>
      <c r="D9111" s="71" t="s">
        <v>30108</v>
      </c>
      <c r="E9111" s="71" t="s">
        <v>30109</v>
      </c>
      <c r="F9111" s="71" t="s">
        <v>175</v>
      </c>
    </row>
    <row r="9112" spans="1:6" x14ac:dyDescent="0.25">
      <c r="A9112" s="67" t="s">
        <v>13088</v>
      </c>
      <c r="B9112" s="67" t="s">
        <v>4850</v>
      </c>
      <c r="C9112" s="71" t="s">
        <v>30110</v>
      </c>
      <c r="D9112" s="71" t="s">
        <v>30111</v>
      </c>
      <c r="E9112" s="71" t="s">
        <v>30112</v>
      </c>
      <c r="F9112" s="71" t="s">
        <v>175</v>
      </c>
    </row>
    <row r="9113" spans="1:6" x14ac:dyDescent="0.25">
      <c r="A9113" s="67" t="s">
        <v>13088</v>
      </c>
      <c r="B9113" s="67" t="s">
        <v>4854</v>
      </c>
      <c r="C9113" s="71" t="s">
        <v>30113</v>
      </c>
      <c r="D9113" s="71" t="s">
        <v>30114</v>
      </c>
      <c r="E9113" s="71" t="s">
        <v>30115</v>
      </c>
      <c r="F9113" s="71" t="s">
        <v>175</v>
      </c>
    </row>
    <row r="9114" spans="1:6" x14ac:dyDescent="0.25">
      <c r="A9114" s="67" t="s">
        <v>13088</v>
      </c>
      <c r="B9114" s="67" t="s">
        <v>4862</v>
      </c>
      <c r="C9114" s="71" t="s">
        <v>30116</v>
      </c>
      <c r="D9114" s="71" t="s">
        <v>30117</v>
      </c>
      <c r="E9114" s="71" t="s">
        <v>30118</v>
      </c>
      <c r="F9114" s="71" t="s">
        <v>175</v>
      </c>
    </row>
    <row r="9115" spans="1:6" x14ac:dyDescent="0.25">
      <c r="A9115" s="67" t="s">
        <v>13088</v>
      </c>
      <c r="B9115" s="67" t="s">
        <v>4866</v>
      </c>
      <c r="C9115" s="71" t="s">
        <v>30119</v>
      </c>
      <c r="D9115" s="71" t="s">
        <v>30120</v>
      </c>
      <c r="E9115" s="71" t="s">
        <v>30121</v>
      </c>
      <c r="F9115" s="71" t="s">
        <v>175</v>
      </c>
    </row>
    <row r="9116" spans="1:6" x14ac:dyDescent="0.25">
      <c r="A9116" s="67" t="s">
        <v>13088</v>
      </c>
      <c r="B9116" s="67" t="s">
        <v>4878</v>
      </c>
      <c r="C9116" s="71" t="s">
        <v>30122</v>
      </c>
      <c r="D9116" s="71" t="s">
        <v>30123</v>
      </c>
      <c r="E9116" s="71" t="s">
        <v>30124</v>
      </c>
      <c r="F9116" s="71" t="s">
        <v>175</v>
      </c>
    </row>
    <row r="9117" spans="1:6" x14ac:dyDescent="0.25">
      <c r="A9117" s="67" t="s">
        <v>13088</v>
      </c>
      <c r="B9117" s="67" t="s">
        <v>4882</v>
      </c>
      <c r="C9117" s="71" t="s">
        <v>30125</v>
      </c>
      <c r="D9117" s="71" t="s">
        <v>30126</v>
      </c>
      <c r="E9117" s="71" t="s">
        <v>30127</v>
      </c>
      <c r="F9117" s="71" t="s">
        <v>175</v>
      </c>
    </row>
    <row r="9118" spans="1:6" x14ac:dyDescent="0.25">
      <c r="A9118" s="67" t="s">
        <v>13088</v>
      </c>
      <c r="B9118" s="67" t="s">
        <v>4886</v>
      </c>
      <c r="C9118" s="71" t="s">
        <v>30128</v>
      </c>
      <c r="D9118" s="71" t="s">
        <v>30129</v>
      </c>
      <c r="E9118" s="71" t="s">
        <v>30130</v>
      </c>
      <c r="F9118" s="71" t="s">
        <v>175</v>
      </c>
    </row>
    <row r="9119" spans="1:6" x14ac:dyDescent="0.25">
      <c r="A9119" s="67" t="s">
        <v>13088</v>
      </c>
      <c r="B9119" s="67" t="s">
        <v>4890</v>
      </c>
      <c r="C9119" s="71" t="s">
        <v>30131</v>
      </c>
      <c r="D9119" s="71" t="s">
        <v>30132</v>
      </c>
      <c r="E9119" s="71" t="s">
        <v>30133</v>
      </c>
      <c r="F9119" s="71" t="s">
        <v>175</v>
      </c>
    </row>
    <row r="9120" spans="1:6" x14ac:dyDescent="0.25">
      <c r="A9120" s="67" t="s">
        <v>13088</v>
      </c>
      <c r="B9120" s="67" t="s">
        <v>4894</v>
      </c>
      <c r="C9120" s="71" t="s">
        <v>30134</v>
      </c>
      <c r="D9120" s="71" t="s">
        <v>30135</v>
      </c>
      <c r="E9120" s="71" t="s">
        <v>30136</v>
      </c>
      <c r="F9120" s="71" t="s">
        <v>175</v>
      </c>
    </row>
    <row r="9121" spans="1:6" x14ac:dyDescent="0.25">
      <c r="A9121" s="67" t="s">
        <v>13088</v>
      </c>
      <c r="B9121" s="67" t="s">
        <v>4902</v>
      </c>
      <c r="C9121" s="71" t="s">
        <v>30137</v>
      </c>
      <c r="D9121" s="71" t="s">
        <v>30138</v>
      </c>
      <c r="E9121" s="71" t="s">
        <v>30139</v>
      </c>
      <c r="F9121" s="71" t="s">
        <v>175</v>
      </c>
    </row>
    <row r="9122" spans="1:6" x14ac:dyDescent="0.25">
      <c r="A9122" s="67" t="s">
        <v>13088</v>
      </c>
      <c r="B9122" s="67" t="s">
        <v>4906</v>
      </c>
      <c r="C9122" s="71" t="s">
        <v>30140</v>
      </c>
      <c r="D9122" s="71" t="s">
        <v>30141</v>
      </c>
      <c r="E9122" s="71" t="s">
        <v>30142</v>
      </c>
      <c r="F9122" s="71" t="s">
        <v>175</v>
      </c>
    </row>
    <row r="9123" spans="1:6" x14ac:dyDescent="0.25">
      <c r="A9123" s="67" t="s">
        <v>13088</v>
      </c>
      <c r="B9123" s="67" t="s">
        <v>4910</v>
      </c>
      <c r="C9123" s="71" t="s">
        <v>30143</v>
      </c>
      <c r="D9123" s="71" t="s">
        <v>30144</v>
      </c>
      <c r="E9123" s="71" t="s">
        <v>30145</v>
      </c>
      <c r="F9123" s="71" t="s">
        <v>175</v>
      </c>
    </row>
    <row r="9124" spans="1:6" x14ac:dyDescent="0.25">
      <c r="A9124" s="67" t="s">
        <v>13088</v>
      </c>
      <c r="B9124" s="67" t="s">
        <v>4914</v>
      </c>
      <c r="C9124" s="71" t="s">
        <v>30146</v>
      </c>
      <c r="D9124" s="71" t="s">
        <v>30147</v>
      </c>
      <c r="E9124" s="71" t="s">
        <v>30148</v>
      </c>
      <c r="F9124" s="71" t="s">
        <v>175</v>
      </c>
    </row>
    <row r="9125" spans="1:6" x14ac:dyDescent="0.25">
      <c r="A9125" s="67" t="s">
        <v>13088</v>
      </c>
      <c r="B9125" s="67" t="s">
        <v>4918</v>
      </c>
      <c r="C9125" s="71" t="s">
        <v>30149</v>
      </c>
      <c r="D9125" s="71" t="s">
        <v>30150</v>
      </c>
      <c r="E9125" s="71" t="s">
        <v>30151</v>
      </c>
      <c r="F9125" s="71" t="s">
        <v>175</v>
      </c>
    </row>
    <row r="9126" spans="1:6" x14ac:dyDescent="0.25">
      <c r="A9126" s="67" t="s">
        <v>13088</v>
      </c>
      <c r="B9126" s="67" t="s">
        <v>4922</v>
      </c>
      <c r="C9126" s="71" t="s">
        <v>30152</v>
      </c>
      <c r="D9126" s="71" t="s">
        <v>30153</v>
      </c>
      <c r="E9126" s="71" t="s">
        <v>30154</v>
      </c>
      <c r="F9126" s="71" t="s">
        <v>175</v>
      </c>
    </row>
    <row r="9127" spans="1:6" x14ac:dyDescent="0.25">
      <c r="A9127" s="67" t="s">
        <v>13088</v>
      </c>
      <c r="B9127" s="67" t="s">
        <v>4934</v>
      </c>
      <c r="C9127" s="71" t="s">
        <v>30155</v>
      </c>
      <c r="D9127" s="71" t="s">
        <v>30156</v>
      </c>
      <c r="E9127" s="71" t="s">
        <v>30157</v>
      </c>
      <c r="F9127" s="71" t="s">
        <v>175</v>
      </c>
    </row>
    <row r="9128" spans="1:6" x14ac:dyDescent="0.25">
      <c r="A9128" s="67" t="s">
        <v>13088</v>
      </c>
      <c r="B9128" s="67" t="s">
        <v>4938</v>
      </c>
      <c r="C9128" s="71" t="s">
        <v>30158</v>
      </c>
      <c r="D9128" s="71" t="s">
        <v>30159</v>
      </c>
      <c r="E9128" s="71" t="s">
        <v>30160</v>
      </c>
      <c r="F9128" s="71" t="s">
        <v>175</v>
      </c>
    </row>
    <row r="9129" spans="1:6" x14ac:dyDescent="0.25">
      <c r="A9129" s="67" t="s">
        <v>13088</v>
      </c>
      <c r="B9129" s="67" t="s">
        <v>4942</v>
      </c>
      <c r="C9129" s="71" t="s">
        <v>30161</v>
      </c>
      <c r="D9129" s="71" t="s">
        <v>30162</v>
      </c>
      <c r="E9129" s="71" t="s">
        <v>30163</v>
      </c>
      <c r="F9129" s="71" t="s">
        <v>175</v>
      </c>
    </row>
    <row r="9130" spans="1:6" x14ac:dyDescent="0.25">
      <c r="A9130" s="67" t="s">
        <v>13088</v>
      </c>
      <c r="B9130" s="67" t="s">
        <v>23893</v>
      </c>
      <c r="C9130" s="71" t="s">
        <v>30164</v>
      </c>
      <c r="D9130" s="71" t="s">
        <v>30165</v>
      </c>
      <c r="E9130" s="71" t="s">
        <v>30166</v>
      </c>
      <c r="F9130" s="71" t="s">
        <v>175</v>
      </c>
    </row>
    <row r="9131" spans="1:6" x14ac:dyDescent="0.25">
      <c r="A9131" s="67" t="s">
        <v>13088</v>
      </c>
      <c r="B9131" s="67" t="s">
        <v>23897</v>
      </c>
      <c r="C9131" s="71" t="s">
        <v>30167</v>
      </c>
      <c r="D9131" s="71" t="s">
        <v>30168</v>
      </c>
      <c r="E9131" s="71" t="s">
        <v>30169</v>
      </c>
      <c r="F9131" s="71" t="s">
        <v>175</v>
      </c>
    </row>
    <row r="9132" spans="1:6" x14ac:dyDescent="0.25">
      <c r="A9132" s="67" t="s">
        <v>13088</v>
      </c>
      <c r="B9132" s="67" t="s">
        <v>23901</v>
      </c>
      <c r="C9132" s="71" t="s">
        <v>30170</v>
      </c>
      <c r="D9132" s="71" t="s">
        <v>30171</v>
      </c>
      <c r="E9132" s="71" t="s">
        <v>30172</v>
      </c>
      <c r="F9132" s="71" t="s">
        <v>175</v>
      </c>
    </row>
    <row r="9133" spans="1:6" x14ac:dyDescent="0.25">
      <c r="A9133" s="67" t="s">
        <v>13088</v>
      </c>
      <c r="B9133" s="67" t="s">
        <v>4946</v>
      </c>
      <c r="C9133" s="71" t="s">
        <v>30173</v>
      </c>
      <c r="D9133" s="71" t="s">
        <v>30174</v>
      </c>
      <c r="E9133" s="71" t="s">
        <v>30175</v>
      </c>
      <c r="F9133" s="71" t="s">
        <v>175</v>
      </c>
    </row>
    <row r="9134" spans="1:6" x14ac:dyDescent="0.25">
      <c r="A9134" s="67" t="s">
        <v>13088</v>
      </c>
      <c r="B9134" s="67" t="s">
        <v>4954</v>
      </c>
      <c r="C9134" s="71" t="s">
        <v>30176</v>
      </c>
      <c r="D9134" s="71" t="s">
        <v>30177</v>
      </c>
      <c r="E9134" s="71" t="s">
        <v>30178</v>
      </c>
      <c r="F9134" s="71" t="s">
        <v>175</v>
      </c>
    </row>
    <row r="9135" spans="1:6" x14ac:dyDescent="0.25">
      <c r="A9135" s="67" t="s">
        <v>13088</v>
      </c>
      <c r="B9135" s="67" t="s">
        <v>4958</v>
      </c>
      <c r="C9135" s="71" t="s">
        <v>30179</v>
      </c>
      <c r="D9135" s="71" t="s">
        <v>30180</v>
      </c>
      <c r="E9135" s="71" t="s">
        <v>30181</v>
      </c>
      <c r="F9135" s="71" t="s">
        <v>175</v>
      </c>
    </row>
    <row r="9136" spans="1:6" x14ac:dyDescent="0.25">
      <c r="A9136" s="67" t="s">
        <v>13088</v>
      </c>
      <c r="B9136" s="67" t="s">
        <v>4962</v>
      </c>
      <c r="C9136" s="71" t="s">
        <v>30182</v>
      </c>
      <c r="D9136" s="71" t="s">
        <v>30183</v>
      </c>
      <c r="E9136" s="71" t="s">
        <v>30184</v>
      </c>
      <c r="F9136" s="71" t="s">
        <v>175</v>
      </c>
    </row>
    <row r="9137" spans="1:6" x14ac:dyDescent="0.25">
      <c r="A9137" s="67" t="s">
        <v>13088</v>
      </c>
      <c r="B9137" s="67" t="s">
        <v>4966</v>
      </c>
      <c r="C9137" s="71" t="s">
        <v>30185</v>
      </c>
      <c r="D9137" s="71" t="s">
        <v>30186</v>
      </c>
      <c r="E9137" s="71" t="s">
        <v>30187</v>
      </c>
      <c r="F9137" s="71" t="s">
        <v>175</v>
      </c>
    </row>
    <row r="9138" spans="1:6" x14ac:dyDescent="0.25">
      <c r="A9138" s="67" t="s">
        <v>13088</v>
      </c>
      <c r="B9138" s="67" t="s">
        <v>4970</v>
      </c>
      <c r="C9138" s="71" t="s">
        <v>30188</v>
      </c>
      <c r="D9138" s="71" t="s">
        <v>30189</v>
      </c>
      <c r="E9138" s="71" t="s">
        <v>30190</v>
      </c>
      <c r="F9138" s="71" t="s">
        <v>175</v>
      </c>
    </row>
    <row r="9139" spans="1:6" x14ac:dyDescent="0.25">
      <c r="A9139" s="67" t="s">
        <v>13088</v>
      </c>
      <c r="B9139" s="67" t="s">
        <v>4974</v>
      </c>
      <c r="C9139" s="71" t="s">
        <v>30191</v>
      </c>
      <c r="D9139" s="71" t="s">
        <v>30192</v>
      </c>
      <c r="E9139" s="71" t="s">
        <v>30193</v>
      </c>
      <c r="F9139" s="71" t="s">
        <v>175</v>
      </c>
    </row>
    <row r="9140" spans="1:6" x14ac:dyDescent="0.25">
      <c r="A9140" s="67" t="s">
        <v>13088</v>
      </c>
      <c r="B9140" s="67" t="s">
        <v>4978</v>
      </c>
      <c r="C9140" s="71" t="s">
        <v>30194</v>
      </c>
      <c r="D9140" s="71" t="s">
        <v>30195</v>
      </c>
      <c r="E9140" s="71" t="s">
        <v>30196</v>
      </c>
      <c r="F9140" s="71" t="s">
        <v>175</v>
      </c>
    </row>
    <row r="9141" spans="1:6" x14ac:dyDescent="0.25">
      <c r="A9141" s="67" t="s">
        <v>13088</v>
      </c>
      <c r="B9141" s="67" t="s">
        <v>4982</v>
      </c>
      <c r="C9141" s="71" t="s">
        <v>30197</v>
      </c>
      <c r="D9141" s="71" t="s">
        <v>30198</v>
      </c>
      <c r="E9141" s="71" t="s">
        <v>30199</v>
      </c>
      <c r="F9141" s="71" t="s">
        <v>175</v>
      </c>
    </row>
    <row r="9142" spans="1:6" x14ac:dyDescent="0.25">
      <c r="A9142" s="67" t="s">
        <v>13088</v>
      </c>
      <c r="B9142" s="67" t="s">
        <v>4986</v>
      </c>
      <c r="C9142" s="71" t="s">
        <v>30200</v>
      </c>
      <c r="D9142" s="71" t="s">
        <v>30201</v>
      </c>
      <c r="E9142" s="71" t="s">
        <v>30202</v>
      </c>
      <c r="F9142" s="71" t="s">
        <v>175</v>
      </c>
    </row>
    <row r="9143" spans="1:6" x14ac:dyDescent="0.25">
      <c r="A9143" s="67" t="s">
        <v>13088</v>
      </c>
      <c r="B9143" s="67" t="s">
        <v>4990</v>
      </c>
      <c r="C9143" s="71" t="s">
        <v>30203</v>
      </c>
      <c r="D9143" s="71" t="s">
        <v>30204</v>
      </c>
      <c r="E9143" s="71" t="s">
        <v>30205</v>
      </c>
      <c r="F9143" s="71" t="s">
        <v>175</v>
      </c>
    </row>
    <row r="9144" spans="1:6" x14ac:dyDescent="0.25">
      <c r="A9144" s="67" t="s">
        <v>13088</v>
      </c>
      <c r="B9144" s="67" t="s">
        <v>5002</v>
      </c>
      <c r="C9144" s="71" t="s">
        <v>30206</v>
      </c>
      <c r="D9144" s="71" t="s">
        <v>30207</v>
      </c>
      <c r="E9144" s="71" t="s">
        <v>30208</v>
      </c>
      <c r="F9144" s="71" t="s">
        <v>175</v>
      </c>
    </row>
    <row r="9145" spans="1:6" x14ac:dyDescent="0.25">
      <c r="A9145" s="67" t="s">
        <v>13088</v>
      </c>
      <c r="B9145" s="67" t="s">
        <v>5010</v>
      </c>
      <c r="C9145" s="71" t="s">
        <v>30209</v>
      </c>
      <c r="D9145" s="71" t="s">
        <v>30210</v>
      </c>
      <c r="E9145" s="71" t="s">
        <v>30211</v>
      </c>
      <c r="F9145" s="71" t="s">
        <v>175</v>
      </c>
    </row>
    <row r="9146" spans="1:6" x14ac:dyDescent="0.25">
      <c r="A9146" s="67" t="s">
        <v>13088</v>
      </c>
      <c r="B9146" s="67" t="s">
        <v>5022</v>
      </c>
      <c r="C9146" s="71" t="s">
        <v>30212</v>
      </c>
      <c r="D9146" s="71" t="s">
        <v>30213</v>
      </c>
      <c r="E9146" s="71" t="s">
        <v>30214</v>
      </c>
      <c r="F9146" s="71" t="s">
        <v>175</v>
      </c>
    </row>
    <row r="9147" spans="1:6" x14ac:dyDescent="0.25">
      <c r="A9147" s="67" t="s">
        <v>13088</v>
      </c>
      <c r="B9147" s="67" t="s">
        <v>5026</v>
      </c>
      <c r="C9147" s="71" t="s">
        <v>30215</v>
      </c>
      <c r="D9147" s="71" t="s">
        <v>30216</v>
      </c>
      <c r="E9147" s="71" t="s">
        <v>30217</v>
      </c>
      <c r="F9147" s="71" t="s">
        <v>175</v>
      </c>
    </row>
    <row r="9148" spans="1:6" x14ac:dyDescent="0.25">
      <c r="A9148" s="67" t="s">
        <v>13088</v>
      </c>
      <c r="B9148" s="67" t="s">
        <v>23968</v>
      </c>
      <c r="C9148" s="71" t="s">
        <v>30218</v>
      </c>
      <c r="D9148" s="71" t="s">
        <v>30219</v>
      </c>
      <c r="E9148" s="71" t="s">
        <v>30220</v>
      </c>
      <c r="F9148" s="71" t="s">
        <v>175</v>
      </c>
    </row>
    <row r="9149" spans="1:6" x14ac:dyDescent="0.25">
      <c r="A9149" s="67" t="s">
        <v>13088</v>
      </c>
      <c r="B9149" s="67" t="s">
        <v>5030</v>
      </c>
      <c r="C9149" s="71" t="s">
        <v>30221</v>
      </c>
      <c r="D9149" s="71" t="s">
        <v>30222</v>
      </c>
      <c r="E9149" s="71" t="s">
        <v>30223</v>
      </c>
      <c r="F9149" s="71" t="s">
        <v>175</v>
      </c>
    </row>
    <row r="9150" spans="1:6" x14ac:dyDescent="0.25">
      <c r="A9150" s="67" t="s">
        <v>13088</v>
      </c>
      <c r="B9150" s="67" t="s">
        <v>5034</v>
      </c>
      <c r="C9150" s="71" t="s">
        <v>30224</v>
      </c>
      <c r="D9150" s="71" t="s">
        <v>30225</v>
      </c>
      <c r="E9150" s="71" t="s">
        <v>30226</v>
      </c>
      <c r="F9150" s="71" t="s">
        <v>175</v>
      </c>
    </row>
    <row r="9151" spans="1:6" x14ac:dyDescent="0.25">
      <c r="A9151" s="67" t="s">
        <v>13088</v>
      </c>
      <c r="B9151" s="67" t="s">
        <v>5038</v>
      </c>
      <c r="C9151" s="71" t="s">
        <v>30227</v>
      </c>
      <c r="D9151" s="71" t="s">
        <v>30228</v>
      </c>
      <c r="E9151" s="71" t="s">
        <v>30229</v>
      </c>
      <c r="F9151" s="71" t="s">
        <v>175</v>
      </c>
    </row>
    <row r="9152" spans="1:6" x14ac:dyDescent="0.25">
      <c r="A9152" s="67" t="s">
        <v>13088</v>
      </c>
      <c r="B9152" s="67" t="s">
        <v>5042</v>
      </c>
      <c r="C9152" s="71" t="s">
        <v>30230</v>
      </c>
      <c r="D9152" s="71" t="s">
        <v>30231</v>
      </c>
      <c r="E9152" s="71" t="s">
        <v>30232</v>
      </c>
      <c r="F9152" s="71" t="s">
        <v>175</v>
      </c>
    </row>
    <row r="9153" spans="1:6" x14ac:dyDescent="0.25">
      <c r="A9153" s="67" t="s">
        <v>13088</v>
      </c>
      <c r="B9153" s="67" t="s">
        <v>5050</v>
      </c>
      <c r="C9153" s="71" t="s">
        <v>30233</v>
      </c>
      <c r="D9153" s="71" t="s">
        <v>30234</v>
      </c>
      <c r="E9153" s="71" t="s">
        <v>30235</v>
      </c>
      <c r="F9153" s="71" t="s">
        <v>175</v>
      </c>
    </row>
    <row r="9154" spans="1:6" x14ac:dyDescent="0.25">
      <c r="A9154" s="67" t="s">
        <v>13088</v>
      </c>
      <c r="B9154" s="67" t="s">
        <v>5054</v>
      </c>
      <c r="C9154" s="71" t="s">
        <v>30236</v>
      </c>
      <c r="D9154" s="71" t="s">
        <v>30237</v>
      </c>
      <c r="E9154" s="71" t="s">
        <v>30238</v>
      </c>
      <c r="F9154" s="71" t="s">
        <v>175</v>
      </c>
    </row>
    <row r="9155" spans="1:6" x14ac:dyDescent="0.25">
      <c r="A9155" s="67" t="s">
        <v>13088</v>
      </c>
      <c r="B9155" s="67" t="s">
        <v>23990</v>
      </c>
      <c r="C9155" s="71" t="s">
        <v>30239</v>
      </c>
      <c r="D9155" s="71" t="s">
        <v>30240</v>
      </c>
      <c r="E9155" s="71" t="s">
        <v>30241</v>
      </c>
      <c r="F9155" s="71" t="s">
        <v>175</v>
      </c>
    </row>
    <row r="9156" spans="1:6" x14ac:dyDescent="0.25">
      <c r="A9156" s="67" t="s">
        <v>13088</v>
      </c>
      <c r="B9156" s="67" t="s">
        <v>23994</v>
      </c>
      <c r="C9156" s="71" t="s">
        <v>30242</v>
      </c>
      <c r="D9156" s="71" t="s">
        <v>30243</v>
      </c>
      <c r="E9156" s="71" t="s">
        <v>30244</v>
      </c>
      <c r="F9156" s="71" t="s">
        <v>175</v>
      </c>
    </row>
    <row r="9157" spans="1:6" x14ac:dyDescent="0.25">
      <c r="A9157" s="67" t="s">
        <v>13088</v>
      </c>
      <c r="B9157" s="67" t="s">
        <v>24006</v>
      </c>
      <c r="C9157" s="71" t="s">
        <v>30245</v>
      </c>
      <c r="D9157" s="71" t="s">
        <v>30246</v>
      </c>
      <c r="E9157" s="71" t="s">
        <v>30247</v>
      </c>
      <c r="F9157" s="71" t="s">
        <v>175</v>
      </c>
    </row>
    <row r="9158" spans="1:6" x14ac:dyDescent="0.25">
      <c r="A9158" s="67" t="s">
        <v>13088</v>
      </c>
      <c r="B9158" s="67" t="s">
        <v>24010</v>
      </c>
      <c r="C9158" s="71" t="s">
        <v>30248</v>
      </c>
      <c r="D9158" s="71" t="s">
        <v>30249</v>
      </c>
      <c r="E9158" s="71" t="s">
        <v>30250</v>
      </c>
      <c r="F9158" s="71" t="s">
        <v>175</v>
      </c>
    </row>
    <row r="9159" spans="1:6" x14ac:dyDescent="0.25">
      <c r="A9159" s="67" t="s">
        <v>13088</v>
      </c>
      <c r="B9159" s="67" t="s">
        <v>24014</v>
      </c>
      <c r="C9159" s="71" t="s">
        <v>30251</v>
      </c>
      <c r="D9159" s="71" t="s">
        <v>30252</v>
      </c>
      <c r="E9159" s="71" t="s">
        <v>30253</v>
      </c>
      <c r="F9159" s="71" t="s">
        <v>175</v>
      </c>
    </row>
    <row r="9160" spans="1:6" x14ac:dyDescent="0.25">
      <c r="A9160" s="67" t="s">
        <v>13088</v>
      </c>
      <c r="B9160" s="67" t="s">
        <v>24018</v>
      </c>
      <c r="C9160" s="71" t="s">
        <v>30254</v>
      </c>
      <c r="D9160" s="71" t="s">
        <v>30255</v>
      </c>
      <c r="E9160" s="71" t="s">
        <v>30256</v>
      </c>
      <c r="F9160" s="71" t="s">
        <v>175</v>
      </c>
    </row>
    <row r="9161" spans="1:6" x14ac:dyDescent="0.25">
      <c r="A9161" s="67" t="s">
        <v>13088</v>
      </c>
      <c r="B9161" s="67" t="s">
        <v>24022</v>
      </c>
      <c r="C9161" s="71" t="s">
        <v>30257</v>
      </c>
      <c r="D9161" s="71" t="s">
        <v>30258</v>
      </c>
      <c r="E9161" s="71" t="s">
        <v>30259</v>
      </c>
      <c r="F9161" s="71" t="s">
        <v>175</v>
      </c>
    </row>
    <row r="9162" spans="1:6" x14ac:dyDescent="0.25">
      <c r="A9162" s="67" t="s">
        <v>13088</v>
      </c>
      <c r="B9162" s="67" t="s">
        <v>24034</v>
      </c>
      <c r="C9162" s="71" t="s">
        <v>30260</v>
      </c>
      <c r="D9162" s="71" t="s">
        <v>30261</v>
      </c>
      <c r="E9162" s="71" t="s">
        <v>30262</v>
      </c>
      <c r="F9162" s="71" t="s">
        <v>175</v>
      </c>
    </row>
    <row r="9163" spans="1:6" x14ac:dyDescent="0.25">
      <c r="A9163" s="67" t="s">
        <v>13088</v>
      </c>
      <c r="B9163" s="67" t="s">
        <v>24038</v>
      </c>
      <c r="C9163" s="71" t="s">
        <v>30263</v>
      </c>
      <c r="D9163" s="71" t="s">
        <v>30264</v>
      </c>
      <c r="E9163" s="71" t="s">
        <v>30265</v>
      </c>
      <c r="F9163" s="71" t="s">
        <v>175</v>
      </c>
    </row>
    <row r="9164" spans="1:6" x14ac:dyDescent="0.25">
      <c r="A9164" s="67" t="s">
        <v>13088</v>
      </c>
      <c r="B9164" s="67" t="s">
        <v>24042</v>
      </c>
      <c r="C9164" s="71" t="s">
        <v>30266</v>
      </c>
      <c r="D9164" s="71" t="s">
        <v>30267</v>
      </c>
      <c r="E9164" s="71" t="s">
        <v>30268</v>
      </c>
      <c r="F9164" s="71" t="s">
        <v>175</v>
      </c>
    </row>
    <row r="9165" spans="1:6" x14ac:dyDescent="0.25">
      <c r="A9165" s="67" t="s">
        <v>13088</v>
      </c>
      <c r="B9165" s="67" t="s">
        <v>24046</v>
      </c>
      <c r="C9165" s="71" t="s">
        <v>30269</v>
      </c>
      <c r="D9165" s="71" t="s">
        <v>30270</v>
      </c>
      <c r="E9165" s="71" t="s">
        <v>30271</v>
      </c>
      <c r="F9165" s="71" t="s">
        <v>175</v>
      </c>
    </row>
    <row r="9166" spans="1:6" x14ac:dyDescent="0.25">
      <c r="A9166" s="67" t="s">
        <v>13088</v>
      </c>
      <c r="B9166" s="67" t="s">
        <v>30272</v>
      </c>
      <c r="C9166" s="71" t="s">
        <v>30273</v>
      </c>
      <c r="D9166" s="71" t="s">
        <v>30274</v>
      </c>
      <c r="E9166" s="71" t="s">
        <v>30275</v>
      </c>
      <c r="F9166" s="71" t="s">
        <v>175</v>
      </c>
    </row>
    <row r="9167" spans="1:6" x14ac:dyDescent="0.25">
      <c r="A9167" s="67" t="s">
        <v>13088</v>
      </c>
      <c r="B9167" s="67" t="s">
        <v>24050</v>
      </c>
      <c r="C9167" s="71" t="s">
        <v>30276</v>
      </c>
      <c r="D9167" s="71" t="s">
        <v>30277</v>
      </c>
      <c r="E9167" s="71" t="s">
        <v>30278</v>
      </c>
      <c r="F9167" s="71" t="s">
        <v>175</v>
      </c>
    </row>
    <row r="9168" spans="1:6" x14ac:dyDescent="0.25">
      <c r="A9168" s="67" t="s">
        <v>13088</v>
      </c>
      <c r="B9168" s="67" t="s">
        <v>24054</v>
      </c>
      <c r="C9168" s="71" t="s">
        <v>30279</v>
      </c>
      <c r="D9168" s="71" t="s">
        <v>30280</v>
      </c>
      <c r="E9168" s="71" t="s">
        <v>30281</v>
      </c>
      <c r="F9168" s="71" t="s">
        <v>175</v>
      </c>
    </row>
    <row r="9169" spans="1:6" x14ac:dyDescent="0.25">
      <c r="A9169" s="67" t="s">
        <v>13088</v>
      </c>
      <c r="B9169" s="67" t="s">
        <v>24058</v>
      </c>
      <c r="C9169" s="71" t="s">
        <v>30282</v>
      </c>
      <c r="D9169" s="71" t="s">
        <v>30283</v>
      </c>
      <c r="E9169" s="71" t="s">
        <v>30284</v>
      </c>
      <c r="F9169" s="71" t="s">
        <v>175</v>
      </c>
    </row>
    <row r="9170" spans="1:6" x14ac:dyDescent="0.25">
      <c r="A9170" s="67" t="s">
        <v>13088</v>
      </c>
      <c r="B9170" s="67" t="s">
        <v>24062</v>
      </c>
      <c r="C9170" s="71" t="s">
        <v>30285</v>
      </c>
      <c r="D9170" s="71" t="s">
        <v>30286</v>
      </c>
      <c r="E9170" s="71" t="s">
        <v>30287</v>
      </c>
      <c r="F9170" s="71" t="s">
        <v>175</v>
      </c>
    </row>
    <row r="9171" spans="1:6" x14ac:dyDescent="0.25">
      <c r="A9171" s="67" t="s">
        <v>13088</v>
      </c>
      <c r="B9171" s="67" t="s">
        <v>24066</v>
      </c>
      <c r="C9171" s="71" t="s">
        <v>30288</v>
      </c>
      <c r="D9171" s="71" t="s">
        <v>30289</v>
      </c>
      <c r="E9171" s="71" t="s">
        <v>30290</v>
      </c>
      <c r="F9171" s="71" t="s">
        <v>175</v>
      </c>
    </row>
    <row r="9172" spans="1:6" x14ac:dyDescent="0.25">
      <c r="A9172" s="67" t="s">
        <v>13088</v>
      </c>
      <c r="B9172" s="67" t="s">
        <v>24070</v>
      </c>
      <c r="C9172" s="71" t="s">
        <v>30291</v>
      </c>
      <c r="D9172" s="71" t="s">
        <v>30292</v>
      </c>
      <c r="E9172" s="71" t="s">
        <v>30293</v>
      </c>
      <c r="F9172" s="71" t="s">
        <v>175</v>
      </c>
    </row>
    <row r="9173" spans="1:6" x14ac:dyDescent="0.25">
      <c r="A9173" s="67" t="s">
        <v>13088</v>
      </c>
      <c r="B9173" s="67" t="s">
        <v>24074</v>
      </c>
      <c r="C9173" s="71" t="s">
        <v>30294</v>
      </c>
      <c r="D9173" s="71" t="s">
        <v>30295</v>
      </c>
      <c r="E9173" s="71" t="s">
        <v>30296</v>
      </c>
      <c r="F9173" s="71" t="s">
        <v>175</v>
      </c>
    </row>
    <row r="9174" spans="1:6" x14ac:dyDescent="0.25">
      <c r="A9174" s="67" t="s">
        <v>13088</v>
      </c>
      <c r="B9174" s="67" t="s">
        <v>24078</v>
      </c>
      <c r="C9174" s="71" t="s">
        <v>30297</v>
      </c>
      <c r="D9174" s="71" t="s">
        <v>30298</v>
      </c>
      <c r="E9174" s="71" t="s">
        <v>30299</v>
      </c>
      <c r="F9174" s="71" t="s">
        <v>175</v>
      </c>
    </row>
    <row r="9175" spans="1:6" x14ac:dyDescent="0.25">
      <c r="A9175" s="67" t="s">
        <v>13088</v>
      </c>
      <c r="B9175" s="67" t="s">
        <v>24082</v>
      </c>
      <c r="C9175" s="71" t="s">
        <v>30300</v>
      </c>
      <c r="D9175" s="71" t="s">
        <v>30301</v>
      </c>
      <c r="E9175" s="71" t="s">
        <v>30302</v>
      </c>
      <c r="F9175" s="71" t="s">
        <v>175</v>
      </c>
    </row>
    <row r="9176" spans="1:6" x14ac:dyDescent="0.25">
      <c r="A9176" s="67" t="s">
        <v>13088</v>
      </c>
      <c r="B9176" s="67" t="s">
        <v>24106</v>
      </c>
      <c r="C9176" s="71" t="s">
        <v>30303</v>
      </c>
      <c r="D9176" s="71" t="s">
        <v>30304</v>
      </c>
      <c r="E9176" s="71" t="s">
        <v>30305</v>
      </c>
      <c r="F9176" s="71" t="s">
        <v>175</v>
      </c>
    </row>
    <row r="9177" spans="1:6" x14ac:dyDescent="0.25">
      <c r="A9177" s="67" t="s">
        <v>13088</v>
      </c>
      <c r="B9177" s="67" t="s">
        <v>24110</v>
      </c>
      <c r="C9177" s="71" t="s">
        <v>30306</v>
      </c>
      <c r="D9177" s="71" t="s">
        <v>30307</v>
      </c>
      <c r="E9177" s="71" t="s">
        <v>30308</v>
      </c>
      <c r="F9177" s="71" t="s">
        <v>175</v>
      </c>
    </row>
    <row r="9178" spans="1:6" x14ac:dyDescent="0.25">
      <c r="A9178" s="67" t="s">
        <v>13088</v>
      </c>
      <c r="B9178" s="67" t="s">
        <v>24126</v>
      </c>
      <c r="C9178" s="71" t="s">
        <v>30309</v>
      </c>
      <c r="D9178" s="71" t="s">
        <v>30310</v>
      </c>
      <c r="E9178" s="71" t="s">
        <v>30311</v>
      </c>
      <c r="F9178" s="71" t="s">
        <v>175</v>
      </c>
    </row>
    <row r="9179" spans="1:6" x14ac:dyDescent="0.25">
      <c r="A9179" s="67" t="s">
        <v>13088</v>
      </c>
      <c r="B9179" s="67" t="s">
        <v>24145</v>
      </c>
      <c r="C9179" s="71" t="s">
        <v>30312</v>
      </c>
      <c r="D9179" s="71" t="s">
        <v>30313</v>
      </c>
      <c r="E9179" s="71" t="s">
        <v>30314</v>
      </c>
      <c r="F9179" s="71" t="s">
        <v>175</v>
      </c>
    </row>
    <row r="9180" spans="1:6" x14ac:dyDescent="0.25">
      <c r="A9180" s="67" t="s">
        <v>13088</v>
      </c>
      <c r="B9180" s="67" t="s">
        <v>24153</v>
      </c>
      <c r="C9180" s="71" t="s">
        <v>30315</v>
      </c>
      <c r="D9180" s="71" t="s">
        <v>30316</v>
      </c>
      <c r="E9180" s="71" t="s">
        <v>30317</v>
      </c>
      <c r="F9180" s="71" t="s">
        <v>175</v>
      </c>
    </row>
    <row r="9181" spans="1:6" x14ac:dyDescent="0.25">
      <c r="A9181" s="67" t="s">
        <v>13088</v>
      </c>
      <c r="B9181" s="67" t="s">
        <v>24157</v>
      </c>
      <c r="C9181" s="71" t="s">
        <v>30318</v>
      </c>
      <c r="D9181" s="71" t="s">
        <v>30319</v>
      </c>
      <c r="E9181" s="71" t="s">
        <v>30320</v>
      </c>
      <c r="F9181" s="71" t="s">
        <v>175</v>
      </c>
    </row>
    <row r="9182" spans="1:6" x14ac:dyDescent="0.25">
      <c r="A9182" s="67" t="s">
        <v>13088</v>
      </c>
      <c r="B9182" s="67" t="s">
        <v>24161</v>
      </c>
      <c r="C9182" s="71" t="s">
        <v>30321</v>
      </c>
      <c r="D9182" s="71" t="s">
        <v>30322</v>
      </c>
      <c r="E9182" s="71" t="s">
        <v>30323</v>
      </c>
      <c r="F9182" s="71" t="s">
        <v>175</v>
      </c>
    </row>
    <row r="9183" spans="1:6" x14ac:dyDescent="0.25">
      <c r="A9183" s="67" t="s">
        <v>13088</v>
      </c>
      <c r="B9183" s="67" t="s">
        <v>24165</v>
      </c>
      <c r="C9183" s="71" t="s">
        <v>30324</v>
      </c>
      <c r="D9183" s="71" t="s">
        <v>30325</v>
      </c>
      <c r="E9183" s="71" t="s">
        <v>30326</v>
      </c>
      <c r="F9183" s="71" t="s">
        <v>175</v>
      </c>
    </row>
    <row r="9184" spans="1:6" x14ac:dyDescent="0.25">
      <c r="A9184" s="67" t="s">
        <v>13088</v>
      </c>
      <c r="B9184" s="67" t="s">
        <v>24169</v>
      </c>
      <c r="C9184" s="71" t="s">
        <v>30327</v>
      </c>
      <c r="D9184" s="71" t="s">
        <v>30328</v>
      </c>
      <c r="E9184" s="71" t="s">
        <v>30329</v>
      </c>
      <c r="F9184" s="71" t="s">
        <v>175</v>
      </c>
    </row>
    <row r="9185" spans="1:6" x14ac:dyDescent="0.25">
      <c r="A9185" s="67" t="s">
        <v>13088</v>
      </c>
      <c r="B9185" s="67" t="s">
        <v>16869</v>
      </c>
      <c r="C9185" s="71" t="s">
        <v>30330</v>
      </c>
      <c r="D9185" s="71" t="s">
        <v>30331</v>
      </c>
      <c r="E9185" s="71" t="s">
        <v>30332</v>
      </c>
      <c r="F9185" s="71" t="s">
        <v>175</v>
      </c>
    </row>
    <row r="9186" spans="1:6" x14ac:dyDescent="0.25">
      <c r="A9186" s="67" t="s">
        <v>13088</v>
      </c>
      <c r="B9186" s="67" t="s">
        <v>24188</v>
      </c>
      <c r="C9186" s="71" t="s">
        <v>30333</v>
      </c>
      <c r="D9186" s="71" t="s">
        <v>30334</v>
      </c>
      <c r="E9186" s="71" t="s">
        <v>30335</v>
      </c>
      <c r="F9186" s="71" t="s">
        <v>175</v>
      </c>
    </row>
    <row r="9187" spans="1:6" x14ac:dyDescent="0.25">
      <c r="A9187" s="67" t="s">
        <v>13088</v>
      </c>
      <c r="B9187" s="67" t="s">
        <v>24192</v>
      </c>
      <c r="C9187" s="71" t="s">
        <v>30336</v>
      </c>
      <c r="D9187" s="71" t="s">
        <v>30337</v>
      </c>
      <c r="E9187" s="71" t="s">
        <v>30338</v>
      </c>
      <c r="F9187" s="71" t="s">
        <v>175</v>
      </c>
    </row>
    <row r="9188" spans="1:6" x14ac:dyDescent="0.25">
      <c r="A9188" s="67" t="s">
        <v>13088</v>
      </c>
      <c r="B9188" s="67" t="s">
        <v>30339</v>
      </c>
      <c r="C9188" s="71" t="s">
        <v>30340</v>
      </c>
      <c r="D9188" s="71" t="s">
        <v>30341</v>
      </c>
      <c r="E9188" s="71" t="s">
        <v>30342</v>
      </c>
      <c r="F9188" s="71" t="s">
        <v>175</v>
      </c>
    </row>
    <row r="9189" spans="1:6" x14ac:dyDescent="0.25">
      <c r="A9189" s="67" t="s">
        <v>13088</v>
      </c>
      <c r="B9189" s="67" t="s">
        <v>24196</v>
      </c>
      <c r="C9189" s="71" t="s">
        <v>30343</v>
      </c>
      <c r="D9189" s="71" t="s">
        <v>30344</v>
      </c>
      <c r="E9189" s="71" t="s">
        <v>30345</v>
      </c>
      <c r="F9189" s="71" t="s">
        <v>175</v>
      </c>
    </row>
    <row r="9190" spans="1:6" x14ac:dyDescent="0.25">
      <c r="A9190" s="67" t="s">
        <v>13088</v>
      </c>
      <c r="B9190" s="67" t="s">
        <v>24200</v>
      </c>
      <c r="C9190" s="71" t="s">
        <v>30346</v>
      </c>
      <c r="D9190" s="71" t="s">
        <v>30347</v>
      </c>
      <c r="E9190" s="71" t="s">
        <v>30348</v>
      </c>
      <c r="F9190" s="71" t="s">
        <v>175</v>
      </c>
    </row>
    <row r="9191" spans="1:6" x14ac:dyDescent="0.25">
      <c r="A9191" s="67" t="s">
        <v>13088</v>
      </c>
      <c r="B9191" s="67" t="s">
        <v>24204</v>
      </c>
      <c r="C9191" s="71" t="s">
        <v>30349</v>
      </c>
      <c r="D9191" s="71" t="s">
        <v>30350</v>
      </c>
      <c r="E9191" s="71" t="s">
        <v>30351</v>
      </c>
      <c r="F9191" s="71" t="s">
        <v>175</v>
      </c>
    </row>
    <row r="9192" spans="1:6" x14ac:dyDescent="0.25">
      <c r="A9192" s="67" t="s">
        <v>13088</v>
      </c>
      <c r="B9192" s="67" t="s">
        <v>24208</v>
      </c>
      <c r="C9192" s="71" t="s">
        <v>30352</v>
      </c>
      <c r="D9192" s="71" t="s">
        <v>30353</v>
      </c>
      <c r="E9192" s="71" t="s">
        <v>30354</v>
      </c>
      <c r="F9192" s="71" t="s">
        <v>175</v>
      </c>
    </row>
    <row r="9193" spans="1:6" x14ac:dyDescent="0.25">
      <c r="A9193" s="67" t="s">
        <v>13088</v>
      </c>
      <c r="B9193" s="67" t="s">
        <v>24216</v>
      </c>
      <c r="C9193" s="71" t="s">
        <v>30355</v>
      </c>
      <c r="D9193" s="71" t="s">
        <v>30356</v>
      </c>
      <c r="E9193" s="71" t="s">
        <v>30357</v>
      </c>
      <c r="F9193" s="71" t="s">
        <v>175</v>
      </c>
    </row>
    <row r="9194" spans="1:6" x14ac:dyDescent="0.25">
      <c r="A9194" s="67" t="s">
        <v>13088</v>
      </c>
      <c r="B9194" s="67" t="s">
        <v>24260</v>
      </c>
      <c r="C9194" s="71" t="s">
        <v>30358</v>
      </c>
      <c r="D9194" s="71" t="s">
        <v>30359</v>
      </c>
      <c r="E9194" s="71" t="s">
        <v>30360</v>
      </c>
      <c r="F9194" s="71" t="s">
        <v>175</v>
      </c>
    </row>
    <row r="9195" spans="1:6" x14ac:dyDescent="0.25">
      <c r="A9195" s="67" t="s">
        <v>13088</v>
      </c>
      <c r="B9195" s="67" t="s">
        <v>24264</v>
      </c>
      <c r="C9195" s="71" t="s">
        <v>30361</v>
      </c>
      <c r="D9195" s="71" t="s">
        <v>30362</v>
      </c>
      <c r="E9195" s="71" t="s">
        <v>30363</v>
      </c>
      <c r="F9195" s="71" t="s">
        <v>175</v>
      </c>
    </row>
    <row r="9196" spans="1:6" x14ac:dyDescent="0.25">
      <c r="A9196" s="67" t="s">
        <v>13088</v>
      </c>
      <c r="B9196" s="67" t="s">
        <v>24268</v>
      </c>
      <c r="C9196" s="71" t="s">
        <v>30364</v>
      </c>
      <c r="D9196" s="71" t="s">
        <v>30365</v>
      </c>
      <c r="E9196" s="71" t="s">
        <v>30366</v>
      </c>
      <c r="F9196" s="71" t="s">
        <v>175</v>
      </c>
    </row>
    <row r="9197" spans="1:6" x14ac:dyDescent="0.25">
      <c r="A9197" s="67" t="s">
        <v>13088</v>
      </c>
      <c r="B9197" s="67" t="s">
        <v>30367</v>
      </c>
      <c r="C9197" s="71" t="s">
        <v>30368</v>
      </c>
      <c r="D9197" s="71" t="s">
        <v>30369</v>
      </c>
      <c r="E9197" s="71" t="s">
        <v>30370</v>
      </c>
      <c r="F9197" s="71" t="s">
        <v>175</v>
      </c>
    </row>
    <row r="9198" spans="1:6" x14ac:dyDescent="0.25">
      <c r="A9198" s="67" t="s">
        <v>13088</v>
      </c>
      <c r="B9198" s="67" t="s">
        <v>24272</v>
      </c>
      <c r="C9198" s="71" t="s">
        <v>30371</v>
      </c>
      <c r="D9198" s="71" t="s">
        <v>30372</v>
      </c>
      <c r="E9198" s="71" t="s">
        <v>30373</v>
      </c>
      <c r="F9198" s="71" t="s">
        <v>175</v>
      </c>
    </row>
    <row r="9199" spans="1:6" x14ac:dyDescent="0.25">
      <c r="A9199" s="67" t="s">
        <v>13088</v>
      </c>
      <c r="B9199" s="67" t="s">
        <v>24276</v>
      </c>
      <c r="C9199" s="71" t="s">
        <v>30374</v>
      </c>
      <c r="D9199" s="71" t="s">
        <v>30375</v>
      </c>
      <c r="E9199" s="71" t="s">
        <v>30376</v>
      </c>
      <c r="F9199" s="71" t="s">
        <v>175</v>
      </c>
    </row>
    <row r="9200" spans="1:6" x14ac:dyDescent="0.25">
      <c r="A9200" s="67" t="s">
        <v>13088</v>
      </c>
      <c r="B9200" s="67" t="s">
        <v>24280</v>
      </c>
      <c r="C9200" s="71" t="s">
        <v>30377</v>
      </c>
      <c r="D9200" s="71" t="s">
        <v>30378</v>
      </c>
      <c r="E9200" s="71" t="s">
        <v>30379</v>
      </c>
      <c r="F9200" s="71" t="s">
        <v>175</v>
      </c>
    </row>
    <row r="9201" spans="1:6" x14ac:dyDescent="0.25">
      <c r="A9201" s="67" t="s">
        <v>13088</v>
      </c>
      <c r="B9201" s="67" t="s">
        <v>24284</v>
      </c>
      <c r="C9201" s="71" t="s">
        <v>30380</v>
      </c>
      <c r="D9201" s="71" t="s">
        <v>30381</v>
      </c>
      <c r="E9201" s="71" t="s">
        <v>30382</v>
      </c>
      <c r="F9201" s="71" t="s">
        <v>175</v>
      </c>
    </row>
    <row r="9202" spans="1:6" x14ac:dyDescent="0.25">
      <c r="A9202" s="67" t="s">
        <v>13088</v>
      </c>
      <c r="B9202" s="67" t="s">
        <v>24288</v>
      </c>
      <c r="C9202" s="71" t="s">
        <v>30383</v>
      </c>
      <c r="D9202" s="71" t="s">
        <v>30384</v>
      </c>
      <c r="E9202" s="71" t="s">
        <v>30385</v>
      </c>
      <c r="F9202" s="71" t="s">
        <v>175</v>
      </c>
    </row>
    <row r="9203" spans="1:6" x14ac:dyDescent="0.25">
      <c r="A9203" s="67" t="s">
        <v>13088</v>
      </c>
      <c r="B9203" s="67" t="s">
        <v>24292</v>
      </c>
      <c r="C9203" s="71" t="s">
        <v>30386</v>
      </c>
      <c r="D9203" s="71" t="s">
        <v>30387</v>
      </c>
      <c r="E9203" s="71" t="s">
        <v>30388</v>
      </c>
      <c r="F9203" s="71" t="s">
        <v>175</v>
      </c>
    </row>
    <row r="9204" spans="1:6" x14ac:dyDescent="0.25">
      <c r="A9204" s="67" t="s">
        <v>13088</v>
      </c>
      <c r="B9204" s="67" t="s">
        <v>24296</v>
      </c>
      <c r="C9204" s="71" t="s">
        <v>30389</v>
      </c>
      <c r="D9204" s="71" t="s">
        <v>30390</v>
      </c>
      <c r="E9204" s="71" t="s">
        <v>30391</v>
      </c>
      <c r="F9204" s="71" t="s">
        <v>175</v>
      </c>
    </row>
    <row r="9205" spans="1:6" x14ac:dyDescent="0.25">
      <c r="A9205" s="67" t="s">
        <v>13088</v>
      </c>
      <c r="B9205" s="67" t="s">
        <v>30392</v>
      </c>
      <c r="C9205" s="71" t="s">
        <v>30393</v>
      </c>
      <c r="D9205" s="71" t="s">
        <v>30394</v>
      </c>
      <c r="E9205" s="71" t="s">
        <v>30395</v>
      </c>
      <c r="F9205" s="71" t="s">
        <v>175</v>
      </c>
    </row>
    <row r="9206" spans="1:6" x14ac:dyDescent="0.25">
      <c r="A9206" s="67" t="s">
        <v>13088</v>
      </c>
      <c r="B9206" s="67" t="s">
        <v>24300</v>
      </c>
      <c r="C9206" s="71" t="s">
        <v>30396</v>
      </c>
      <c r="D9206" s="71" t="s">
        <v>30397</v>
      </c>
      <c r="E9206" s="71" t="s">
        <v>30398</v>
      </c>
      <c r="F9206" s="71" t="s">
        <v>175</v>
      </c>
    </row>
    <row r="9207" spans="1:6" x14ac:dyDescent="0.25">
      <c r="A9207" s="67" t="s">
        <v>13088</v>
      </c>
      <c r="B9207" s="67" t="s">
        <v>24304</v>
      </c>
      <c r="C9207" s="71" t="s">
        <v>30399</v>
      </c>
      <c r="D9207" s="71" t="s">
        <v>30400</v>
      </c>
      <c r="E9207" s="71" t="s">
        <v>30401</v>
      </c>
      <c r="F9207" s="71" t="s">
        <v>175</v>
      </c>
    </row>
    <row r="9208" spans="1:6" x14ac:dyDescent="0.25">
      <c r="A9208" s="67" t="s">
        <v>13088</v>
      </c>
      <c r="B9208" s="67" t="s">
        <v>24308</v>
      </c>
      <c r="C9208" s="71" t="s">
        <v>30402</v>
      </c>
      <c r="D9208" s="71" t="s">
        <v>30403</v>
      </c>
      <c r="E9208" s="71" t="s">
        <v>30404</v>
      </c>
      <c r="F9208" s="71" t="s">
        <v>175</v>
      </c>
    </row>
    <row r="9209" spans="1:6" x14ac:dyDescent="0.25">
      <c r="A9209" s="67" t="s">
        <v>13088</v>
      </c>
      <c r="B9209" s="67" t="s">
        <v>24312</v>
      </c>
      <c r="C9209" s="71" t="s">
        <v>30405</v>
      </c>
      <c r="D9209" s="71" t="s">
        <v>30406</v>
      </c>
      <c r="E9209" s="71" t="s">
        <v>30407</v>
      </c>
      <c r="F9209" s="71" t="s">
        <v>175</v>
      </c>
    </row>
    <row r="9210" spans="1:6" x14ac:dyDescent="0.25">
      <c r="A9210" s="67" t="s">
        <v>13088</v>
      </c>
      <c r="B9210" s="67" t="s">
        <v>24316</v>
      </c>
      <c r="C9210" s="71" t="s">
        <v>30408</v>
      </c>
      <c r="D9210" s="71" t="s">
        <v>30409</v>
      </c>
      <c r="E9210" s="71" t="s">
        <v>30410</v>
      </c>
      <c r="F9210" s="71" t="s">
        <v>175</v>
      </c>
    </row>
    <row r="9211" spans="1:6" x14ac:dyDescent="0.25">
      <c r="A9211" s="67" t="s">
        <v>13088</v>
      </c>
      <c r="B9211" s="67" t="s">
        <v>24323</v>
      </c>
      <c r="C9211" s="71" t="s">
        <v>30411</v>
      </c>
      <c r="D9211" s="71" t="s">
        <v>30412</v>
      </c>
      <c r="E9211" s="71" t="s">
        <v>30413</v>
      </c>
      <c r="F9211" s="71" t="s">
        <v>175</v>
      </c>
    </row>
    <row r="9212" spans="1:6" x14ac:dyDescent="0.25">
      <c r="A9212" s="67" t="s">
        <v>13088</v>
      </c>
      <c r="B9212" s="67" t="s">
        <v>24327</v>
      </c>
      <c r="C9212" s="71" t="s">
        <v>30414</v>
      </c>
      <c r="D9212" s="71" t="s">
        <v>30415</v>
      </c>
      <c r="E9212" s="71" t="s">
        <v>30416</v>
      </c>
      <c r="F9212" s="71" t="s">
        <v>175</v>
      </c>
    </row>
    <row r="9213" spans="1:6" x14ac:dyDescent="0.25">
      <c r="A9213" s="67" t="s">
        <v>13088</v>
      </c>
      <c r="B9213" s="67" t="s">
        <v>24331</v>
      </c>
      <c r="C9213" s="71" t="s">
        <v>30417</v>
      </c>
      <c r="D9213" s="71" t="s">
        <v>30418</v>
      </c>
      <c r="E9213" s="71" t="s">
        <v>30419</v>
      </c>
      <c r="F9213" s="71" t="s">
        <v>175</v>
      </c>
    </row>
    <row r="9214" spans="1:6" x14ac:dyDescent="0.25">
      <c r="A9214" s="67" t="s">
        <v>13088</v>
      </c>
      <c r="B9214" s="67" t="s">
        <v>8913</v>
      </c>
      <c r="C9214" s="71" t="s">
        <v>30420</v>
      </c>
      <c r="D9214" s="71" t="s">
        <v>30421</v>
      </c>
      <c r="E9214" s="71" t="s">
        <v>30422</v>
      </c>
      <c r="F9214" s="71" t="s">
        <v>175</v>
      </c>
    </row>
    <row r="9215" spans="1:6" x14ac:dyDescent="0.25">
      <c r="A9215" s="67" t="s">
        <v>13088</v>
      </c>
      <c r="B9215" s="67" t="s">
        <v>30423</v>
      </c>
      <c r="C9215" s="71" t="s">
        <v>30424</v>
      </c>
      <c r="D9215" s="71" t="s">
        <v>30425</v>
      </c>
      <c r="E9215" s="71" t="s">
        <v>30426</v>
      </c>
      <c r="F9215" s="71" t="s">
        <v>175</v>
      </c>
    </row>
    <row r="9216" spans="1:6" x14ac:dyDescent="0.25">
      <c r="A9216" s="67" t="s">
        <v>13088</v>
      </c>
      <c r="B9216" s="67" t="s">
        <v>24342</v>
      </c>
      <c r="C9216" s="71" t="s">
        <v>30427</v>
      </c>
      <c r="D9216" s="71" t="s">
        <v>30428</v>
      </c>
      <c r="E9216" s="71" t="s">
        <v>30429</v>
      </c>
      <c r="F9216" s="71" t="s">
        <v>175</v>
      </c>
    </row>
    <row r="9217" spans="1:6" x14ac:dyDescent="0.25">
      <c r="A9217" s="67" t="s">
        <v>13088</v>
      </c>
      <c r="B9217" s="67" t="s">
        <v>24346</v>
      </c>
      <c r="C9217" s="71" t="s">
        <v>30430</v>
      </c>
      <c r="D9217" s="71" t="s">
        <v>30431</v>
      </c>
      <c r="E9217" s="71" t="s">
        <v>30432</v>
      </c>
      <c r="F9217" s="71" t="s">
        <v>175</v>
      </c>
    </row>
    <row r="9218" spans="1:6" x14ac:dyDescent="0.25">
      <c r="A9218" s="67" t="s">
        <v>13088</v>
      </c>
      <c r="B9218" s="67" t="s">
        <v>24350</v>
      </c>
      <c r="C9218" s="71" t="s">
        <v>30433</v>
      </c>
      <c r="D9218" s="71" t="s">
        <v>30434</v>
      </c>
      <c r="E9218" s="71" t="s">
        <v>30435</v>
      </c>
      <c r="F9218" s="71" t="s">
        <v>175</v>
      </c>
    </row>
    <row r="9219" spans="1:6" x14ac:dyDescent="0.25">
      <c r="A9219" s="67" t="s">
        <v>13088</v>
      </c>
      <c r="B9219" s="67" t="s">
        <v>24354</v>
      </c>
      <c r="C9219" s="71" t="s">
        <v>30436</v>
      </c>
      <c r="D9219" s="71" t="s">
        <v>30437</v>
      </c>
      <c r="E9219" s="71" t="s">
        <v>30438</v>
      </c>
      <c r="F9219" s="71" t="s">
        <v>175</v>
      </c>
    </row>
    <row r="9220" spans="1:6" x14ac:dyDescent="0.25">
      <c r="A9220" s="67" t="s">
        <v>13088</v>
      </c>
      <c r="B9220" s="67" t="s">
        <v>24362</v>
      </c>
      <c r="C9220" s="71" t="s">
        <v>30439</v>
      </c>
      <c r="D9220" s="71" t="s">
        <v>30440</v>
      </c>
      <c r="E9220" s="71" t="s">
        <v>30441</v>
      </c>
      <c r="F9220" s="71" t="s">
        <v>175</v>
      </c>
    </row>
    <row r="9221" spans="1:6" x14ac:dyDescent="0.25">
      <c r="A9221" s="67" t="s">
        <v>13088</v>
      </c>
      <c r="B9221" s="67" t="s">
        <v>24366</v>
      </c>
      <c r="C9221" s="71" t="s">
        <v>30442</v>
      </c>
      <c r="D9221" s="71" t="s">
        <v>30443</v>
      </c>
      <c r="E9221" s="71" t="s">
        <v>30444</v>
      </c>
      <c r="F9221" s="71" t="s">
        <v>175</v>
      </c>
    </row>
    <row r="9222" spans="1:6" x14ac:dyDescent="0.25">
      <c r="A9222" s="67" t="s">
        <v>13088</v>
      </c>
      <c r="B9222" s="67" t="s">
        <v>30445</v>
      </c>
      <c r="C9222" s="71" t="s">
        <v>30446</v>
      </c>
      <c r="D9222" s="71" t="s">
        <v>30447</v>
      </c>
      <c r="E9222" s="71" t="s">
        <v>30448</v>
      </c>
      <c r="F9222" s="71" t="s">
        <v>175</v>
      </c>
    </row>
    <row r="9223" spans="1:6" x14ac:dyDescent="0.25">
      <c r="A9223" s="67" t="s">
        <v>13088</v>
      </c>
      <c r="B9223" s="67" t="s">
        <v>24370</v>
      </c>
      <c r="C9223" s="71" t="s">
        <v>30449</v>
      </c>
      <c r="D9223" s="71" t="s">
        <v>30450</v>
      </c>
      <c r="E9223" s="71" t="s">
        <v>30451</v>
      </c>
      <c r="F9223" s="71" t="s">
        <v>175</v>
      </c>
    </row>
    <row r="9224" spans="1:6" x14ac:dyDescent="0.25">
      <c r="A9224" s="67" t="s">
        <v>13088</v>
      </c>
      <c r="B9224" s="67" t="s">
        <v>24374</v>
      </c>
      <c r="C9224" s="71" t="s">
        <v>30452</v>
      </c>
      <c r="D9224" s="71" t="s">
        <v>30453</v>
      </c>
      <c r="E9224" s="71" t="s">
        <v>30454</v>
      </c>
      <c r="F9224" s="71" t="s">
        <v>175</v>
      </c>
    </row>
    <row r="9225" spans="1:6" x14ac:dyDescent="0.25">
      <c r="A9225" s="67" t="s">
        <v>13088</v>
      </c>
      <c r="B9225" s="67" t="s">
        <v>30455</v>
      </c>
      <c r="C9225" s="71" t="s">
        <v>30456</v>
      </c>
      <c r="D9225" s="71" t="s">
        <v>30457</v>
      </c>
      <c r="E9225" s="71" t="s">
        <v>30458</v>
      </c>
      <c r="F9225" s="71" t="s">
        <v>175</v>
      </c>
    </row>
    <row r="9226" spans="1:6" x14ac:dyDescent="0.25">
      <c r="A9226" s="67" t="s">
        <v>13088</v>
      </c>
      <c r="B9226" s="67" t="s">
        <v>24378</v>
      </c>
      <c r="C9226" s="71" t="s">
        <v>30459</v>
      </c>
      <c r="D9226" s="71" t="s">
        <v>30460</v>
      </c>
      <c r="E9226" s="71" t="s">
        <v>30461</v>
      </c>
      <c r="F9226" s="71" t="s">
        <v>175</v>
      </c>
    </row>
    <row r="9227" spans="1:6" x14ac:dyDescent="0.25">
      <c r="A9227" s="67" t="s">
        <v>13088</v>
      </c>
      <c r="B9227" s="67" t="s">
        <v>24386</v>
      </c>
      <c r="C9227" s="71" t="s">
        <v>30462</v>
      </c>
      <c r="D9227" s="71" t="s">
        <v>30463</v>
      </c>
      <c r="E9227" s="71" t="s">
        <v>30464</v>
      </c>
      <c r="F9227" s="71" t="s">
        <v>175</v>
      </c>
    </row>
    <row r="9228" spans="1:6" x14ac:dyDescent="0.25">
      <c r="A9228" s="67" t="s">
        <v>13088</v>
      </c>
      <c r="B9228" s="67" t="s">
        <v>24390</v>
      </c>
      <c r="C9228" s="71" t="s">
        <v>30465</v>
      </c>
      <c r="D9228" s="71" t="s">
        <v>30466</v>
      </c>
      <c r="E9228" s="71" t="s">
        <v>30467</v>
      </c>
      <c r="F9228" s="71" t="s">
        <v>175</v>
      </c>
    </row>
    <row r="9229" spans="1:6" x14ac:dyDescent="0.25">
      <c r="A9229" s="67" t="s">
        <v>13088</v>
      </c>
      <c r="B9229" s="67" t="s">
        <v>24394</v>
      </c>
      <c r="C9229" s="71" t="s">
        <v>30468</v>
      </c>
      <c r="D9229" s="71" t="s">
        <v>30469</v>
      </c>
      <c r="E9229" s="71" t="s">
        <v>30470</v>
      </c>
      <c r="F9229" s="71" t="s">
        <v>175</v>
      </c>
    </row>
    <row r="9230" spans="1:6" x14ac:dyDescent="0.25">
      <c r="A9230" s="67" t="s">
        <v>13088</v>
      </c>
      <c r="B9230" s="67" t="s">
        <v>24398</v>
      </c>
      <c r="C9230" s="71" t="s">
        <v>30471</v>
      </c>
      <c r="D9230" s="71" t="s">
        <v>30472</v>
      </c>
      <c r="E9230" s="71" t="s">
        <v>30473</v>
      </c>
      <c r="F9230" s="71" t="s">
        <v>175</v>
      </c>
    </row>
    <row r="9231" spans="1:6" x14ac:dyDescent="0.25">
      <c r="A9231" s="67" t="s">
        <v>13088</v>
      </c>
      <c r="B9231" s="67" t="s">
        <v>24418</v>
      </c>
      <c r="C9231" s="71" t="s">
        <v>30474</v>
      </c>
      <c r="D9231" s="71" t="s">
        <v>30475</v>
      </c>
      <c r="E9231" s="71" t="s">
        <v>30476</v>
      </c>
      <c r="F9231" s="71" t="s">
        <v>175</v>
      </c>
    </row>
    <row r="9232" spans="1:6" x14ac:dyDescent="0.25">
      <c r="A9232" s="67" t="s">
        <v>13088</v>
      </c>
      <c r="B9232" s="67" t="s">
        <v>24422</v>
      </c>
      <c r="C9232" s="71" t="s">
        <v>30477</v>
      </c>
      <c r="D9232" s="71" t="s">
        <v>30478</v>
      </c>
      <c r="E9232" s="71" t="s">
        <v>30479</v>
      </c>
      <c r="F9232" s="71" t="s">
        <v>175</v>
      </c>
    </row>
    <row r="9233" spans="1:6" x14ac:dyDescent="0.25">
      <c r="A9233" s="67" t="s">
        <v>13088</v>
      </c>
      <c r="B9233" s="67" t="s">
        <v>24426</v>
      </c>
      <c r="C9233" s="71" t="s">
        <v>30480</v>
      </c>
      <c r="D9233" s="71" t="s">
        <v>30481</v>
      </c>
      <c r="E9233" s="71" t="s">
        <v>30482</v>
      </c>
      <c r="F9233" s="71" t="s">
        <v>175</v>
      </c>
    </row>
    <row r="9234" spans="1:6" x14ac:dyDescent="0.25">
      <c r="A9234" s="67" t="s">
        <v>13088</v>
      </c>
      <c r="B9234" s="67" t="s">
        <v>24434</v>
      </c>
      <c r="C9234" s="71" t="s">
        <v>30483</v>
      </c>
      <c r="D9234" s="71" t="s">
        <v>30484</v>
      </c>
      <c r="E9234" s="71" t="s">
        <v>30485</v>
      </c>
      <c r="F9234" s="71" t="s">
        <v>175</v>
      </c>
    </row>
    <row r="9235" spans="1:6" x14ac:dyDescent="0.25">
      <c r="A9235" s="67" t="s">
        <v>13088</v>
      </c>
      <c r="B9235" s="67" t="s">
        <v>24438</v>
      </c>
      <c r="C9235" s="71" t="s">
        <v>30486</v>
      </c>
      <c r="D9235" s="71" t="s">
        <v>30487</v>
      </c>
      <c r="E9235" s="71" t="s">
        <v>30488</v>
      </c>
      <c r="F9235" s="71" t="s">
        <v>175</v>
      </c>
    </row>
    <row r="9236" spans="1:6" x14ac:dyDescent="0.25">
      <c r="A9236" s="67" t="s">
        <v>13088</v>
      </c>
      <c r="B9236" s="67" t="s">
        <v>24446</v>
      </c>
      <c r="C9236" s="71" t="s">
        <v>30489</v>
      </c>
      <c r="D9236" s="71" t="s">
        <v>30490</v>
      </c>
      <c r="E9236" s="71" t="s">
        <v>30491</v>
      </c>
      <c r="F9236" s="71" t="s">
        <v>175</v>
      </c>
    </row>
    <row r="9237" spans="1:6" x14ac:dyDescent="0.25">
      <c r="A9237" s="67" t="s">
        <v>13088</v>
      </c>
      <c r="B9237" s="67" t="s">
        <v>24450</v>
      </c>
      <c r="C9237" s="71" t="s">
        <v>30492</v>
      </c>
      <c r="D9237" s="71" t="s">
        <v>30493</v>
      </c>
      <c r="E9237" s="71" t="s">
        <v>30494</v>
      </c>
      <c r="F9237" s="71" t="s">
        <v>175</v>
      </c>
    </row>
    <row r="9238" spans="1:6" x14ac:dyDescent="0.25">
      <c r="A9238" s="67" t="s">
        <v>13088</v>
      </c>
      <c r="B9238" s="67" t="s">
        <v>24454</v>
      </c>
      <c r="C9238" s="71" t="s">
        <v>30495</v>
      </c>
      <c r="D9238" s="71" t="s">
        <v>30496</v>
      </c>
      <c r="E9238" s="71" t="s">
        <v>30497</v>
      </c>
      <c r="F9238" s="71" t="s">
        <v>175</v>
      </c>
    </row>
    <row r="9239" spans="1:6" x14ac:dyDescent="0.25">
      <c r="A9239" s="67" t="s">
        <v>13088</v>
      </c>
      <c r="B9239" s="67" t="s">
        <v>24458</v>
      </c>
      <c r="C9239" s="71" t="s">
        <v>30498</v>
      </c>
      <c r="D9239" s="71" t="s">
        <v>30499</v>
      </c>
      <c r="E9239" s="71" t="s">
        <v>30500</v>
      </c>
      <c r="F9239" s="71" t="s">
        <v>175</v>
      </c>
    </row>
    <row r="9240" spans="1:6" x14ac:dyDescent="0.25">
      <c r="A9240" s="67" t="s">
        <v>13088</v>
      </c>
      <c r="B9240" s="67" t="s">
        <v>24462</v>
      </c>
      <c r="C9240" s="71" t="s">
        <v>30501</v>
      </c>
      <c r="D9240" s="71" t="s">
        <v>30502</v>
      </c>
      <c r="E9240" s="71" t="s">
        <v>30503</v>
      </c>
      <c r="F9240" s="71" t="s">
        <v>175</v>
      </c>
    </row>
    <row r="9241" spans="1:6" x14ac:dyDescent="0.25">
      <c r="A9241" s="67" t="s">
        <v>13088</v>
      </c>
      <c r="B9241" s="67" t="s">
        <v>24466</v>
      </c>
      <c r="C9241" s="71" t="s">
        <v>30504</v>
      </c>
      <c r="D9241" s="71" t="s">
        <v>30505</v>
      </c>
      <c r="E9241" s="71" t="s">
        <v>30506</v>
      </c>
      <c r="F9241" s="71" t="s">
        <v>175</v>
      </c>
    </row>
    <row r="9242" spans="1:6" x14ac:dyDescent="0.25">
      <c r="A9242" s="67" t="s">
        <v>13088</v>
      </c>
      <c r="B9242" s="67" t="s">
        <v>24470</v>
      </c>
      <c r="C9242" s="71" t="s">
        <v>30507</v>
      </c>
      <c r="D9242" s="71" t="s">
        <v>30508</v>
      </c>
      <c r="E9242" s="71" t="s">
        <v>30509</v>
      </c>
      <c r="F9242" s="71" t="s">
        <v>175</v>
      </c>
    </row>
    <row r="9243" spans="1:6" x14ac:dyDescent="0.25">
      <c r="A9243" s="67" t="s">
        <v>13088</v>
      </c>
      <c r="B9243" s="67" t="s">
        <v>24474</v>
      </c>
      <c r="C9243" s="71" t="s">
        <v>30510</v>
      </c>
      <c r="D9243" s="71" t="s">
        <v>30511</v>
      </c>
      <c r="E9243" s="71" t="s">
        <v>30512</v>
      </c>
      <c r="F9243" s="71" t="s">
        <v>175</v>
      </c>
    </row>
    <row r="9244" spans="1:6" x14ac:dyDescent="0.25">
      <c r="A9244" s="67" t="s">
        <v>13088</v>
      </c>
      <c r="B9244" s="67" t="s">
        <v>30513</v>
      </c>
      <c r="C9244" s="71" t="s">
        <v>30514</v>
      </c>
      <c r="D9244" s="71" t="s">
        <v>30515</v>
      </c>
      <c r="E9244" s="71" t="s">
        <v>30516</v>
      </c>
      <c r="F9244" s="71" t="s">
        <v>175</v>
      </c>
    </row>
    <row r="9245" spans="1:6" x14ac:dyDescent="0.25">
      <c r="A9245" s="67" t="s">
        <v>13088</v>
      </c>
      <c r="B9245" s="67" t="s">
        <v>30517</v>
      </c>
      <c r="C9245" s="71" t="s">
        <v>30518</v>
      </c>
      <c r="D9245" s="71" t="s">
        <v>30519</v>
      </c>
      <c r="E9245" s="71" t="s">
        <v>30520</v>
      </c>
      <c r="F9245" s="71" t="s">
        <v>175</v>
      </c>
    </row>
    <row r="9246" spans="1:6" x14ac:dyDescent="0.25">
      <c r="A9246" s="67" t="s">
        <v>13088</v>
      </c>
      <c r="B9246" s="67" t="s">
        <v>24478</v>
      </c>
      <c r="C9246" s="71" t="s">
        <v>30521</v>
      </c>
      <c r="D9246" s="71" t="s">
        <v>30522</v>
      </c>
      <c r="E9246" s="71" t="s">
        <v>30523</v>
      </c>
      <c r="F9246" s="71" t="s">
        <v>175</v>
      </c>
    </row>
    <row r="9247" spans="1:6" x14ac:dyDescent="0.25">
      <c r="A9247" s="67" t="s">
        <v>13088</v>
      </c>
      <c r="B9247" s="67" t="s">
        <v>29795</v>
      </c>
      <c r="C9247" s="71" t="s">
        <v>30524</v>
      </c>
      <c r="D9247" s="71" t="s">
        <v>30525</v>
      </c>
      <c r="E9247" s="71" t="s">
        <v>30526</v>
      </c>
      <c r="F9247" s="71" t="s">
        <v>175</v>
      </c>
    </row>
    <row r="9248" spans="1:6" x14ac:dyDescent="0.25">
      <c r="A9248" s="67" t="s">
        <v>13088</v>
      </c>
      <c r="B9248" s="67" t="s">
        <v>29799</v>
      </c>
      <c r="C9248" s="71" t="s">
        <v>30527</v>
      </c>
      <c r="D9248" s="71" t="s">
        <v>30528</v>
      </c>
      <c r="E9248" s="71" t="s">
        <v>30529</v>
      </c>
      <c r="F9248" s="71" t="s">
        <v>175</v>
      </c>
    </row>
    <row r="9249" spans="1:6" x14ac:dyDescent="0.25">
      <c r="A9249" s="67" t="s">
        <v>13088</v>
      </c>
      <c r="B9249" s="67" t="s">
        <v>30530</v>
      </c>
      <c r="C9249" s="71" t="s">
        <v>30531</v>
      </c>
      <c r="D9249" s="71" t="s">
        <v>30532</v>
      </c>
      <c r="E9249" s="71" t="s">
        <v>30533</v>
      </c>
      <c r="F9249" s="71" t="s">
        <v>175</v>
      </c>
    </row>
    <row r="9250" spans="1:6" x14ac:dyDescent="0.25">
      <c r="A9250" s="67" t="s">
        <v>13088</v>
      </c>
      <c r="B9250" s="67" t="s">
        <v>30534</v>
      </c>
      <c r="C9250" s="71" t="s">
        <v>30535</v>
      </c>
      <c r="D9250" s="71" t="s">
        <v>30536</v>
      </c>
      <c r="E9250" s="71" t="s">
        <v>30537</v>
      </c>
      <c r="F9250" s="71" t="s">
        <v>175</v>
      </c>
    </row>
    <row r="9251" spans="1:6" x14ac:dyDescent="0.25">
      <c r="A9251" s="67" t="s">
        <v>13088</v>
      </c>
      <c r="B9251" s="67" t="s">
        <v>24482</v>
      </c>
      <c r="C9251" s="71" t="s">
        <v>30538</v>
      </c>
      <c r="D9251" s="71" t="s">
        <v>30539</v>
      </c>
      <c r="E9251" s="71" t="s">
        <v>30540</v>
      </c>
      <c r="F9251" s="71" t="s">
        <v>175</v>
      </c>
    </row>
    <row r="9252" spans="1:6" x14ac:dyDescent="0.25">
      <c r="A9252" s="67" t="s">
        <v>13088</v>
      </c>
      <c r="B9252" s="67" t="s">
        <v>24486</v>
      </c>
      <c r="C9252" s="71" t="s">
        <v>30541</v>
      </c>
      <c r="D9252" s="71" t="s">
        <v>30542</v>
      </c>
      <c r="E9252" s="71" t="s">
        <v>30543</v>
      </c>
      <c r="F9252" s="71" t="s">
        <v>175</v>
      </c>
    </row>
    <row r="9253" spans="1:6" x14ac:dyDescent="0.25">
      <c r="A9253" s="67" t="s">
        <v>13088</v>
      </c>
      <c r="B9253" s="67" t="s">
        <v>30544</v>
      </c>
      <c r="C9253" s="71" t="s">
        <v>30545</v>
      </c>
      <c r="D9253" s="71" t="s">
        <v>30546</v>
      </c>
      <c r="E9253" s="71" t="s">
        <v>30547</v>
      </c>
      <c r="F9253" s="71" t="s">
        <v>175</v>
      </c>
    </row>
    <row r="9254" spans="1:6" x14ac:dyDescent="0.25">
      <c r="A9254" s="67" t="s">
        <v>13088</v>
      </c>
      <c r="B9254" s="67" t="s">
        <v>30548</v>
      </c>
      <c r="C9254" s="71" t="s">
        <v>30549</v>
      </c>
      <c r="D9254" s="71" t="s">
        <v>30550</v>
      </c>
      <c r="E9254" s="71" t="s">
        <v>30551</v>
      </c>
      <c r="F9254" s="71" t="s">
        <v>175</v>
      </c>
    </row>
    <row r="9255" spans="1:6" x14ac:dyDescent="0.25">
      <c r="A9255" s="67" t="s">
        <v>13088</v>
      </c>
      <c r="B9255" s="67" t="s">
        <v>29803</v>
      </c>
      <c r="C9255" s="71" t="s">
        <v>30552</v>
      </c>
      <c r="D9255" s="71" t="s">
        <v>30553</v>
      </c>
      <c r="E9255" s="71" t="s">
        <v>30554</v>
      </c>
      <c r="F9255" s="71" t="s">
        <v>175</v>
      </c>
    </row>
    <row r="9256" spans="1:6" x14ac:dyDescent="0.25">
      <c r="A9256" s="67" t="s">
        <v>13088</v>
      </c>
      <c r="B9256" s="67" t="s">
        <v>30555</v>
      </c>
      <c r="C9256" s="71" t="s">
        <v>30556</v>
      </c>
      <c r="D9256" s="71" t="s">
        <v>30557</v>
      </c>
      <c r="E9256" s="71" t="s">
        <v>30558</v>
      </c>
      <c r="F9256" s="71" t="s">
        <v>175</v>
      </c>
    </row>
    <row r="9257" spans="1:6" x14ac:dyDescent="0.25">
      <c r="A9257" s="67" t="s">
        <v>13088</v>
      </c>
      <c r="B9257" s="67" t="s">
        <v>24490</v>
      </c>
      <c r="C9257" s="71" t="s">
        <v>30559</v>
      </c>
      <c r="D9257" s="71" t="s">
        <v>30560</v>
      </c>
      <c r="E9257" s="71" t="s">
        <v>30561</v>
      </c>
      <c r="F9257" s="71" t="s">
        <v>175</v>
      </c>
    </row>
    <row r="9258" spans="1:6" x14ac:dyDescent="0.25">
      <c r="A9258" s="67" t="s">
        <v>13088</v>
      </c>
      <c r="B9258" s="67" t="s">
        <v>29807</v>
      </c>
      <c r="C9258" s="71" t="s">
        <v>30562</v>
      </c>
      <c r="D9258" s="71" t="s">
        <v>30563</v>
      </c>
      <c r="E9258" s="71" t="s">
        <v>30564</v>
      </c>
      <c r="F9258" s="71" t="s">
        <v>175</v>
      </c>
    </row>
    <row r="9259" spans="1:6" x14ac:dyDescent="0.25">
      <c r="A9259" s="67" t="s">
        <v>13088</v>
      </c>
      <c r="B9259" s="67" t="s">
        <v>24494</v>
      </c>
      <c r="C9259" s="71" t="s">
        <v>30565</v>
      </c>
      <c r="D9259" s="71" t="s">
        <v>30566</v>
      </c>
      <c r="E9259" s="71" t="s">
        <v>30567</v>
      </c>
      <c r="F9259" s="71" t="s">
        <v>175</v>
      </c>
    </row>
    <row r="9260" spans="1:6" x14ac:dyDescent="0.25">
      <c r="A9260" s="67" t="s">
        <v>13088</v>
      </c>
      <c r="B9260" s="67" t="s">
        <v>24498</v>
      </c>
      <c r="C9260" s="71" t="s">
        <v>30568</v>
      </c>
      <c r="D9260" s="71" t="s">
        <v>30569</v>
      </c>
      <c r="E9260" s="71" t="s">
        <v>30570</v>
      </c>
      <c r="F9260" s="71" t="s">
        <v>175</v>
      </c>
    </row>
    <row r="9261" spans="1:6" x14ac:dyDescent="0.25">
      <c r="A9261" s="67" t="s">
        <v>13088</v>
      </c>
      <c r="B9261" s="67" t="s">
        <v>24518</v>
      </c>
      <c r="C9261" s="71" t="s">
        <v>30571</v>
      </c>
      <c r="D9261" s="71" t="s">
        <v>30572</v>
      </c>
      <c r="E9261" s="71" t="s">
        <v>30573</v>
      </c>
      <c r="F9261" s="71" t="s">
        <v>175</v>
      </c>
    </row>
    <row r="9262" spans="1:6" x14ac:dyDescent="0.25">
      <c r="A9262" s="67" t="s">
        <v>13088</v>
      </c>
      <c r="B9262" s="67" t="s">
        <v>30574</v>
      </c>
      <c r="C9262" s="71" t="s">
        <v>30575</v>
      </c>
      <c r="D9262" s="71" t="s">
        <v>30576</v>
      </c>
      <c r="E9262" s="71" t="s">
        <v>30577</v>
      </c>
      <c r="F9262" s="71" t="s">
        <v>175</v>
      </c>
    </row>
    <row r="9263" spans="1:6" x14ac:dyDescent="0.25">
      <c r="A9263" s="67" t="s">
        <v>13088</v>
      </c>
      <c r="B9263" s="67" t="s">
        <v>24522</v>
      </c>
      <c r="C9263" s="71" t="s">
        <v>30578</v>
      </c>
      <c r="D9263" s="71" t="s">
        <v>30579</v>
      </c>
      <c r="E9263" s="71" t="s">
        <v>30580</v>
      </c>
      <c r="F9263" s="71" t="s">
        <v>175</v>
      </c>
    </row>
    <row r="9264" spans="1:6" x14ac:dyDescent="0.25">
      <c r="A9264" s="67" t="s">
        <v>13088</v>
      </c>
      <c r="B9264" s="67" t="s">
        <v>24526</v>
      </c>
      <c r="C9264" s="71" t="s">
        <v>30581</v>
      </c>
      <c r="D9264" s="71" t="s">
        <v>30582</v>
      </c>
      <c r="E9264" s="71" t="s">
        <v>30583</v>
      </c>
      <c r="F9264" s="71" t="s">
        <v>175</v>
      </c>
    </row>
    <row r="9265" spans="1:6" x14ac:dyDescent="0.25">
      <c r="A9265" s="67" t="s">
        <v>13088</v>
      </c>
      <c r="B9265" s="67" t="s">
        <v>24534</v>
      </c>
      <c r="C9265" s="71" t="s">
        <v>30584</v>
      </c>
      <c r="D9265" s="71" t="s">
        <v>30585</v>
      </c>
      <c r="E9265" s="71" t="s">
        <v>30586</v>
      </c>
      <c r="F9265" s="71" t="s">
        <v>175</v>
      </c>
    </row>
    <row r="9266" spans="1:6" x14ac:dyDescent="0.25">
      <c r="A9266" s="67" t="s">
        <v>13088</v>
      </c>
      <c r="B9266" s="67" t="s">
        <v>24538</v>
      </c>
      <c r="C9266" s="71" t="s">
        <v>30587</v>
      </c>
      <c r="D9266" s="71" t="s">
        <v>30588</v>
      </c>
      <c r="E9266" s="71" t="s">
        <v>30589</v>
      </c>
      <c r="F9266" s="71" t="s">
        <v>175</v>
      </c>
    </row>
    <row r="9267" spans="1:6" x14ac:dyDescent="0.25">
      <c r="A9267" s="67" t="s">
        <v>13088</v>
      </c>
      <c r="B9267" s="67" t="s">
        <v>29815</v>
      </c>
      <c r="C9267" s="71" t="s">
        <v>30590</v>
      </c>
      <c r="D9267" s="71" t="s">
        <v>30591</v>
      </c>
      <c r="E9267" s="71" t="s">
        <v>30592</v>
      </c>
      <c r="F9267" s="71" t="s">
        <v>175</v>
      </c>
    </row>
    <row r="9268" spans="1:6" x14ac:dyDescent="0.25">
      <c r="A9268" s="67" t="s">
        <v>13088</v>
      </c>
      <c r="B9268" s="67" t="s">
        <v>24542</v>
      </c>
      <c r="C9268" s="71" t="s">
        <v>30593</v>
      </c>
      <c r="D9268" s="71" t="s">
        <v>30594</v>
      </c>
      <c r="E9268" s="71" t="s">
        <v>30595</v>
      </c>
      <c r="F9268" s="71" t="s">
        <v>175</v>
      </c>
    </row>
    <row r="9269" spans="1:6" x14ac:dyDescent="0.25">
      <c r="A9269" s="67" t="s">
        <v>13088</v>
      </c>
      <c r="B9269" s="67" t="s">
        <v>24546</v>
      </c>
      <c r="C9269" s="71" t="s">
        <v>30596</v>
      </c>
      <c r="D9269" s="71" t="s">
        <v>30597</v>
      </c>
      <c r="E9269" s="71" t="s">
        <v>30598</v>
      </c>
      <c r="F9269" s="71" t="s">
        <v>175</v>
      </c>
    </row>
    <row r="9270" spans="1:6" x14ac:dyDescent="0.25">
      <c r="A9270" s="67" t="s">
        <v>13088</v>
      </c>
      <c r="B9270" s="67" t="s">
        <v>24550</v>
      </c>
      <c r="C9270" s="71" t="s">
        <v>30599</v>
      </c>
      <c r="D9270" s="71" t="s">
        <v>30600</v>
      </c>
      <c r="E9270" s="71" t="s">
        <v>30601</v>
      </c>
      <c r="F9270" s="71" t="s">
        <v>175</v>
      </c>
    </row>
    <row r="9271" spans="1:6" x14ac:dyDescent="0.25">
      <c r="A9271" s="67" t="s">
        <v>13088</v>
      </c>
      <c r="B9271" s="67" t="s">
        <v>29819</v>
      </c>
      <c r="C9271" s="71" t="s">
        <v>30602</v>
      </c>
      <c r="D9271" s="71" t="s">
        <v>30603</v>
      </c>
      <c r="E9271" s="71" t="s">
        <v>30604</v>
      </c>
      <c r="F9271" s="71" t="s">
        <v>175</v>
      </c>
    </row>
    <row r="9272" spans="1:6" x14ac:dyDescent="0.25">
      <c r="A9272" s="67" t="s">
        <v>13088</v>
      </c>
      <c r="B9272" s="67" t="s">
        <v>24554</v>
      </c>
      <c r="C9272" s="71" t="s">
        <v>30605</v>
      </c>
      <c r="D9272" s="71" t="s">
        <v>30606</v>
      </c>
      <c r="E9272" s="71" t="s">
        <v>30607</v>
      </c>
      <c r="F9272" s="71" t="s">
        <v>175</v>
      </c>
    </row>
    <row r="9273" spans="1:6" x14ac:dyDescent="0.25">
      <c r="A9273" s="67" t="s">
        <v>13088</v>
      </c>
      <c r="B9273" s="67" t="s">
        <v>15086</v>
      </c>
      <c r="C9273" s="71" t="s">
        <v>15087</v>
      </c>
      <c r="D9273" s="71" t="s">
        <v>15088</v>
      </c>
      <c r="E9273" s="71" t="s">
        <v>15089</v>
      </c>
      <c r="F9273" s="71" t="s">
        <v>175</v>
      </c>
    </row>
    <row r="9274" spans="1:6" x14ac:dyDescent="0.25">
      <c r="A9274" s="67" t="s">
        <v>13088</v>
      </c>
      <c r="B9274" s="67" t="s">
        <v>24561</v>
      </c>
      <c r="C9274" s="71" t="s">
        <v>30608</v>
      </c>
      <c r="D9274" s="71" t="s">
        <v>30609</v>
      </c>
      <c r="E9274" s="71" t="s">
        <v>30610</v>
      </c>
      <c r="F9274" s="71" t="s">
        <v>175</v>
      </c>
    </row>
    <row r="9275" spans="1:6" x14ac:dyDescent="0.25">
      <c r="A9275" s="67" t="s">
        <v>13088</v>
      </c>
      <c r="B9275" s="67" t="s">
        <v>24569</v>
      </c>
      <c r="C9275" s="71" t="s">
        <v>30611</v>
      </c>
      <c r="D9275" s="71" t="s">
        <v>30612</v>
      </c>
      <c r="E9275" s="71" t="s">
        <v>30613</v>
      </c>
      <c r="F9275" s="71" t="s">
        <v>175</v>
      </c>
    </row>
    <row r="9276" spans="1:6" x14ac:dyDescent="0.25">
      <c r="A9276" s="67" t="s">
        <v>13088</v>
      </c>
      <c r="B9276" s="67" t="s">
        <v>24573</v>
      </c>
      <c r="C9276" s="71" t="s">
        <v>30614</v>
      </c>
      <c r="D9276" s="71" t="s">
        <v>30615</v>
      </c>
      <c r="E9276" s="71" t="s">
        <v>30616</v>
      </c>
      <c r="F9276" s="71" t="s">
        <v>175</v>
      </c>
    </row>
    <row r="9277" spans="1:6" x14ac:dyDescent="0.25">
      <c r="A9277" s="67" t="s">
        <v>13088</v>
      </c>
      <c r="B9277" s="67" t="s">
        <v>24577</v>
      </c>
      <c r="C9277" s="71" t="s">
        <v>30617</v>
      </c>
      <c r="D9277" s="71" t="s">
        <v>30618</v>
      </c>
      <c r="E9277" s="71" t="s">
        <v>30619</v>
      </c>
      <c r="F9277" s="71" t="s">
        <v>175</v>
      </c>
    </row>
    <row r="9278" spans="1:6" x14ac:dyDescent="0.25">
      <c r="A9278" s="67" t="s">
        <v>13088</v>
      </c>
      <c r="B9278" s="67" t="s">
        <v>24581</v>
      </c>
      <c r="C9278" s="71" t="s">
        <v>30620</v>
      </c>
      <c r="D9278" s="71" t="s">
        <v>30621</v>
      </c>
      <c r="E9278" s="71" t="s">
        <v>30622</v>
      </c>
      <c r="F9278" s="71" t="s">
        <v>175</v>
      </c>
    </row>
    <row r="9279" spans="1:6" x14ac:dyDescent="0.25">
      <c r="A9279" s="67" t="s">
        <v>13088</v>
      </c>
      <c r="B9279" s="67" t="s">
        <v>24589</v>
      </c>
      <c r="C9279" s="71" t="s">
        <v>30623</v>
      </c>
      <c r="D9279" s="71" t="s">
        <v>30624</v>
      </c>
      <c r="E9279" s="71" t="s">
        <v>30625</v>
      </c>
      <c r="F9279" s="71" t="s">
        <v>175</v>
      </c>
    </row>
    <row r="9280" spans="1:6" x14ac:dyDescent="0.25">
      <c r="A9280" s="67" t="s">
        <v>13088</v>
      </c>
      <c r="B9280" s="67" t="s">
        <v>24593</v>
      </c>
      <c r="C9280" s="71" t="s">
        <v>30626</v>
      </c>
      <c r="D9280" s="71" t="s">
        <v>30627</v>
      </c>
      <c r="E9280" s="71" t="s">
        <v>30628</v>
      </c>
      <c r="F9280" s="71" t="s">
        <v>175</v>
      </c>
    </row>
    <row r="9281" spans="1:6" x14ac:dyDescent="0.25">
      <c r="A9281" s="67" t="s">
        <v>13088</v>
      </c>
      <c r="B9281" s="67" t="s">
        <v>24597</v>
      </c>
      <c r="C9281" s="71" t="s">
        <v>30629</v>
      </c>
      <c r="D9281" s="71" t="s">
        <v>30630</v>
      </c>
      <c r="E9281" s="71" t="s">
        <v>30631</v>
      </c>
      <c r="F9281" s="71" t="s">
        <v>175</v>
      </c>
    </row>
    <row r="9282" spans="1:6" x14ac:dyDescent="0.25">
      <c r="A9282" s="67" t="s">
        <v>13088</v>
      </c>
      <c r="B9282" s="67" t="s">
        <v>30632</v>
      </c>
      <c r="C9282" s="71" t="s">
        <v>30633</v>
      </c>
      <c r="D9282" s="71" t="s">
        <v>30634</v>
      </c>
      <c r="E9282" s="71" t="s">
        <v>30635</v>
      </c>
      <c r="F9282" s="71" t="s">
        <v>175</v>
      </c>
    </row>
    <row r="9283" spans="1:6" x14ac:dyDescent="0.25">
      <c r="A9283" s="67" t="s">
        <v>13088</v>
      </c>
      <c r="B9283" s="67" t="s">
        <v>24621</v>
      </c>
      <c r="C9283" s="71" t="s">
        <v>30636</v>
      </c>
      <c r="D9283" s="71" t="s">
        <v>30637</v>
      </c>
      <c r="E9283" s="71" t="s">
        <v>30638</v>
      </c>
      <c r="F9283" s="71" t="s">
        <v>175</v>
      </c>
    </row>
    <row r="9284" spans="1:6" x14ac:dyDescent="0.25">
      <c r="A9284" s="67" t="s">
        <v>13088</v>
      </c>
      <c r="B9284" s="67" t="s">
        <v>24625</v>
      </c>
      <c r="C9284" s="71" t="s">
        <v>30639</v>
      </c>
      <c r="D9284" s="71" t="s">
        <v>30640</v>
      </c>
      <c r="E9284" s="71" t="s">
        <v>30641</v>
      </c>
      <c r="F9284" s="71" t="s">
        <v>175</v>
      </c>
    </row>
    <row r="9285" spans="1:6" x14ac:dyDescent="0.25">
      <c r="A9285" s="67" t="s">
        <v>13088</v>
      </c>
      <c r="B9285" s="67" t="s">
        <v>24629</v>
      </c>
      <c r="C9285" s="71" t="s">
        <v>30642</v>
      </c>
      <c r="D9285" s="71" t="s">
        <v>30643</v>
      </c>
      <c r="E9285" s="71" t="s">
        <v>30644</v>
      </c>
      <c r="F9285" s="71" t="s">
        <v>175</v>
      </c>
    </row>
    <row r="9286" spans="1:6" x14ac:dyDescent="0.25">
      <c r="A9286" s="67" t="s">
        <v>13088</v>
      </c>
      <c r="B9286" s="67" t="s">
        <v>24633</v>
      </c>
      <c r="C9286" s="71" t="s">
        <v>30645</v>
      </c>
      <c r="D9286" s="71" t="s">
        <v>30646</v>
      </c>
      <c r="E9286" s="71" t="s">
        <v>30647</v>
      </c>
      <c r="F9286" s="71" t="s">
        <v>175</v>
      </c>
    </row>
    <row r="9287" spans="1:6" x14ac:dyDescent="0.25">
      <c r="A9287" s="67" t="s">
        <v>13088</v>
      </c>
      <c r="B9287" s="67" t="s">
        <v>24637</v>
      </c>
      <c r="C9287" s="71" t="s">
        <v>30648</v>
      </c>
      <c r="D9287" s="71" t="s">
        <v>30649</v>
      </c>
      <c r="E9287" s="71" t="s">
        <v>30650</v>
      </c>
      <c r="F9287" s="71" t="s">
        <v>175</v>
      </c>
    </row>
    <row r="9288" spans="1:6" x14ac:dyDescent="0.25">
      <c r="A9288" s="67" t="s">
        <v>13088</v>
      </c>
      <c r="B9288" s="67" t="s">
        <v>24645</v>
      </c>
      <c r="C9288" s="71" t="s">
        <v>30651</v>
      </c>
      <c r="D9288" s="71" t="s">
        <v>30652</v>
      </c>
      <c r="E9288" s="71" t="s">
        <v>30653</v>
      </c>
      <c r="F9288" s="71" t="s">
        <v>175</v>
      </c>
    </row>
    <row r="9289" spans="1:6" x14ac:dyDescent="0.25">
      <c r="A9289" s="67" t="s">
        <v>13088</v>
      </c>
      <c r="B9289" s="67" t="s">
        <v>24653</v>
      </c>
      <c r="C9289" s="71" t="s">
        <v>30654</v>
      </c>
      <c r="D9289" s="71" t="s">
        <v>30655</v>
      </c>
      <c r="E9289" s="71" t="s">
        <v>30656</v>
      </c>
      <c r="F9289" s="71" t="s">
        <v>175</v>
      </c>
    </row>
    <row r="9290" spans="1:6" x14ac:dyDescent="0.25">
      <c r="A9290" s="67" t="s">
        <v>13088</v>
      </c>
      <c r="B9290" s="67" t="s">
        <v>24681</v>
      </c>
      <c r="C9290" s="71" t="s">
        <v>30657</v>
      </c>
      <c r="D9290" s="71" t="s">
        <v>30658</v>
      </c>
      <c r="E9290" s="71" t="s">
        <v>30659</v>
      </c>
      <c r="F9290" s="71" t="s">
        <v>175</v>
      </c>
    </row>
    <row r="9291" spans="1:6" x14ac:dyDescent="0.25">
      <c r="A9291" s="67" t="s">
        <v>13088</v>
      </c>
      <c r="B9291" s="67" t="s">
        <v>30660</v>
      </c>
      <c r="C9291" s="71" t="s">
        <v>30661</v>
      </c>
      <c r="D9291" s="71" t="s">
        <v>30662</v>
      </c>
      <c r="E9291" s="71" t="s">
        <v>30663</v>
      </c>
      <c r="F9291" s="71" t="s">
        <v>175</v>
      </c>
    </row>
    <row r="9292" spans="1:6" x14ac:dyDescent="0.25">
      <c r="A9292" s="67" t="s">
        <v>13088</v>
      </c>
      <c r="B9292" s="67" t="s">
        <v>24689</v>
      </c>
      <c r="C9292" s="71" t="s">
        <v>30664</v>
      </c>
      <c r="D9292" s="71" t="s">
        <v>30665</v>
      </c>
      <c r="E9292" s="71" t="s">
        <v>30666</v>
      </c>
      <c r="F9292" s="71" t="s">
        <v>175</v>
      </c>
    </row>
    <row r="9293" spans="1:6" x14ac:dyDescent="0.25">
      <c r="A9293" s="67" t="s">
        <v>13088</v>
      </c>
      <c r="B9293" s="67" t="s">
        <v>24693</v>
      </c>
      <c r="C9293" s="71" t="s">
        <v>30667</v>
      </c>
      <c r="D9293" s="71" t="s">
        <v>30668</v>
      </c>
      <c r="E9293" s="71" t="s">
        <v>30669</v>
      </c>
      <c r="F9293" s="71" t="s">
        <v>175</v>
      </c>
    </row>
    <row r="9294" spans="1:6" x14ac:dyDescent="0.25">
      <c r="A9294" s="67" t="s">
        <v>13088</v>
      </c>
      <c r="B9294" s="67" t="s">
        <v>30670</v>
      </c>
      <c r="C9294" s="71" t="s">
        <v>30671</v>
      </c>
      <c r="D9294" s="71" t="s">
        <v>30672</v>
      </c>
      <c r="E9294" s="71" t="s">
        <v>30673</v>
      </c>
      <c r="F9294" s="71" t="s">
        <v>175</v>
      </c>
    </row>
    <row r="9295" spans="1:6" x14ac:dyDescent="0.25">
      <c r="A9295" s="67" t="s">
        <v>13088</v>
      </c>
      <c r="B9295" s="67" t="s">
        <v>30674</v>
      </c>
      <c r="C9295" s="71" t="s">
        <v>30675</v>
      </c>
      <c r="D9295" s="71" t="s">
        <v>30676</v>
      </c>
      <c r="E9295" s="71" t="s">
        <v>30677</v>
      </c>
      <c r="F9295" s="71" t="s">
        <v>175</v>
      </c>
    </row>
    <row r="9296" spans="1:6" x14ac:dyDescent="0.25">
      <c r="A9296" s="67" t="s">
        <v>13088</v>
      </c>
      <c r="B9296" s="67" t="s">
        <v>30678</v>
      </c>
      <c r="C9296" s="71" t="s">
        <v>30679</v>
      </c>
      <c r="D9296" s="71" t="s">
        <v>30680</v>
      </c>
      <c r="E9296" s="71" t="s">
        <v>30681</v>
      </c>
      <c r="F9296" s="71" t="s">
        <v>175</v>
      </c>
    </row>
    <row r="9297" spans="1:6" x14ac:dyDescent="0.25">
      <c r="A9297" s="67" t="s">
        <v>13088</v>
      </c>
      <c r="B9297" s="67" t="s">
        <v>30682</v>
      </c>
      <c r="C9297" s="71" t="s">
        <v>30683</v>
      </c>
      <c r="D9297" s="71" t="s">
        <v>30684</v>
      </c>
      <c r="E9297" s="71" t="s">
        <v>30685</v>
      </c>
      <c r="F9297" s="71" t="s">
        <v>175</v>
      </c>
    </row>
    <row r="9298" spans="1:6" x14ac:dyDescent="0.25">
      <c r="A9298" s="67" t="s">
        <v>13088</v>
      </c>
      <c r="B9298" s="67" t="s">
        <v>30686</v>
      </c>
      <c r="C9298" s="71" t="s">
        <v>30687</v>
      </c>
      <c r="D9298" s="71" t="s">
        <v>30688</v>
      </c>
      <c r="E9298" s="71" t="s">
        <v>30689</v>
      </c>
      <c r="F9298" s="71" t="s">
        <v>175</v>
      </c>
    </row>
    <row r="9299" spans="1:6" x14ac:dyDescent="0.25">
      <c r="A9299" s="67" t="s">
        <v>13088</v>
      </c>
      <c r="B9299" s="67" t="s">
        <v>30690</v>
      </c>
      <c r="C9299" s="71" t="s">
        <v>30691</v>
      </c>
      <c r="D9299" s="71" t="s">
        <v>30692</v>
      </c>
      <c r="E9299" s="71" t="s">
        <v>30693</v>
      </c>
      <c r="F9299" s="71" t="s">
        <v>175</v>
      </c>
    </row>
    <row r="9300" spans="1:6" x14ac:dyDescent="0.25">
      <c r="A9300" s="67" t="s">
        <v>13088</v>
      </c>
      <c r="B9300" s="67" t="s">
        <v>30694</v>
      </c>
      <c r="C9300" s="71" t="s">
        <v>30695</v>
      </c>
      <c r="D9300" s="71" t="s">
        <v>30696</v>
      </c>
      <c r="E9300" s="71" t="s">
        <v>30697</v>
      </c>
      <c r="F9300" s="71" t="s">
        <v>175</v>
      </c>
    </row>
    <row r="9301" spans="1:6" x14ac:dyDescent="0.25">
      <c r="A9301" s="67" t="s">
        <v>13088</v>
      </c>
      <c r="B9301" s="67" t="s">
        <v>30698</v>
      </c>
      <c r="C9301" s="71" t="s">
        <v>30699</v>
      </c>
      <c r="D9301" s="71" t="s">
        <v>30700</v>
      </c>
      <c r="E9301" s="71" t="s">
        <v>30701</v>
      </c>
      <c r="F9301" s="71" t="s">
        <v>175</v>
      </c>
    </row>
    <row r="9302" spans="1:6" x14ac:dyDescent="0.25">
      <c r="A9302" s="67" t="s">
        <v>13088</v>
      </c>
      <c r="B9302" s="67" t="s">
        <v>30702</v>
      </c>
      <c r="C9302" s="71" t="s">
        <v>30703</v>
      </c>
      <c r="D9302" s="71" t="s">
        <v>30704</v>
      </c>
      <c r="E9302" s="71" t="s">
        <v>30705</v>
      </c>
      <c r="F9302" s="71" t="s">
        <v>175</v>
      </c>
    </row>
    <row r="9303" spans="1:6" x14ac:dyDescent="0.25">
      <c r="A9303" s="67" t="s">
        <v>13088</v>
      </c>
      <c r="B9303" s="67" t="s">
        <v>30706</v>
      </c>
      <c r="C9303" s="71" t="s">
        <v>30707</v>
      </c>
      <c r="D9303" s="71" t="s">
        <v>30708</v>
      </c>
      <c r="E9303" s="71" t="s">
        <v>30709</v>
      </c>
      <c r="F9303" s="71" t="s">
        <v>175</v>
      </c>
    </row>
    <row r="9304" spans="1:6" x14ac:dyDescent="0.25">
      <c r="A9304" s="67" t="s">
        <v>13088</v>
      </c>
      <c r="B9304" s="67" t="s">
        <v>30710</v>
      </c>
      <c r="C9304" s="71" t="s">
        <v>30711</v>
      </c>
      <c r="D9304" s="71" t="s">
        <v>30712</v>
      </c>
      <c r="E9304" s="71" t="s">
        <v>30713</v>
      </c>
      <c r="F9304" s="71" t="s">
        <v>175</v>
      </c>
    </row>
    <row r="9305" spans="1:6" x14ac:dyDescent="0.25">
      <c r="A9305" s="67" t="s">
        <v>13088</v>
      </c>
      <c r="B9305" s="67" t="s">
        <v>30714</v>
      </c>
      <c r="C9305" s="71" t="s">
        <v>30715</v>
      </c>
      <c r="D9305" s="71" t="s">
        <v>30716</v>
      </c>
      <c r="E9305" s="71" t="s">
        <v>30717</v>
      </c>
      <c r="F9305" s="71" t="s">
        <v>175</v>
      </c>
    </row>
    <row r="9306" spans="1:6" x14ac:dyDescent="0.25">
      <c r="A9306" s="67" t="s">
        <v>13088</v>
      </c>
      <c r="B9306" s="67" t="s">
        <v>24705</v>
      </c>
      <c r="C9306" s="71" t="s">
        <v>30718</v>
      </c>
      <c r="D9306" s="71" t="s">
        <v>30719</v>
      </c>
      <c r="E9306" s="71" t="s">
        <v>30720</v>
      </c>
      <c r="F9306" s="71" t="s">
        <v>175</v>
      </c>
    </row>
    <row r="9307" spans="1:6" x14ac:dyDescent="0.25">
      <c r="A9307" s="67" t="s">
        <v>13088</v>
      </c>
      <c r="B9307" s="67" t="s">
        <v>30721</v>
      </c>
      <c r="C9307" s="71" t="s">
        <v>30722</v>
      </c>
      <c r="D9307" s="71" t="s">
        <v>30723</v>
      </c>
      <c r="E9307" s="71" t="s">
        <v>30724</v>
      </c>
      <c r="F9307" s="71" t="s">
        <v>175</v>
      </c>
    </row>
    <row r="9308" spans="1:6" x14ac:dyDescent="0.25">
      <c r="A9308" s="67" t="s">
        <v>13088</v>
      </c>
      <c r="B9308" s="67" t="s">
        <v>24709</v>
      </c>
      <c r="C9308" s="71" t="s">
        <v>30725</v>
      </c>
      <c r="D9308" s="71" t="s">
        <v>30726</v>
      </c>
      <c r="E9308" s="71" t="s">
        <v>30727</v>
      </c>
      <c r="F9308" s="71" t="s">
        <v>175</v>
      </c>
    </row>
    <row r="9309" spans="1:6" x14ac:dyDescent="0.25">
      <c r="A9309" s="67" t="s">
        <v>13088</v>
      </c>
      <c r="B9309" s="67" t="s">
        <v>30728</v>
      </c>
      <c r="C9309" s="71" t="s">
        <v>30729</v>
      </c>
      <c r="D9309" s="71" t="s">
        <v>30730</v>
      </c>
      <c r="E9309" s="71" t="s">
        <v>30731</v>
      </c>
      <c r="F9309" s="71" t="s">
        <v>175</v>
      </c>
    </row>
    <row r="9310" spans="1:6" x14ac:dyDescent="0.25">
      <c r="A9310" s="67" t="s">
        <v>13088</v>
      </c>
      <c r="B9310" s="67" t="s">
        <v>24713</v>
      </c>
      <c r="C9310" s="71" t="s">
        <v>30732</v>
      </c>
      <c r="D9310" s="71" t="s">
        <v>30733</v>
      </c>
      <c r="E9310" s="71" t="s">
        <v>30734</v>
      </c>
      <c r="F9310" s="71" t="s">
        <v>175</v>
      </c>
    </row>
    <row r="9311" spans="1:6" x14ac:dyDescent="0.25">
      <c r="A9311" s="67" t="s">
        <v>13088</v>
      </c>
      <c r="B9311" s="67" t="s">
        <v>5062</v>
      </c>
      <c r="C9311" s="71" t="s">
        <v>30735</v>
      </c>
      <c r="D9311" s="71" t="s">
        <v>30736</v>
      </c>
      <c r="E9311" s="71" t="s">
        <v>30737</v>
      </c>
      <c r="F9311" s="71" t="s">
        <v>175</v>
      </c>
    </row>
    <row r="9312" spans="1:6" x14ac:dyDescent="0.25">
      <c r="A9312" s="67" t="s">
        <v>13088</v>
      </c>
      <c r="B9312" s="67" t="s">
        <v>8669</v>
      </c>
      <c r="C9312" s="71" t="s">
        <v>30738</v>
      </c>
      <c r="D9312" s="71" t="s">
        <v>30739</v>
      </c>
      <c r="E9312" s="71" t="s">
        <v>30740</v>
      </c>
      <c r="F9312" s="71" t="s">
        <v>175</v>
      </c>
    </row>
    <row r="9313" spans="1:6" x14ac:dyDescent="0.25">
      <c r="A9313" s="67" t="s">
        <v>13088</v>
      </c>
      <c r="B9313" s="67" t="s">
        <v>2831</v>
      </c>
      <c r="C9313" s="71" t="s">
        <v>30741</v>
      </c>
      <c r="D9313" s="71" t="s">
        <v>30742</v>
      </c>
      <c r="E9313" s="71" t="s">
        <v>30743</v>
      </c>
      <c r="F9313" s="71" t="s">
        <v>175</v>
      </c>
    </row>
    <row r="9314" spans="1:6" x14ac:dyDescent="0.25">
      <c r="A9314" s="67" t="s">
        <v>1260</v>
      </c>
      <c r="B9314" s="67" t="s">
        <v>1028</v>
      </c>
      <c r="C9314" s="71" t="s">
        <v>15090</v>
      </c>
      <c r="D9314" s="71" t="s">
        <v>15091</v>
      </c>
      <c r="E9314" s="71" t="s">
        <v>15092</v>
      </c>
      <c r="F9314" s="71" t="s">
        <v>175</v>
      </c>
    </row>
    <row r="9315" spans="1:6" x14ac:dyDescent="0.25">
      <c r="A9315" s="67" t="s">
        <v>1260</v>
      </c>
      <c r="B9315" s="67" t="s">
        <v>10971</v>
      </c>
      <c r="C9315" s="71" t="s">
        <v>30744</v>
      </c>
      <c r="D9315" s="71" t="s">
        <v>30745</v>
      </c>
      <c r="E9315" s="71" t="s">
        <v>30746</v>
      </c>
      <c r="F9315" s="71" t="s">
        <v>175</v>
      </c>
    </row>
    <row r="9316" spans="1:6" x14ac:dyDescent="0.25">
      <c r="A9316" s="67" t="s">
        <v>1260</v>
      </c>
      <c r="B9316" s="67" t="s">
        <v>30747</v>
      </c>
      <c r="C9316" s="71" t="s">
        <v>30748</v>
      </c>
      <c r="D9316" s="71" t="s">
        <v>30749</v>
      </c>
      <c r="E9316" s="71" t="s">
        <v>30750</v>
      </c>
      <c r="F9316" s="71" t="s">
        <v>175</v>
      </c>
    </row>
    <row r="9317" spans="1:6" x14ac:dyDescent="0.25">
      <c r="A9317" s="67" t="s">
        <v>1260</v>
      </c>
      <c r="B9317" s="67" t="s">
        <v>4810</v>
      </c>
      <c r="C9317" s="71" t="s">
        <v>30751</v>
      </c>
      <c r="D9317" s="71" t="s">
        <v>30752</v>
      </c>
      <c r="E9317" s="71" t="s">
        <v>30753</v>
      </c>
      <c r="F9317" s="71" t="s">
        <v>175</v>
      </c>
    </row>
    <row r="9318" spans="1:6" x14ac:dyDescent="0.25">
      <c r="A9318" s="67" t="s">
        <v>1260</v>
      </c>
      <c r="B9318" s="67" t="s">
        <v>4814</v>
      </c>
      <c r="C9318" s="71" t="s">
        <v>30754</v>
      </c>
      <c r="D9318" s="71" t="s">
        <v>30755</v>
      </c>
      <c r="E9318" s="71" t="s">
        <v>30756</v>
      </c>
      <c r="F9318" s="71" t="s">
        <v>175</v>
      </c>
    </row>
    <row r="9319" spans="1:6" x14ac:dyDescent="0.25">
      <c r="A9319" s="67" t="s">
        <v>1260</v>
      </c>
      <c r="B9319" s="67" t="s">
        <v>4818</v>
      </c>
      <c r="C9319" s="71" t="s">
        <v>30757</v>
      </c>
      <c r="D9319" s="71" t="s">
        <v>30758</v>
      </c>
      <c r="E9319" s="71" t="s">
        <v>30759</v>
      </c>
      <c r="F9319" s="71" t="s">
        <v>175</v>
      </c>
    </row>
    <row r="9320" spans="1:6" x14ac:dyDescent="0.25">
      <c r="A9320" s="67" t="s">
        <v>1260</v>
      </c>
      <c r="B9320" s="67" t="s">
        <v>4822</v>
      </c>
      <c r="C9320" s="71" t="s">
        <v>30760</v>
      </c>
      <c r="D9320" s="71" t="s">
        <v>30761</v>
      </c>
      <c r="E9320" s="71" t="s">
        <v>30762</v>
      </c>
      <c r="F9320" s="71" t="s">
        <v>175</v>
      </c>
    </row>
    <row r="9321" spans="1:6" x14ac:dyDescent="0.25">
      <c r="A9321" s="67" t="s">
        <v>1260</v>
      </c>
      <c r="B9321" s="67" t="s">
        <v>4826</v>
      </c>
      <c r="C9321" s="71" t="s">
        <v>30763</v>
      </c>
      <c r="D9321" s="71" t="s">
        <v>30764</v>
      </c>
      <c r="E9321" s="71" t="s">
        <v>30765</v>
      </c>
      <c r="F9321" s="71" t="s">
        <v>175</v>
      </c>
    </row>
    <row r="9322" spans="1:6" x14ac:dyDescent="0.25">
      <c r="A9322" s="67" t="s">
        <v>1260</v>
      </c>
      <c r="B9322" s="67" t="s">
        <v>4830</v>
      </c>
      <c r="C9322" s="71" t="s">
        <v>30766</v>
      </c>
      <c r="D9322" s="71" t="s">
        <v>30767</v>
      </c>
      <c r="E9322" s="71" t="s">
        <v>30768</v>
      </c>
      <c r="F9322" s="71" t="s">
        <v>175</v>
      </c>
    </row>
    <row r="9323" spans="1:6" x14ac:dyDescent="0.25">
      <c r="A9323" s="67" t="s">
        <v>1260</v>
      </c>
      <c r="B9323" s="67" t="s">
        <v>4834</v>
      </c>
      <c r="C9323" s="71" t="s">
        <v>30769</v>
      </c>
      <c r="D9323" s="71" t="s">
        <v>30770</v>
      </c>
      <c r="E9323" s="71" t="s">
        <v>30771</v>
      </c>
      <c r="F9323" s="71" t="s">
        <v>175</v>
      </c>
    </row>
    <row r="9324" spans="1:6" x14ac:dyDescent="0.25">
      <c r="A9324" s="67" t="s">
        <v>1260</v>
      </c>
      <c r="B9324" s="67" t="s">
        <v>4838</v>
      </c>
      <c r="C9324" s="71" t="s">
        <v>30772</v>
      </c>
      <c r="D9324" s="71" t="s">
        <v>30773</v>
      </c>
      <c r="E9324" s="71" t="s">
        <v>30774</v>
      </c>
      <c r="F9324" s="71" t="s">
        <v>175</v>
      </c>
    </row>
    <row r="9325" spans="1:6" x14ac:dyDescent="0.25">
      <c r="A9325" s="67" t="s">
        <v>1260</v>
      </c>
      <c r="B9325" s="67" t="s">
        <v>4842</v>
      </c>
      <c r="C9325" s="71" t="s">
        <v>30775</v>
      </c>
      <c r="D9325" s="71" t="s">
        <v>30776</v>
      </c>
      <c r="E9325" s="71" t="s">
        <v>30777</v>
      </c>
      <c r="F9325" s="71" t="s">
        <v>175</v>
      </c>
    </row>
    <row r="9326" spans="1:6" x14ac:dyDescent="0.25">
      <c r="A9326" s="67" t="s">
        <v>1260</v>
      </c>
      <c r="B9326" s="67" t="s">
        <v>4846</v>
      </c>
      <c r="C9326" s="71" t="s">
        <v>30778</v>
      </c>
      <c r="D9326" s="71" t="s">
        <v>30779</v>
      </c>
      <c r="E9326" s="71" t="s">
        <v>30780</v>
      </c>
      <c r="F9326" s="71" t="s">
        <v>175</v>
      </c>
    </row>
    <row r="9327" spans="1:6" x14ac:dyDescent="0.25">
      <c r="A9327" s="67" t="s">
        <v>1260</v>
      </c>
      <c r="B9327" s="67" t="s">
        <v>4850</v>
      </c>
      <c r="C9327" s="71" t="s">
        <v>30781</v>
      </c>
      <c r="D9327" s="71" t="s">
        <v>30782</v>
      </c>
      <c r="E9327" s="71" t="s">
        <v>30783</v>
      </c>
      <c r="F9327" s="71" t="s">
        <v>175</v>
      </c>
    </row>
    <row r="9328" spans="1:6" x14ac:dyDescent="0.25">
      <c r="A9328" s="67" t="s">
        <v>1260</v>
      </c>
      <c r="B9328" s="67" t="s">
        <v>4854</v>
      </c>
      <c r="C9328" s="71" t="s">
        <v>30784</v>
      </c>
      <c r="D9328" s="71" t="s">
        <v>30785</v>
      </c>
      <c r="E9328" s="71" t="s">
        <v>30786</v>
      </c>
      <c r="F9328" s="71" t="s">
        <v>175</v>
      </c>
    </row>
    <row r="9329" spans="1:6" x14ac:dyDescent="0.25">
      <c r="A9329" s="67" t="s">
        <v>1260</v>
      </c>
      <c r="B9329" s="67" t="s">
        <v>4858</v>
      </c>
      <c r="C9329" s="71" t="s">
        <v>30787</v>
      </c>
      <c r="D9329" s="71" t="s">
        <v>30788</v>
      </c>
      <c r="E9329" s="71" t="s">
        <v>30789</v>
      </c>
      <c r="F9329" s="71" t="s">
        <v>175</v>
      </c>
    </row>
    <row r="9330" spans="1:6" x14ac:dyDescent="0.25">
      <c r="A9330" s="67" t="s">
        <v>1260</v>
      </c>
      <c r="B9330" s="67" t="s">
        <v>4862</v>
      </c>
      <c r="C9330" s="71" t="s">
        <v>30790</v>
      </c>
      <c r="D9330" s="71" t="s">
        <v>30791</v>
      </c>
      <c r="E9330" s="71" t="s">
        <v>30792</v>
      </c>
      <c r="F9330" s="71" t="s">
        <v>175</v>
      </c>
    </row>
    <row r="9331" spans="1:6" x14ac:dyDescent="0.25">
      <c r="A9331" s="67" t="s">
        <v>1260</v>
      </c>
      <c r="B9331" s="67" t="s">
        <v>4866</v>
      </c>
      <c r="C9331" s="71" t="s">
        <v>30793</v>
      </c>
      <c r="D9331" s="71" t="s">
        <v>30794</v>
      </c>
      <c r="E9331" s="71" t="s">
        <v>30795</v>
      </c>
      <c r="F9331" s="71" t="s">
        <v>175</v>
      </c>
    </row>
    <row r="9332" spans="1:6" x14ac:dyDescent="0.25">
      <c r="A9332" s="67" t="s">
        <v>1260</v>
      </c>
      <c r="B9332" s="67" t="s">
        <v>4870</v>
      </c>
      <c r="C9332" s="71" t="s">
        <v>30796</v>
      </c>
      <c r="D9332" s="71" t="s">
        <v>30797</v>
      </c>
      <c r="E9332" s="71" t="s">
        <v>30798</v>
      </c>
      <c r="F9332" s="71" t="s">
        <v>175</v>
      </c>
    </row>
    <row r="9333" spans="1:6" x14ac:dyDescent="0.25">
      <c r="A9333" s="67" t="s">
        <v>1260</v>
      </c>
      <c r="B9333" s="67" t="s">
        <v>4886</v>
      </c>
      <c r="C9333" s="71" t="s">
        <v>30799</v>
      </c>
      <c r="D9333" s="71" t="s">
        <v>30800</v>
      </c>
      <c r="E9333" s="71" t="s">
        <v>30801</v>
      </c>
      <c r="F9333" s="71" t="s">
        <v>175</v>
      </c>
    </row>
    <row r="9334" spans="1:6" x14ac:dyDescent="0.25">
      <c r="A9334" s="67" t="s">
        <v>1260</v>
      </c>
      <c r="B9334" s="67" t="s">
        <v>4898</v>
      </c>
      <c r="C9334" s="71" t="s">
        <v>30802</v>
      </c>
      <c r="D9334" s="71" t="s">
        <v>30803</v>
      </c>
      <c r="E9334" s="71" t="s">
        <v>30804</v>
      </c>
      <c r="F9334" s="71" t="s">
        <v>175</v>
      </c>
    </row>
    <row r="9335" spans="1:6" x14ac:dyDescent="0.25">
      <c r="A9335" s="67" t="s">
        <v>1260</v>
      </c>
      <c r="B9335" s="67" t="s">
        <v>4910</v>
      </c>
      <c r="C9335" s="71" t="s">
        <v>30805</v>
      </c>
      <c r="D9335" s="71" t="s">
        <v>30806</v>
      </c>
      <c r="E9335" s="71" t="s">
        <v>30807</v>
      </c>
      <c r="F9335" s="71" t="s">
        <v>175</v>
      </c>
    </row>
    <row r="9336" spans="1:6" x14ac:dyDescent="0.25">
      <c r="A9336" s="67" t="s">
        <v>1260</v>
      </c>
      <c r="B9336" s="67" t="s">
        <v>4914</v>
      </c>
      <c r="C9336" s="71" t="s">
        <v>30808</v>
      </c>
      <c r="D9336" s="71" t="s">
        <v>30809</v>
      </c>
      <c r="E9336" s="71" t="s">
        <v>30810</v>
      </c>
      <c r="F9336" s="71" t="s">
        <v>175</v>
      </c>
    </row>
    <row r="9337" spans="1:6" x14ac:dyDescent="0.25">
      <c r="A9337" s="67" t="s">
        <v>1260</v>
      </c>
      <c r="B9337" s="67" t="s">
        <v>4918</v>
      </c>
      <c r="C9337" s="71" t="s">
        <v>30811</v>
      </c>
      <c r="D9337" s="71" t="s">
        <v>30812</v>
      </c>
      <c r="E9337" s="71" t="s">
        <v>30813</v>
      </c>
      <c r="F9337" s="71" t="s">
        <v>175</v>
      </c>
    </row>
    <row r="9338" spans="1:6" x14ac:dyDescent="0.25">
      <c r="A9338" s="67" t="s">
        <v>1260</v>
      </c>
      <c r="B9338" s="67" t="s">
        <v>4922</v>
      </c>
      <c r="C9338" s="71" t="s">
        <v>30814</v>
      </c>
      <c r="D9338" s="71" t="s">
        <v>30815</v>
      </c>
      <c r="E9338" s="71" t="s">
        <v>30816</v>
      </c>
      <c r="F9338" s="71" t="s">
        <v>175</v>
      </c>
    </row>
    <row r="9339" spans="1:6" x14ac:dyDescent="0.25">
      <c r="A9339" s="67" t="s">
        <v>1260</v>
      </c>
      <c r="B9339" s="67" t="s">
        <v>4926</v>
      </c>
      <c r="C9339" s="71" t="s">
        <v>30817</v>
      </c>
      <c r="D9339" s="71" t="s">
        <v>30818</v>
      </c>
      <c r="E9339" s="71" t="s">
        <v>30819</v>
      </c>
      <c r="F9339" s="71" t="s">
        <v>175</v>
      </c>
    </row>
    <row r="9340" spans="1:6" x14ac:dyDescent="0.25">
      <c r="A9340" s="67" t="s">
        <v>1260</v>
      </c>
      <c r="B9340" s="67" t="s">
        <v>23883</v>
      </c>
      <c r="C9340" s="71" t="s">
        <v>30820</v>
      </c>
      <c r="D9340" s="71" t="s">
        <v>30821</v>
      </c>
      <c r="E9340" s="71" t="s">
        <v>30822</v>
      </c>
      <c r="F9340" s="71" t="s">
        <v>175</v>
      </c>
    </row>
    <row r="9341" spans="1:6" x14ac:dyDescent="0.25">
      <c r="A9341" s="67" t="s">
        <v>1260</v>
      </c>
      <c r="B9341" s="67" t="s">
        <v>4938</v>
      </c>
      <c r="C9341" s="71" t="s">
        <v>30823</v>
      </c>
      <c r="D9341" s="71" t="s">
        <v>30824</v>
      </c>
      <c r="E9341" s="71" t="s">
        <v>30825</v>
      </c>
      <c r="F9341" s="71" t="s">
        <v>175</v>
      </c>
    </row>
    <row r="9342" spans="1:6" x14ac:dyDescent="0.25">
      <c r="A9342" s="67" t="s">
        <v>1260</v>
      </c>
      <c r="B9342" s="67" t="s">
        <v>23893</v>
      </c>
      <c r="C9342" s="71" t="s">
        <v>30826</v>
      </c>
      <c r="D9342" s="71" t="s">
        <v>30827</v>
      </c>
      <c r="E9342" s="71" t="s">
        <v>30828</v>
      </c>
      <c r="F9342" s="71" t="s">
        <v>175</v>
      </c>
    </row>
    <row r="9343" spans="1:6" x14ac:dyDescent="0.25">
      <c r="A9343" s="67" t="s">
        <v>1260</v>
      </c>
      <c r="B9343" s="67" t="s">
        <v>23897</v>
      </c>
      <c r="C9343" s="71" t="s">
        <v>30829</v>
      </c>
      <c r="D9343" s="71" t="s">
        <v>30830</v>
      </c>
      <c r="E9343" s="71" t="s">
        <v>30831</v>
      </c>
      <c r="F9343" s="71" t="s">
        <v>175</v>
      </c>
    </row>
    <row r="9344" spans="1:6" x14ac:dyDescent="0.25">
      <c r="A9344" s="67" t="s">
        <v>1260</v>
      </c>
      <c r="B9344" s="67" t="s">
        <v>23901</v>
      </c>
      <c r="C9344" s="71" t="s">
        <v>30832</v>
      </c>
      <c r="D9344" s="71" t="s">
        <v>30833</v>
      </c>
      <c r="E9344" s="71" t="s">
        <v>30834</v>
      </c>
      <c r="F9344" s="71" t="s">
        <v>175</v>
      </c>
    </row>
    <row r="9345" spans="1:6" x14ac:dyDescent="0.25">
      <c r="A9345" s="67" t="s">
        <v>1260</v>
      </c>
      <c r="B9345" s="67" t="s">
        <v>4950</v>
      </c>
      <c r="C9345" s="71" t="s">
        <v>30835</v>
      </c>
      <c r="D9345" s="71" t="s">
        <v>30836</v>
      </c>
      <c r="E9345" s="71" t="s">
        <v>30837</v>
      </c>
      <c r="F9345" s="71" t="s">
        <v>175</v>
      </c>
    </row>
    <row r="9346" spans="1:6" x14ac:dyDescent="0.25">
      <c r="A9346" s="67" t="s">
        <v>1260</v>
      </c>
      <c r="B9346" s="67" t="s">
        <v>4954</v>
      </c>
      <c r="C9346" s="71" t="s">
        <v>30838</v>
      </c>
      <c r="D9346" s="71" t="s">
        <v>30839</v>
      </c>
      <c r="E9346" s="71" t="s">
        <v>30840</v>
      </c>
      <c r="F9346" s="71" t="s">
        <v>175</v>
      </c>
    </row>
    <row r="9347" spans="1:6" x14ac:dyDescent="0.25">
      <c r="A9347" s="67" t="s">
        <v>1260</v>
      </c>
      <c r="B9347" s="67" t="s">
        <v>4958</v>
      </c>
      <c r="C9347" s="71" t="s">
        <v>30841</v>
      </c>
      <c r="D9347" s="71" t="s">
        <v>30842</v>
      </c>
      <c r="E9347" s="71" t="s">
        <v>30843</v>
      </c>
      <c r="F9347" s="71" t="s">
        <v>175</v>
      </c>
    </row>
    <row r="9348" spans="1:6" x14ac:dyDescent="0.25">
      <c r="A9348" s="67" t="s">
        <v>1260</v>
      </c>
      <c r="B9348" s="67" t="s">
        <v>4974</v>
      </c>
      <c r="C9348" s="71" t="s">
        <v>30844</v>
      </c>
      <c r="D9348" s="71" t="s">
        <v>30845</v>
      </c>
      <c r="E9348" s="71" t="s">
        <v>30846</v>
      </c>
      <c r="F9348" s="71" t="s">
        <v>175</v>
      </c>
    </row>
    <row r="9349" spans="1:6" x14ac:dyDescent="0.25">
      <c r="A9349" s="67" t="s">
        <v>1260</v>
      </c>
      <c r="B9349" s="67" t="s">
        <v>4978</v>
      </c>
      <c r="C9349" s="71" t="s">
        <v>30847</v>
      </c>
      <c r="D9349" s="71" t="s">
        <v>30848</v>
      </c>
      <c r="E9349" s="71" t="s">
        <v>30849</v>
      </c>
      <c r="F9349" s="71" t="s">
        <v>175</v>
      </c>
    </row>
    <row r="9350" spans="1:6" x14ac:dyDescent="0.25">
      <c r="A9350" s="67" t="s">
        <v>1260</v>
      </c>
      <c r="B9350" s="67" t="s">
        <v>4982</v>
      </c>
      <c r="C9350" s="71" t="s">
        <v>30850</v>
      </c>
      <c r="D9350" s="71" t="s">
        <v>30851</v>
      </c>
      <c r="E9350" s="71" t="s">
        <v>30852</v>
      </c>
      <c r="F9350" s="71" t="s">
        <v>175</v>
      </c>
    </row>
    <row r="9351" spans="1:6" x14ac:dyDescent="0.25">
      <c r="A9351" s="67" t="s">
        <v>1260</v>
      </c>
      <c r="B9351" s="67" t="s">
        <v>4986</v>
      </c>
      <c r="C9351" s="71" t="s">
        <v>30853</v>
      </c>
      <c r="D9351" s="71" t="s">
        <v>30854</v>
      </c>
      <c r="E9351" s="71" t="s">
        <v>30855</v>
      </c>
      <c r="F9351" s="71" t="s">
        <v>175</v>
      </c>
    </row>
    <row r="9352" spans="1:6" x14ac:dyDescent="0.25">
      <c r="A9352" s="67" t="s">
        <v>1260</v>
      </c>
      <c r="B9352" s="67" t="s">
        <v>4994</v>
      </c>
      <c r="C9352" s="71" t="s">
        <v>30856</v>
      </c>
      <c r="D9352" s="71" t="s">
        <v>30857</v>
      </c>
      <c r="E9352" s="71" t="s">
        <v>30858</v>
      </c>
      <c r="F9352" s="71" t="s">
        <v>175</v>
      </c>
    </row>
    <row r="9353" spans="1:6" x14ac:dyDescent="0.25">
      <c r="A9353" s="67" t="s">
        <v>1260</v>
      </c>
      <c r="B9353" s="67" t="s">
        <v>4998</v>
      </c>
      <c r="C9353" s="71" t="s">
        <v>30859</v>
      </c>
      <c r="D9353" s="71" t="s">
        <v>30860</v>
      </c>
      <c r="E9353" s="71" t="s">
        <v>30861</v>
      </c>
      <c r="F9353" s="71" t="s">
        <v>175</v>
      </c>
    </row>
    <row r="9354" spans="1:6" x14ac:dyDescent="0.25">
      <c r="A9354" s="67" t="s">
        <v>1260</v>
      </c>
      <c r="B9354" s="67" t="s">
        <v>5002</v>
      </c>
      <c r="C9354" s="71" t="s">
        <v>30862</v>
      </c>
      <c r="D9354" s="71" t="s">
        <v>30863</v>
      </c>
      <c r="E9354" s="71" t="s">
        <v>30864</v>
      </c>
      <c r="F9354" s="71" t="s">
        <v>175</v>
      </c>
    </row>
    <row r="9355" spans="1:6" x14ac:dyDescent="0.25">
      <c r="A9355" s="67" t="s">
        <v>1260</v>
      </c>
      <c r="B9355" s="67" t="s">
        <v>5006</v>
      </c>
      <c r="C9355" s="71" t="s">
        <v>30865</v>
      </c>
      <c r="D9355" s="71" t="s">
        <v>30866</v>
      </c>
      <c r="E9355" s="71" t="s">
        <v>30867</v>
      </c>
      <c r="F9355" s="71" t="s">
        <v>175</v>
      </c>
    </row>
    <row r="9356" spans="1:6" x14ac:dyDescent="0.25">
      <c r="A9356" s="67" t="s">
        <v>1260</v>
      </c>
      <c r="B9356" s="67" t="s">
        <v>5010</v>
      </c>
      <c r="C9356" s="71" t="s">
        <v>30868</v>
      </c>
      <c r="D9356" s="71" t="s">
        <v>30869</v>
      </c>
      <c r="E9356" s="71" t="s">
        <v>30870</v>
      </c>
      <c r="F9356" s="71" t="s">
        <v>175</v>
      </c>
    </row>
    <row r="9357" spans="1:6" x14ac:dyDescent="0.25">
      <c r="A9357" s="67" t="s">
        <v>1260</v>
      </c>
      <c r="B9357" s="67" t="s">
        <v>5014</v>
      </c>
      <c r="C9357" s="71" t="s">
        <v>30871</v>
      </c>
      <c r="D9357" s="71" t="s">
        <v>30872</v>
      </c>
      <c r="E9357" s="71" t="s">
        <v>30873</v>
      </c>
      <c r="F9357" s="71" t="s">
        <v>175</v>
      </c>
    </row>
    <row r="9358" spans="1:6" x14ac:dyDescent="0.25">
      <c r="A9358" s="67" t="s">
        <v>1260</v>
      </c>
      <c r="B9358" s="67" t="s">
        <v>5018</v>
      </c>
      <c r="C9358" s="71" t="s">
        <v>30874</v>
      </c>
      <c r="D9358" s="71" t="s">
        <v>30875</v>
      </c>
      <c r="E9358" s="71" t="s">
        <v>30876</v>
      </c>
      <c r="F9358" s="71" t="s">
        <v>175</v>
      </c>
    </row>
    <row r="9359" spans="1:6" x14ac:dyDescent="0.25">
      <c r="A9359" s="67" t="s">
        <v>1260</v>
      </c>
      <c r="B9359" s="67" t="s">
        <v>5022</v>
      </c>
      <c r="C9359" s="71" t="s">
        <v>30877</v>
      </c>
      <c r="D9359" s="71" t="s">
        <v>30878</v>
      </c>
      <c r="E9359" s="71" t="s">
        <v>30879</v>
      </c>
      <c r="F9359" s="71" t="s">
        <v>175</v>
      </c>
    </row>
    <row r="9360" spans="1:6" x14ac:dyDescent="0.25">
      <c r="A9360" s="67" t="s">
        <v>1260</v>
      </c>
      <c r="B9360" s="67" t="s">
        <v>5026</v>
      </c>
      <c r="C9360" s="71" t="s">
        <v>30880</v>
      </c>
      <c r="D9360" s="71" t="s">
        <v>30881</v>
      </c>
      <c r="E9360" s="71" t="s">
        <v>30882</v>
      </c>
      <c r="F9360" s="71" t="s">
        <v>175</v>
      </c>
    </row>
    <row r="9361" spans="1:6" x14ac:dyDescent="0.25">
      <c r="A9361" s="67" t="s">
        <v>1260</v>
      </c>
      <c r="B9361" s="67" t="s">
        <v>23968</v>
      </c>
      <c r="C9361" s="71" t="s">
        <v>30883</v>
      </c>
      <c r="D9361" s="71" t="s">
        <v>30884</v>
      </c>
      <c r="E9361" s="71" t="s">
        <v>30885</v>
      </c>
      <c r="F9361" s="71" t="s">
        <v>175</v>
      </c>
    </row>
    <row r="9362" spans="1:6" x14ac:dyDescent="0.25">
      <c r="A9362" s="67" t="s">
        <v>1260</v>
      </c>
      <c r="B9362" s="67" t="s">
        <v>5030</v>
      </c>
      <c r="C9362" s="71" t="s">
        <v>30886</v>
      </c>
      <c r="D9362" s="71" t="s">
        <v>30887</v>
      </c>
      <c r="E9362" s="71" t="s">
        <v>30888</v>
      </c>
      <c r="F9362" s="71" t="s">
        <v>175</v>
      </c>
    </row>
    <row r="9363" spans="1:6" x14ac:dyDescent="0.25">
      <c r="A9363" s="67" t="s">
        <v>1260</v>
      </c>
      <c r="B9363" s="67" t="s">
        <v>5034</v>
      </c>
      <c r="C9363" s="71" t="s">
        <v>30889</v>
      </c>
      <c r="D9363" s="71" t="s">
        <v>30890</v>
      </c>
      <c r="E9363" s="71" t="s">
        <v>30891</v>
      </c>
      <c r="F9363" s="71" t="s">
        <v>175</v>
      </c>
    </row>
    <row r="9364" spans="1:6" x14ac:dyDescent="0.25">
      <c r="A9364" s="67" t="s">
        <v>1260</v>
      </c>
      <c r="B9364" s="67" t="s">
        <v>5054</v>
      </c>
      <c r="C9364" s="71" t="s">
        <v>30892</v>
      </c>
      <c r="D9364" s="71" t="s">
        <v>30893</v>
      </c>
      <c r="E9364" s="71" t="s">
        <v>30894</v>
      </c>
      <c r="F9364" s="71" t="s">
        <v>175</v>
      </c>
    </row>
    <row r="9365" spans="1:6" x14ac:dyDescent="0.25">
      <c r="A9365" s="67" t="s">
        <v>1260</v>
      </c>
      <c r="B9365" s="67" t="s">
        <v>23990</v>
      </c>
      <c r="C9365" s="71" t="s">
        <v>30895</v>
      </c>
      <c r="D9365" s="71" t="s">
        <v>30896</v>
      </c>
      <c r="E9365" s="71" t="s">
        <v>30897</v>
      </c>
      <c r="F9365" s="71" t="s">
        <v>175</v>
      </c>
    </row>
    <row r="9366" spans="1:6" x14ac:dyDescent="0.25">
      <c r="A9366" s="67" t="s">
        <v>1260</v>
      </c>
      <c r="B9366" s="67" t="s">
        <v>23994</v>
      </c>
      <c r="C9366" s="71" t="s">
        <v>30898</v>
      </c>
      <c r="D9366" s="71" t="s">
        <v>30899</v>
      </c>
      <c r="E9366" s="71" t="s">
        <v>30900</v>
      </c>
      <c r="F9366" s="71" t="s">
        <v>175</v>
      </c>
    </row>
    <row r="9367" spans="1:6" x14ac:dyDescent="0.25">
      <c r="A9367" s="67" t="s">
        <v>1260</v>
      </c>
      <c r="B9367" s="67" t="s">
        <v>23998</v>
      </c>
      <c r="C9367" s="71" t="s">
        <v>30901</v>
      </c>
      <c r="D9367" s="71" t="s">
        <v>30902</v>
      </c>
      <c r="E9367" s="71" t="s">
        <v>30903</v>
      </c>
      <c r="F9367" s="71" t="s">
        <v>175</v>
      </c>
    </row>
    <row r="9368" spans="1:6" x14ac:dyDescent="0.25">
      <c r="A9368" s="67" t="s">
        <v>1260</v>
      </c>
      <c r="B9368" s="67" t="s">
        <v>24002</v>
      </c>
      <c r="C9368" s="71" t="s">
        <v>30904</v>
      </c>
      <c r="D9368" s="71" t="s">
        <v>30905</v>
      </c>
      <c r="E9368" s="71" t="s">
        <v>30906</v>
      </c>
      <c r="F9368" s="71" t="s">
        <v>175</v>
      </c>
    </row>
    <row r="9369" spans="1:6" x14ac:dyDescent="0.25">
      <c r="A9369" s="67" t="s">
        <v>1260</v>
      </c>
      <c r="B9369" s="67" t="s">
        <v>24006</v>
      </c>
      <c r="C9369" s="71" t="s">
        <v>30907</v>
      </c>
      <c r="D9369" s="71" t="s">
        <v>30908</v>
      </c>
      <c r="E9369" s="71" t="s">
        <v>30909</v>
      </c>
      <c r="F9369" s="71" t="s">
        <v>175</v>
      </c>
    </row>
    <row r="9370" spans="1:6" x14ac:dyDescent="0.25">
      <c r="A9370" s="67" t="s">
        <v>1260</v>
      </c>
      <c r="B9370" s="67" t="s">
        <v>24010</v>
      </c>
      <c r="C9370" s="71" t="s">
        <v>30910</v>
      </c>
      <c r="D9370" s="71" t="s">
        <v>30911</v>
      </c>
      <c r="E9370" s="71" t="s">
        <v>30912</v>
      </c>
      <c r="F9370" s="71" t="s">
        <v>175</v>
      </c>
    </row>
    <row r="9371" spans="1:6" x14ac:dyDescent="0.25">
      <c r="A9371" s="67" t="s">
        <v>1260</v>
      </c>
      <c r="B9371" s="67" t="s">
        <v>24014</v>
      </c>
      <c r="C9371" s="71" t="s">
        <v>30913</v>
      </c>
      <c r="D9371" s="71" t="s">
        <v>30914</v>
      </c>
      <c r="E9371" s="71" t="s">
        <v>30915</v>
      </c>
      <c r="F9371" s="71" t="s">
        <v>175</v>
      </c>
    </row>
    <row r="9372" spans="1:6" x14ac:dyDescent="0.25">
      <c r="A9372" s="67" t="s">
        <v>1260</v>
      </c>
      <c r="B9372" s="67" t="s">
        <v>30916</v>
      </c>
      <c r="C9372" s="71" t="s">
        <v>30917</v>
      </c>
      <c r="D9372" s="71" t="s">
        <v>30918</v>
      </c>
      <c r="E9372" s="71" t="s">
        <v>30919</v>
      </c>
      <c r="F9372" s="71" t="s">
        <v>175</v>
      </c>
    </row>
    <row r="9373" spans="1:6" x14ac:dyDescent="0.25">
      <c r="A9373" s="67" t="s">
        <v>1260</v>
      </c>
      <c r="B9373" s="67" t="s">
        <v>24018</v>
      </c>
      <c r="C9373" s="71" t="s">
        <v>30920</v>
      </c>
      <c r="D9373" s="71" t="s">
        <v>30921</v>
      </c>
      <c r="E9373" s="71" t="s">
        <v>30922</v>
      </c>
      <c r="F9373" s="71" t="s">
        <v>175</v>
      </c>
    </row>
    <row r="9374" spans="1:6" x14ac:dyDescent="0.25">
      <c r="A9374" s="67" t="s">
        <v>1260</v>
      </c>
      <c r="B9374" s="67" t="s">
        <v>24022</v>
      </c>
      <c r="C9374" s="71" t="s">
        <v>30923</v>
      </c>
      <c r="D9374" s="71" t="s">
        <v>30924</v>
      </c>
      <c r="E9374" s="71" t="s">
        <v>30925</v>
      </c>
      <c r="F9374" s="71" t="s">
        <v>175</v>
      </c>
    </row>
    <row r="9375" spans="1:6" x14ac:dyDescent="0.25">
      <c r="A9375" s="67" t="s">
        <v>1260</v>
      </c>
      <c r="B9375" s="67" t="s">
        <v>24026</v>
      </c>
      <c r="C9375" s="71" t="s">
        <v>30926</v>
      </c>
      <c r="D9375" s="71" t="s">
        <v>30927</v>
      </c>
      <c r="E9375" s="71" t="s">
        <v>30928</v>
      </c>
      <c r="F9375" s="71" t="s">
        <v>175</v>
      </c>
    </row>
    <row r="9376" spans="1:6" x14ac:dyDescent="0.25">
      <c r="A9376" s="67" t="s">
        <v>1260</v>
      </c>
      <c r="B9376" s="67" t="s">
        <v>24034</v>
      </c>
      <c r="C9376" s="71" t="s">
        <v>30929</v>
      </c>
      <c r="D9376" s="71" t="s">
        <v>30930</v>
      </c>
      <c r="E9376" s="71" t="s">
        <v>30931</v>
      </c>
      <c r="F9376" s="71" t="s">
        <v>175</v>
      </c>
    </row>
    <row r="9377" spans="1:6" x14ac:dyDescent="0.25">
      <c r="A9377" s="67" t="s">
        <v>1260</v>
      </c>
      <c r="B9377" s="67" t="s">
        <v>24038</v>
      </c>
      <c r="C9377" s="71" t="s">
        <v>30932</v>
      </c>
      <c r="D9377" s="71" t="s">
        <v>30933</v>
      </c>
      <c r="E9377" s="71" t="s">
        <v>30934</v>
      </c>
      <c r="F9377" s="71" t="s">
        <v>175</v>
      </c>
    </row>
    <row r="9378" spans="1:6" x14ac:dyDescent="0.25">
      <c r="A9378" s="67" t="s">
        <v>1260</v>
      </c>
      <c r="B9378" s="67" t="s">
        <v>24042</v>
      </c>
      <c r="C9378" s="71" t="s">
        <v>30935</v>
      </c>
      <c r="D9378" s="71" t="s">
        <v>30936</v>
      </c>
      <c r="E9378" s="71" t="s">
        <v>30937</v>
      </c>
      <c r="F9378" s="71" t="s">
        <v>175</v>
      </c>
    </row>
    <row r="9379" spans="1:6" x14ac:dyDescent="0.25">
      <c r="A9379" s="67" t="s">
        <v>1260</v>
      </c>
      <c r="B9379" s="67" t="s">
        <v>24046</v>
      </c>
      <c r="C9379" s="71" t="s">
        <v>30938</v>
      </c>
      <c r="D9379" s="71" t="s">
        <v>30939</v>
      </c>
      <c r="E9379" s="71" t="s">
        <v>30940</v>
      </c>
      <c r="F9379" s="71" t="s">
        <v>175</v>
      </c>
    </row>
    <row r="9380" spans="1:6" x14ac:dyDescent="0.25">
      <c r="A9380" s="67" t="s">
        <v>1260</v>
      </c>
      <c r="B9380" s="67" t="s">
        <v>30272</v>
      </c>
      <c r="C9380" s="71" t="s">
        <v>30941</v>
      </c>
      <c r="D9380" s="71" t="s">
        <v>30942</v>
      </c>
      <c r="E9380" s="71" t="s">
        <v>30943</v>
      </c>
      <c r="F9380" s="71" t="s">
        <v>175</v>
      </c>
    </row>
    <row r="9381" spans="1:6" x14ac:dyDescent="0.25">
      <c r="A9381" s="67" t="s">
        <v>1260</v>
      </c>
      <c r="B9381" s="67" t="s">
        <v>24050</v>
      </c>
      <c r="C9381" s="71" t="s">
        <v>30944</v>
      </c>
      <c r="D9381" s="71" t="s">
        <v>30945</v>
      </c>
      <c r="E9381" s="71" t="s">
        <v>30946</v>
      </c>
      <c r="F9381" s="71" t="s">
        <v>175</v>
      </c>
    </row>
    <row r="9382" spans="1:6" x14ac:dyDescent="0.25">
      <c r="A9382" s="67" t="s">
        <v>1260</v>
      </c>
      <c r="B9382" s="67" t="s">
        <v>24054</v>
      </c>
      <c r="C9382" s="71" t="s">
        <v>30947</v>
      </c>
      <c r="D9382" s="71" t="s">
        <v>30948</v>
      </c>
      <c r="E9382" s="71" t="s">
        <v>30949</v>
      </c>
      <c r="F9382" s="71" t="s">
        <v>175</v>
      </c>
    </row>
    <row r="9383" spans="1:6" x14ac:dyDescent="0.25">
      <c r="A9383" s="67" t="s">
        <v>1260</v>
      </c>
      <c r="B9383" s="67" t="s">
        <v>24058</v>
      </c>
      <c r="C9383" s="71" t="s">
        <v>30950</v>
      </c>
      <c r="D9383" s="71" t="s">
        <v>30951</v>
      </c>
      <c r="E9383" s="71" t="s">
        <v>30952</v>
      </c>
      <c r="F9383" s="71" t="s">
        <v>175</v>
      </c>
    </row>
    <row r="9384" spans="1:6" x14ac:dyDescent="0.25">
      <c r="A9384" s="67" t="s">
        <v>1260</v>
      </c>
      <c r="B9384" s="67" t="s">
        <v>24062</v>
      </c>
      <c r="C9384" s="71" t="s">
        <v>30953</v>
      </c>
      <c r="D9384" s="71" t="s">
        <v>30954</v>
      </c>
      <c r="E9384" s="71" t="s">
        <v>30955</v>
      </c>
      <c r="F9384" s="71" t="s">
        <v>175</v>
      </c>
    </row>
    <row r="9385" spans="1:6" x14ac:dyDescent="0.25">
      <c r="A9385" s="67" t="s">
        <v>1260</v>
      </c>
      <c r="B9385" s="67" t="s">
        <v>24066</v>
      </c>
      <c r="C9385" s="71" t="s">
        <v>30956</v>
      </c>
      <c r="D9385" s="71" t="s">
        <v>30957</v>
      </c>
      <c r="E9385" s="71" t="s">
        <v>30958</v>
      </c>
      <c r="F9385" s="71" t="s">
        <v>175</v>
      </c>
    </row>
    <row r="9386" spans="1:6" x14ac:dyDescent="0.25">
      <c r="A9386" s="67" t="s">
        <v>1260</v>
      </c>
      <c r="B9386" s="67" t="s">
        <v>24074</v>
      </c>
      <c r="C9386" s="71" t="s">
        <v>30959</v>
      </c>
      <c r="D9386" s="71" t="s">
        <v>30960</v>
      </c>
      <c r="E9386" s="71" t="s">
        <v>30961</v>
      </c>
      <c r="F9386" s="71" t="s">
        <v>175</v>
      </c>
    </row>
    <row r="9387" spans="1:6" x14ac:dyDescent="0.25">
      <c r="A9387" s="67" t="s">
        <v>1260</v>
      </c>
      <c r="B9387" s="67" t="s">
        <v>24106</v>
      </c>
      <c r="C9387" s="71" t="s">
        <v>30962</v>
      </c>
      <c r="D9387" s="71" t="s">
        <v>30963</v>
      </c>
      <c r="E9387" s="71" t="s">
        <v>30964</v>
      </c>
      <c r="F9387" s="71" t="s">
        <v>175</v>
      </c>
    </row>
    <row r="9388" spans="1:6" x14ac:dyDescent="0.25">
      <c r="A9388" s="67" t="s">
        <v>1260</v>
      </c>
      <c r="B9388" s="67" t="s">
        <v>24110</v>
      </c>
      <c r="C9388" s="71" t="s">
        <v>30965</v>
      </c>
      <c r="D9388" s="71" t="s">
        <v>30966</v>
      </c>
      <c r="E9388" s="71" t="s">
        <v>30967</v>
      </c>
      <c r="F9388" s="71" t="s">
        <v>175</v>
      </c>
    </row>
    <row r="9389" spans="1:6" x14ac:dyDescent="0.25">
      <c r="A9389" s="67" t="s">
        <v>1260</v>
      </c>
      <c r="B9389" s="67" t="s">
        <v>24114</v>
      </c>
      <c r="C9389" s="71" t="s">
        <v>30968</v>
      </c>
      <c r="D9389" s="71" t="s">
        <v>30969</v>
      </c>
      <c r="E9389" s="71" t="s">
        <v>30970</v>
      </c>
      <c r="F9389" s="71" t="s">
        <v>175</v>
      </c>
    </row>
    <row r="9390" spans="1:6" x14ac:dyDescent="0.25">
      <c r="A9390" s="67" t="s">
        <v>1260</v>
      </c>
      <c r="B9390" s="67" t="s">
        <v>24118</v>
      </c>
      <c r="C9390" s="71" t="s">
        <v>30971</v>
      </c>
      <c r="D9390" s="71" t="s">
        <v>30972</v>
      </c>
      <c r="E9390" s="71" t="s">
        <v>30973</v>
      </c>
      <c r="F9390" s="71" t="s">
        <v>175</v>
      </c>
    </row>
    <row r="9391" spans="1:6" x14ac:dyDescent="0.25">
      <c r="A9391" s="67" t="s">
        <v>1260</v>
      </c>
      <c r="B9391" s="67" t="s">
        <v>24126</v>
      </c>
      <c r="C9391" s="71" t="s">
        <v>30974</v>
      </c>
      <c r="D9391" s="71" t="s">
        <v>30975</v>
      </c>
      <c r="E9391" s="71" t="s">
        <v>30976</v>
      </c>
      <c r="F9391" s="71" t="s">
        <v>175</v>
      </c>
    </row>
    <row r="9392" spans="1:6" x14ac:dyDescent="0.25">
      <c r="A9392" s="67" t="s">
        <v>1260</v>
      </c>
      <c r="B9392" s="67" t="s">
        <v>24130</v>
      </c>
      <c r="C9392" s="71" t="s">
        <v>30977</v>
      </c>
      <c r="D9392" s="71" t="s">
        <v>30978</v>
      </c>
      <c r="E9392" s="71" t="s">
        <v>30979</v>
      </c>
      <c r="F9392" s="71" t="s">
        <v>175</v>
      </c>
    </row>
    <row r="9393" spans="1:6" x14ac:dyDescent="0.25">
      <c r="A9393" s="67" t="s">
        <v>1260</v>
      </c>
      <c r="B9393" s="67" t="s">
        <v>5058</v>
      </c>
      <c r="C9393" s="71" t="s">
        <v>30980</v>
      </c>
      <c r="D9393" s="71" t="s">
        <v>30981</v>
      </c>
      <c r="E9393" s="71" t="s">
        <v>30982</v>
      </c>
      <c r="F9393" s="71" t="s">
        <v>175</v>
      </c>
    </row>
    <row r="9394" spans="1:6" x14ac:dyDescent="0.25">
      <c r="A9394" s="67" t="s">
        <v>1260</v>
      </c>
      <c r="B9394" s="67" t="s">
        <v>24137</v>
      </c>
      <c r="C9394" s="71" t="s">
        <v>30983</v>
      </c>
      <c r="D9394" s="71" t="s">
        <v>30984</v>
      </c>
      <c r="E9394" s="71" t="s">
        <v>30985</v>
      </c>
      <c r="F9394" s="71" t="s">
        <v>175</v>
      </c>
    </row>
    <row r="9395" spans="1:6" x14ac:dyDescent="0.25">
      <c r="A9395" s="67" t="s">
        <v>1260</v>
      </c>
      <c r="B9395" s="67" t="s">
        <v>24141</v>
      </c>
      <c r="C9395" s="71" t="s">
        <v>30986</v>
      </c>
      <c r="D9395" s="71" t="s">
        <v>30987</v>
      </c>
      <c r="E9395" s="71" t="s">
        <v>30988</v>
      </c>
      <c r="F9395" s="71" t="s">
        <v>175</v>
      </c>
    </row>
    <row r="9396" spans="1:6" x14ac:dyDescent="0.25">
      <c r="A9396" s="67" t="s">
        <v>1260</v>
      </c>
      <c r="B9396" s="67" t="s">
        <v>24145</v>
      </c>
      <c r="C9396" s="71" t="s">
        <v>30989</v>
      </c>
      <c r="D9396" s="71" t="s">
        <v>30990</v>
      </c>
      <c r="E9396" s="71" t="s">
        <v>30991</v>
      </c>
      <c r="F9396" s="71" t="s">
        <v>175</v>
      </c>
    </row>
    <row r="9397" spans="1:6" x14ac:dyDescent="0.25">
      <c r="A9397" s="67" t="s">
        <v>1260</v>
      </c>
      <c r="B9397" s="67" t="s">
        <v>24153</v>
      </c>
      <c r="C9397" s="71" t="s">
        <v>30992</v>
      </c>
      <c r="D9397" s="71" t="s">
        <v>30993</v>
      </c>
      <c r="E9397" s="71" t="s">
        <v>30994</v>
      </c>
      <c r="F9397" s="71" t="s">
        <v>175</v>
      </c>
    </row>
    <row r="9398" spans="1:6" x14ac:dyDescent="0.25">
      <c r="A9398" s="67" t="s">
        <v>1260</v>
      </c>
      <c r="B9398" s="67" t="s">
        <v>24157</v>
      </c>
      <c r="C9398" s="71" t="s">
        <v>30995</v>
      </c>
      <c r="D9398" s="71" t="s">
        <v>30996</v>
      </c>
      <c r="E9398" s="71" t="s">
        <v>30997</v>
      </c>
      <c r="F9398" s="71" t="s">
        <v>175</v>
      </c>
    </row>
    <row r="9399" spans="1:6" x14ac:dyDescent="0.25">
      <c r="A9399" s="67" t="s">
        <v>1260</v>
      </c>
      <c r="B9399" s="67" t="s">
        <v>24161</v>
      </c>
      <c r="C9399" s="71" t="s">
        <v>30998</v>
      </c>
      <c r="D9399" s="71" t="s">
        <v>30999</v>
      </c>
      <c r="E9399" s="71" t="s">
        <v>31000</v>
      </c>
      <c r="F9399" s="71" t="s">
        <v>175</v>
      </c>
    </row>
    <row r="9400" spans="1:6" x14ac:dyDescent="0.25">
      <c r="A9400" s="67" t="s">
        <v>1260</v>
      </c>
      <c r="B9400" s="67" t="s">
        <v>24165</v>
      </c>
      <c r="C9400" s="71" t="s">
        <v>31001</v>
      </c>
      <c r="D9400" s="71" t="s">
        <v>31002</v>
      </c>
      <c r="E9400" s="71" t="s">
        <v>31003</v>
      </c>
      <c r="F9400" s="71" t="s">
        <v>175</v>
      </c>
    </row>
    <row r="9401" spans="1:6" x14ac:dyDescent="0.25">
      <c r="A9401" s="67" t="s">
        <v>1260</v>
      </c>
      <c r="B9401" s="67" t="s">
        <v>24173</v>
      </c>
      <c r="C9401" s="71" t="s">
        <v>31004</v>
      </c>
      <c r="D9401" s="71" t="s">
        <v>31005</v>
      </c>
      <c r="E9401" s="71" t="s">
        <v>31006</v>
      </c>
      <c r="F9401" s="71" t="s">
        <v>175</v>
      </c>
    </row>
    <row r="9402" spans="1:6" x14ac:dyDescent="0.25">
      <c r="A9402" s="67" t="s">
        <v>1260</v>
      </c>
      <c r="B9402" s="67" t="s">
        <v>24177</v>
      </c>
      <c r="C9402" s="71" t="s">
        <v>31007</v>
      </c>
      <c r="D9402" s="71" t="s">
        <v>31008</v>
      </c>
      <c r="E9402" s="71" t="s">
        <v>31009</v>
      </c>
      <c r="F9402" s="71" t="s">
        <v>175</v>
      </c>
    </row>
    <row r="9403" spans="1:6" x14ac:dyDescent="0.25">
      <c r="A9403" s="67" t="s">
        <v>1260</v>
      </c>
      <c r="B9403" s="67" t="s">
        <v>24181</v>
      </c>
      <c r="C9403" s="71" t="s">
        <v>31010</v>
      </c>
      <c r="D9403" s="71" t="s">
        <v>31011</v>
      </c>
      <c r="E9403" s="71" t="s">
        <v>31012</v>
      </c>
      <c r="F9403" s="71" t="s">
        <v>175</v>
      </c>
    </row>
    <row r="9404" spans="1:6" x14ac:dyDescent="0.25">
      <c r="A9404" s="67" t="s">
        <v>1260</v>
      </c>
      <c r="B9404" s="67" t="s">
        <v>16869</v>
      </c>
      <c r="C9404" s="71" t="s">
        <v>31013</v>
      </c>
      <c r="D9404" s="71" t="s">
        <v>31014</v>
      </c>
      <c r="E9404" s="71" t="s">
        <v>31015</v>
      </c>
      <c r="F9404" s="71" t="s">
        <v>175</v>
      </c>
    </row>
    <row r="9405" spans="1:6" x14ac:dyDescent="0.25">
      <c r="A9405" s="67" t="s">
        <v>1260</v>
      </c>
      <c r="B9405" s="67" t="s">
        <v>24188</v>
      </c>
      <c r="C9405" s="71" t="s">
        <v>31016</v>
      </c>
      <c r="D9405" s="71" t="s">
        <v>31017</v>
      </c>
      <c r="E9405" s="71" t="s">
        <v>31018</v>
      </c>
      <c r="F9405" s="71" t="s">
        <v>175</v>
      </c>
    </row>
    <row r="9406" spans="1:6" x14ac:dyDescent="0.25">
      <c r="A9406" s="67" t="s">
        <v>1260</v>
      </c>
      <c r="B9406" s="67" t="s">
        <v>24192</v>
      </c>
      <c r="C9406" s="71" t="s">
        <v>31019</v>
      </c>
      <c r="D9406" s="71" t="s">
        <v>31020</v>
      </c>
      <c r="E9406" s="71" t="s">
        <v>31021</v>
      </c>
      <c r="F9406" s="71" t="s">
        <v>175</v>
      </c>
    </row>
    <row r="9407" spans="1:6" x14ac:dyDescent="0.25">
      <c r="A9407" s="67" t="s">
        <v>1260</v>
      </c>
      <c r="B9407" s="67" t="s">
        <v>30339</v>
      </c>
      <c r="C9407" s="71" t="s">
        <v>31022</v>
      </c>
      <c r="D9407" s="71" t="s">
        <v>31023</v>
      </c>
      <c r="E9407" s="71" t="s">
        <v>31024</v>
      </c>
      <c r="F9407" s="71" t="s">
        <v>175</v>
      </c>
    </row>
    <row r="9408" spans="1:6" x14ac:dyDescent="0.25">
      <c r="A9408" s="67" t="s">
        <v>1260</v>
      </c>
      <c r="B9408" s="67" t="s">
        <v>24196</v>
      </c>
      <c r="C9408" s="71" t="s">
        <v>31025</v>
      </c>
      <c r="D9408" s="71" t="s">
        <v>31026</v>
      </c>
      <c r="E9408" s="71" t="s">
        <v>31027</v>
      </c>
      <c r="F9408" s="71" t="s">
        <v>175</v>
      </c>
    </row>
    <row r="9409" spans="1:6" x14ac:dyDescent="0.25">
      <c r="A9409" s="67" t="s">
        <v>1260</v>
      </c>
      <c r="B9409" s="67" t="s">
        <v>24200</v>
      </c>
      <c r="C9409" s="71" t="s">
        <v>31028</v>
      </c>
      <c r="D9409" s="71" t="s">
        <v>31029</v>
      </c>
      <c r="E9409" s="71" t="s">
        <v>31030</v>
      </c>
      <c r="F9409" s="71" t="s">
        <v>175</v>
      </c>
    </row>
    <row r="9410" spans="1:6" x14ac:dyDescent="0.25">
      <c r="A9410" s="67" t="s">
        <v>1260</v>
      </c>
      <c r="B9410" s="67" t="s">
        <v>24204</v>
      </c>
      <c r="C9410" s="71" t="s">
        <v>31031</v>
      </c>
      <c r="D9410" s="71" t="s">
        <v>31032</v>
      </c>
      <c r="E9410" s="71" t="s">
        <v>31033</v>
      </c>
      <c r="F9410" s="71" t="s">
        <v>175</v>
      </c>
    </row>
    <row r="9411" spans="1:6" x14ac:dyDescent="0.25">
      <c r="A9411" s="67" t="s">
        <v>1260</v>
      </c>
      <c r="B9411" s="67" t="s">
        <v>24208</v>
      </c>
      <c r="C9411" s="71" t="s">
        <v>31034</v>
      </c>
      <c r="D9411" s="71" t="s">
        <v>31035</v>
      </c>
      <c r="E9411" s="71" t="s">
        <v>31036</v>
      </c>
      <c r="F9411" s="71" t="s">
        <v>175</v>
      </c>
    </row>
    <row r="9412" spans="1:6" x14ac:dyDescent="0.25">
      <c r="A9412" s="67" t="s">
        <v>1260</v>
      </c>
      <c r="B9412" s="67" t="s">
        <v>24224</v>
      </c>
      <c r="C9412" s="71" t="s">
        <v>31037</v>
      </c>
      <c r="D9412" s="71" t="s">
        <v>31038</v>
      </c>
      <c r="E9412" s="71" t="s">
        <v>31039</v>
      </c>
      <c r="F9412" s="71" t="s">
        <v>175</v>
      </c>
    </row>
    <row r="9413" spans="1:6" x14ac:dyDescent="0.25">
      <c r="A9413" s="67" t="s">
        <v>1260</v>
      </c>
      <c r="B9413" s="67" t="s">
        <v>24232</v>
      </c>
      <c r="C9413" s="71" t="s">
        <v>31040</v>
      </c>
      <c r="D9413" s="71" t="s">
        <v>31041</v>
      </c>
      <c r="E9413" s="71" t="s">
        <v>31042</v>
      </c>
      <c r="F9413" s="71" t="s">
        <v>175</v>
      </c>
    </row>
    <row r="9414" spans="1:6" x14ac:dyDescent="0.25">
      <c r="A9414" s="67" t="s">
        <v>1260</v>
      </c>
      <c r="B9414" s="67" t="s">
        <v>24236</v>
      </c>
      <c r="C9414" s="71" t="s">
        <v>31043</v>
      </c>
      <c r="D9414" s="71" t="s">
        <v>31044</v>
      </c>
      <c r="E9414" s="71" t="s">
        <v>31045</v>
      </c>
      <c r="F9414" s="71" t="s">
        <v>175</v>
      </c>
    </row>
    <row r="9415" spans="1:6" x14ac:dyDescent="0.25">
      <c r="A9415" s="67" t="s">
        <v>1260</v>
      </c>
      <c r="B9415" s="67" t="s">
        <v>24240</v>
      </c>
      <c r="C9415" s="71" t="s">
        <v>31046</v>
      </c>
      <c r="D9415" s="71" t="s">
        <v>31047</v>
      </c>
      <c r="E9415" s="71" t="s">
        <v>31048</v>
      </c>
      <c r="F9415" s="71" t="s">
        <v>175</v>
      </c>
    </row>
    <row r="9416" spans="1:6" x14ac:dyDescent="0.25">
      <c r="A9416" s="67" t="s">
        <v>1260</v>
      </c>
      <c r="B9416" s="67" t="s">
        <v>24248</v>
      </c>
      <c r="C9416" s="71" t="s">
        <v>31049</v>
      </c>
      <c r="D9416" s="71" t="s">
        <v>31050</v>
      </c>
      <c r="E9416" s="71" t="s">
        <v>31051</v>
      </c>
      <c r="F9416" s="71" t="s">
        <v>175</v>
      </c>
    </row>
    <row r="9417" spans="1:6" x14ac:dyDescent="0.25">
      <c r="A9417" s="67" t="s">
        <v>1260</v>
      </c>
      <c r="B9417" s="67" t="s">
        <v>24252</v>
      </c>
      <c r="C9417" s="71" t="s">
        <v>31052</v>
      </c>
      <c r="D9417" s="71" t="s">
        <v>31053</v>
      </c>
      <c r="E9417" s="71" t="s">
        <v>31054</v>
      </c>
      <c r="F9417" s="71" t="s">
        <v>175</v>
      </c>
    </row>
    <row r="9418" spans="1:6" x14ac:dyDescent="0.25">
      <c r="A9418" s="67" t="s">
        <v>1260</v>
      </c>
      <c r="B9418" s="67" t="s">
        <v>24256</v>
      </c>
      <c r="C9418" s="71" t="s">
        <v>31055</v>
      </c>
      <c r="D9418" s="71" t="s">
        <v>31056</v>
      </c>
      <c r="E9418" s="71" t="s">
        <v>31057</v>
      </c>
      <c r="F9418" s="71" t="s">
        <v>175</v>
      </c>
    </row>
    <row r="9419" spans="1:6" x14ac:dyDescent="0.25">
      <c r="A9419" s="67" t="s">
        <v>1260</v>
      </c>
      <c r="B9419" s="67" t="s">
        <v>24260</v>
      </c>
      <c r="C9419" s="71" t="s">
        <v>31058</v>
      </c>
      <c r="D9419" s="71" t="s">
        <v>31059</v>
      </c>
      <c r="E9419" s="71" t="s">
        <v>31060</v>
      </c>
      <c r="F9419" s="71" t="s">
        <v>175</v>
      </c>
    </row>
    <row r="9420" spans="1:6" x14ac:dyDescent="0.25">
      <c r="A9420" s="67" t="s">
        <v>1260</v>
      </c>
      <c r="B9420" s="67" t="s">
        <v>24264</v>
      </c>
      <c r="C9420" s="71" t="s">
        <v>31061</v>
      </c>
      <c r="D9420" s="71" t="s">
        <v>31062</v>
      </c>
      <c r="E9420" s="71" t="s">
        <v>31063</v>
      </c>
      <c r="F9420" s="71" t="s">
        <v>175</v>
      </c>
    </row>
    <row r="9421" spans="1:6" x14ac:dyDescent="0.25">
      <c r="A9421" s="67" t="s">
        <v>1260</v>
      </c>
      <c r="B9421" s="67" t="s">
        <v>24268</v>
      </c>
      <c r="C9421" s="71" t="s">
        <v>31064</v>
      </c>
      <c r="D9421" s="71" t="s">
        <v>31065</v>
      </c>
      <c r="E9421" s="71" t="s">
        <v>31066</v>
      </c>
      <c r="F9421" s="71" t="s">
        <v>175</v>
      </c>
    </row>
    <row r="9422" spans="1:6" x14ac:dyDescent="0.25">
      <c r="A9422" s="67" t="s">
        <v>1260</v>
      </c>
      <c r="B9422" s="67" t="s">
        <v>30367</v>
      </c>
      <c r="C9422" s="71" t="s">
        <v>31067</v>
      </c>
      <c r="D9422" s="71" t="s">
        <v>31068</v>
      </c>
      <c r="E9422" s="71" t="s">
        <v>31069</v>
      </c>
      <c r="F9422" s="71" t="s">
        <v>175</v>
      </c>
    </row>
    <row r="9423" spans="1:6" x14ac:dyDescent="0.25">
      <c r="A9423" s="67" t="s">
        <v>1260</v>
      </c>
      <c r="B9423" s="67" t="s">
        <v>24272</v>
      </c>
      <c r="C9423" s="71" t="s">
        <v>31070</v>
      </c>
      <c r="D9423" s="71" t="s">
        <v>31071</v>
      </c>
      <c r="E9423" s="71" t="s">
        <v>31072</v>
      </c>
      <c r="F9423" s="71" t="s">
        <v>175</v>
      </c>
    </row>
    <row r="9424" spans="1:6" x14ac:dyDescent="0.25">
      <c r="A9424" s="67" t="s">
        <v>1260</v>
      </c>
      <c r="B9424" s="67" t="s">
        <v>24276</v>
      </c>
      <c r="C9424" s="71" t="s">
        <v>31073</v>
      </c>
      <c r="D9424" s="71" t="s">
        <v>31074</v>
      </c>
      <c r="E9424" s="71" t="s">
        <v>31075</v>
      </c>
      <c r="F9424" s="71" t="s">
        <v>175</v>
      </c>
    </row>
    <row r="9425" spans="1:6" x14ac:dyDescent="0.25">
      <c r="A9425" s="67" t="s">
        <v>1260</v>
      </c>
      <c r="B9425" s="67" t="s">
        <v>24280</v>
      </c>
      <c r="C9425" s="71" t="s">
        <v>31076</v>
      </c>
      <c r="D9425" s="71" t="s">
        <v>31077</v>
      </c>
      <c r="E9425" s="71" t="s">
        <v>31078</v>
      </c>
      <c r="F9425" s="71" t="s">
        <v>175</v>
      </c>
    </row>
    <row r="9426" spans="1:6" x14ac:dyDescent="0.25">
      <c r="A9426" s="67" t="s">
        <v>1260</v>
      </c>
      <c r="B9426" s="67" t="s">
        <v>24288</v>
      </c>
      <c r="C9426" s="71" t="s">
        <v>31079</v>
      </c>
      <c r="D9426" s="71" t="s">
        <v>31080</v>
      </c>
      <c r="E9426" s="71" t="s">
        <v>31081</v>
      </c>
      <c r="F9426" s="71" t="s">
        <v>175</v>
      </c>
    </row>
    <row r="9427" spans="1:6" x14ac:dyDescent="0.25">
      <c r="A9427" s="67" t="s">
        <v>1260</v>
      </c>
      <c r="B9427" s="67" t="s">
        <v>24292</v>
      </c>
      <c r="C9427" s="71" t="s">
        <v>31082</v>
      </c>
      <c r="D9427" s="71" t="s">
        <v>31083</v>
      </c>
      <c r="E9427" s="71" t="s">
        <v>31084</v>
      </c>
      <c r="F9427" s="71" t="s">
        <v>175</v>
      </c>
    </row>
    <row r="9428" spans="1:6" x14ac:dyDescent="0.25">
      <c r="A9428" s="67" t="s">
        <v>1260</v>
      </c>
      <c r="B9428" s="67" t="s">
        <v>24296</v>
      </c>
      <c r="C9428" s="71" t="s">
        <v>31085</v>
      </c>
      <c r="D9428" s="71" t="s">
        <v>31086</v>
      </c>
      <c r="E9428" s="71" t="s">
        <v>31087</v>
      </c>
      <c r="F9428" s="71" t="s">
        <v>175</v>
      </c>
    </row>
    <row r="9429" spans="1:6" x14ac:dyDescent="0.25">
      <c r="A9429" s="67" t="s">
        <v>1260</v>
      </c>
      <c r="B9429" s="67" t="s">
        <v>30392</v>
      </c>
      <c r="C9429" s="71" t="s">
        <v>31088</v>
      </c>
      <c r="D9429" s="71" t="s">
        <v>31089</v>
      </c>
      <c r="E9429" s="71" t="s">
        <v>31090</v>
      </c>
      <c r="F9429" s="71" t="s">
        <v>175</v>
      </c>
    </row>
    <row r="9430" spans="1:6" x14ac:dyDescent="0.25">
      <c r="A9430" s="67" t="s">
        <v>1260</v>
      </c>
      <c r="B9430" s="67" t="s">
        <v>24300</v>
      </c>
      <c r="C9430" s="71" t="s">
        <v>31091</v>
      </c>
      <c r="D9430" s="71" t="s">
        <v>31092</v>
      </c>
      <c r="E9430" s="71" t="s">
        <v>31093</v>
      </c>
      <c r="F9430" s="71" t="s">
        <v>175</v>
      </c>
    </row>
    <row r="9431" spans="1:6" x14ac:dyDescent="0.25">
      <c r="A9431" s="67" t="s">
        <v>1260</v>
      </c>
      <c r="B9431" s="67" t="s">
        <v>24304</v>
      </c>
      <c r="C9431" s="71" t="s">
        <v>31094</v>
      </c>
      <c r="D9431" s="71" t="s">
        <v>31095</v>
      </c>
      <c r="E9431" s="71" t="s">
        <v>31096</v>
      </c>
      <c r="F9431" s="71" t="s">
        <v>175</v>
      </c>
    </row>
    <row r="9432" spans="1:6" x14ac:dyDescent="0.25">
      <c r="A9432" s="67" t="s">
        <v>1260</v>
      </c>
      <c r="B9432" s="67" t="s">
        <v>24308</v>
      </c>
      <c r="C9432" s="71" t="s">
        <v>31097</v>
      </c>
      <c r="D9432" s="71" t="s">
        <v>31098</v>
      </c>
      <c r="E9432" s="71" t="s">
        <v>31099</v>
      </c>
      <c r="F9432" s="71" t="s">
        <v>175</v>
      </c>
    </row>
    <row r="9433" spans="1:6" x14ac:dyDescent="0.25">
      <c r="A9433" s="67" t="s">
        <v>1260</v>
      </c>
      <c r="B9433" s="67" t="s">
        <v>31100</v>
      </c>
      <c r="C9433" s="71" t="s">
        <v>31101</v>
      </c>
      <c r="D9433" s="71" t="s">
        <v>31102</v>
      </c>
      <c r="E9433" s="71" t="s">
        <v>31103</v>
      </c>
      <c r="F9433" s="71" t="s">
        <v>175</v>
      </c>
    </row>
    <row r="9434" spans="1:6" x14ac:dyDescent="0.25">
      <c r="A9434" s="67" t="s">
        <v>1260</v>
      </c>
      <c r="B9434" s="67" t="s">
        <v>24312</v>
      </c>
      <c r="C9434" s="71" t="s">
        <v>31104</v>
      </c>
      <c r="D9434" s="71" t="s">
        <v>31105</v>
      </c>
      <c r="E9434" s="71" t="s">
        <v>31106</v>
      </c>
      <c r="F9434" s="71" t="s">
        <v>175</v>
      </c>
    </row>
    <row r="9435" spans="1:6" x14ac:dyDescent="0.25">
      <c r="A9435" s="67" t="s">
        <v>1260</v>
      </c>
      <c r="B9435" s="67" t="s">
        <v>24316</v>
      </c>
      <c r="C9435" s="71" t="s">
        <v>31107</v>
      </c>
      <c r="D9435" s="71" t="s">
        <v>31108</v>
      </c>
      <c r="E9435" s="71" t="s">
        <v>31109</v>
      </c>
      <c r="F9435" s="71" t="s">
        <v>175</v>
      </c>
    </row>
    <row r="9436" spans="1:6" x14ac:dyDescent="0.25">
      <c r="A9436" s="67" t="s">
        <v>1260</v>
      </c>
      <c r="B9436" s="67" t="s">
        <v>1261</v>
      </c>
      <c r="C9436" s="71" t="s">
        <v>1262</v>
      </c>
      <c r="D9436" s="71" t="s">
        <v>1263</v>
      </c>
      <c r="E9436" s="71" t="s">
        <v>1264</v>
      </c>
      <c r="F9436" s="71" t="s">
        <v>175</v>
      </c>
    </row>
    <row r="9437" spans="1:6" x14ac:dyDescent="0.25">
      <c r="A9437" s="67" t="s">
        <v>1260</v>
      </c>
      <c r="B9437" s="67" t="s">
        <v>24323</v>
      </c>
      <c r="C9437" s="71" t="s">
        <v>31110</v>
      </c>
      <c r="D9437" s="71" t="s">
        <v>31111</v>
      </c>
      <c r="E9437" s="71" t="s">
        <v>31112</v>
      </c>
      <c r="F9437" s="71" t="s">
        <v>175</v>
      </c>
    </row>
    <row r="9438" spans="1:6" x14ac:dyDescent="0.25">
      <c r="A9438" s="67" t="s">
        <v>1260</v>
      </c>
      <c r="B9438" s="67" t="s">
        <v>24331</v>
      </c>
      <c r="C9438" s="71" t="s">
        <v>31113</v>
      </c>
      <c r="D9438" s="71" t="s">
        <v>31114</v>
      </c>
      <c r="E9438" s="71" t="s">
        <v>31115</v>
      </c>
      <c r="F9438" s="71" t="s">
        <v>175</v>
      </c>
    </row>
    <row r="9439" spans="1:6" x14ac:dyDescent="0.25">
      <c r="A9439" s="67" t="s">
        <v>1260</v>
      </c>
      <c r="B9439" s="67" t="s">
        <v>8913</v>
      </c>
      <c r="C9439" s="71" t="s">
        <v>31116</v>
      </c>
      <c r="D9439" s="71" t="s">
        <v>31117</v>
      </c>
      <c r="E9439" s="71" t="s">
        <v>31118</v>
      </c>
      <c r="F9439" s="71" t="s">
        <v>175</v>
      </c>
    </row>
    <row r="9440" spans="1:6" x14ac:dyDescent="0.25">
      <c r="A9440" s="67" t="s">
        <v>1260</v>
      </c>
      <c r="B9440" s="67" t="s">
        <v>24338</v>
      </c>
      <c r="C9440" s="71" t="s">
        <v>31119</v>
      </c>
      <c r="D9440" s="71" t="s">
        <v>31120</v>
      </c>
      <c r="E9440" s="71" t="s">
        <v>31121</v>
      </c>
      <c r="F9440" s="71" t="s">
        <v>175</v>
      </c>
    </row>
    <row r="9441" spans="1:6" x14ac:dyDescent="0.25">
      <c r="A9441" s="67" t="s">
        <v>1260</v>
      </c>
      <c r="B9441" s="67" t="s">
        <v>30423</v>
      </c>
      <c r="C9441" s="71" t="s">
        <v>31122</v>
      </c>
      <c r="D9441" s="71" t="s">
        <v>31123</v>
      </c>
      <c r="E9441" s="71" t="s">
        <v>31124</v>
      </c>
      <c r="F9441" s="71" t="s">
        <v>175</v>
      </c>
    </row>
    <row r="9442" spans="1:6" x14ac:dyDescent="0.25">
      <c r="A9442" s="67" t="s">
        <v>1260</v>
      </c>
      <c r="B9442" s="67" t="s">
        <v>24346</v>
      </c>
      <c r="C9442" s="71" t="s">
        <v>31125</v>
      </c>
      <c r="D9442" s="71" t="s">
        <v>31126</v>
      </c>
      <c r="E9442" s="71" t="s">
        <v>31127</v>
      </c>
      <c r="F9442" s="71" t="s">
        <v>175</v>
      </c>
    </row>
    <row r="9443" spans="1:6" x14ac:dyDescent="0.25">
      <c r="A9443" s="67" t="s">
        <v>1260</v>
      </c>
      <c r="B9443" s="67" t="s">
        <v>24350</v>
      </c>
      <c r="C9443" s="71" t="s">
        <v>31128</v>
      </c>
      <c r="D9443" s="71" t="s">
        <v>31129</v>
      </c>
      <c r="E9443" s="71" t="s">
        <v>31130</v>
      </c>
      <c r="F9443" s="71" t="s">
        <v>175</v>
      </c>
    </row>
    <row r="9444" spans="1:6" x14ac:dyDescent="0.25">
      <c r="A9444" s="67" t="s">
        <v>1260</v>
      </c>
      <c r="B9444" s="67" t="s">
        <v>24354</v>
      </c>
      <c r="C9444" s="71" t="s">
        <v>31131</v>
      </c>
      <c r="D9444" s="71" t="s">
        <v>31132</v>
      </c>
      <c r="E9444" s="71" t="s">
        <v>31133</v>
      </c>
      <c r="F9444" s="71" t="s">
        <v>175</v>
      </c>
    </row>
    <row r="9445" spans="1:6" x14ac:dyDescent="0.25">
      <c r="A9445" s="67" t="s">
        <v>1260</v>
      </c>
      <c r="B9445" s="67" t="s">
        <v>24362</v>
      </c>
      <c r="C9445" s="71" t="s">
        <v>31134</v>
      </c>
      <c r="D9445" s="71" t="s">
        <v>31135</v>
      </c>
      <c r="E9445" s="71" t="s">
        <v>31136</v>
      </c>
      <c r="F9445" s="71" t="s">
        <v>175</v>
      </c>
    </row>
    <row r="9446" spans="1:6" x14ac:dyDescent="0.25">
      <c r="A9446" s="67" t="s">
        <v>1260</v>
      </c>
      <c r="B9446" s="67" t="s">
        <v>24366</v>
      </c>
      <c r="C9446" s="71" t="s">
        <v>31137</v>
      </c>
      <c r="D9446" s="71" t="s">
        <v>31138</v>
      </c>
      <c r="E9446" s="71" t="s">
        <v>31139</v>
      </c>
      <c r="F9446" s="71" t="s">
        <v>175</v>
      </c>
    </row>
    <row r="9447" spans="1:6" x14ac:dyDescent="0.25">
      <c r="A9447" s="67" t="s">
        <v>1260</v>
      </c>
      <c r="B9447" s="67" t="s">
        <v>24370</v>
      </c>
      <c r="C9447" s="71" t="s">
        <v>31140</v>
      </c>
      <c r="D9447" s="71" t="s">
        <v>31141</v>
      </c>
      <c r="E9447" s="71" t="s">
        <v>31142</v>
      </c>
      <c r="F9447" s="71" t="s">
        <v>175</v>
      </c>
    </row>
    <row r="9448" spans="1:6" x14ac:dyDescent="0.25">
      <c r="A9448" s="67" t="s">
        <v>1260</v>
      </c>
      <c r="B9448" s="67" t="s">
        <v>24374</v>
      </c>
      <c r="C9448" s="71" t="s">
        <v>31143</v>
      </c>
      <c r="D9448" s="71" t="s">
        <v>31144</v>
      </c>
      <c r="E9448" s="71" t="s">
        <v>31145</v>
      </c>
      <c r="F9448" s="71" t="s">
        <v>175</v>
      </c>
    </row>
    <row r="9449" spans="1:6" x14ac:dyDescent="0.25">
      <c r="A9449" s="67" t="s">
        <v>1260</v>
      </c>
      <c r="B9449" s="67" t="s">
        <v>30455</v>
      </c>
      <c r="C9449" s="71" t="s">
        <v>31146</v>
      </c>
      <c r="D9449" s="71" t="s">
        <v>31147</v>
      </c>
      <c r="E9449" s="71" t="s">
        <v>31148</v>
      </c>
      <c r="F9449" s="71" t="s">
        <v>175</v>
      </c>
    </row>
    <row r="9450" spans="1:6" x14ac:dyDescent="0.25">
      <c r="A9450" s="67" t="s">
        <v>1260</v>
      </c>
      <c r="B9450" s="67" t="s">
        <v>24378</v>
      </c>
      <c r="C9450" s="71" t="s">
        <v>31149</v>
      </c>
      <c r="D9450" s="71" t="s">
        <v>31150</v>
      </c>
      <c r="E9450" s="71" t="s">
        <v>31151</v>
      </c>
      <c r="F9450" s="71" t="s">
        <v>175</v>
      </c>
    </row>
    <row r="9451" spans="1:6" x14ac:dyDescent="0.25">
      <c r="A9451" s="67" t="s">
        <v>1260</v>
      </c>
      <c r="B9451" s="67" t="s">
        <v>24382</v>
      </c>
      <c r="C9451" s="71" t="s">
        <v>31152</v>
      </c>
      <c r="D9451" s="71" t="s">
        <v>31153</v>
      </c>
      <c r="E9451" s="71" t="s">
        <v>31154</v>
      </c>
      <c r="F9451" s="71" t="s">
        <v>175</v>
      </c>
    </row>
    <row r="9452" spans="1:6" x14ac:dyDescent="0.25">
      <c r="A9452" s="67" t="s">
        <v>1260</v>
      </c>
      <c r="B9452" s="67" t="s">
        <v>24386</v>
      </c>
      <c r="C9452" s="71" t="s">
        <v>31155</v>
      </c>
      <c r="D9452" s="71" t="s">
        <v>31156</v>
      </c>
      <c r="E9452" s="71" t="s">
        <v>31157</v>
      </c>
      <c r="F9452" s="71" t="s">
        <v>175</v>
      </c>
    </row>
    <row r="9453" spans="1:6" x14ac:dyDescent="0.25">
      <c r="A9453" s="67" t="s">
        <v>1260</v>
      </c>
      <c r="B9453" s="67" t="s">
        <v>24390</v>
      </c>
      <c r="C9453" s="71" t="s">
        <v>31158</v>
      </c>
      <c r="D9453" s="71" t="s">
        <v>31159</v>
      </c>
      <c r="E9453" s="71" t="s">
        <v>31160</v>
      </c>
      <c r="F9453" s="71" t="s">
        <v>175</v>
      </c>
    </row>
    <row r="9454" spans="1:6" x14ac:dyDescent="0.25">
      <c r="A9454" s="67" t="s">
        <v>1260</v>
      </c>
      <c r="B9454" s="67" t="s">
        <v>24394</v>
      </c>
      <c r="C9454" s="71" t="s">
        <v>31161</v>
      </c>
      <c r="D9454" s="71" t="s">
        <v>31162</v>
      </c>
      <c r="E9454" s="71" t="s">
        <v>31163</v>
      </c>
      <c r="F9454" s="71" t="s">
        <v>175</v>
      </c>
    </row>
    <row r="9455" spans="1:6" x14ac:dyDescent="0.25">
      <c r="A9455" s="67" t="s">
        <v>1260</v>
      </c>
      <c r="B9455" s="67" t="s">
        <v>24398</v>
      </c>
      <c r="C9455" s="71" t="s">
        <v>31164</v>
      </c>
      <c r="D9455" s="71" t="s">
        <v>31165</v>
      </c>
      <c r="E9455" s="71" t="s">
        <v>31166</v>
      </c>
      <c r="F9455" s="71" t="s">
        <v>175</v>
      </c>
    </row>
    <row r="9456" spans="1:6" x14ac:dyDescent="0.25">
      <c r="A9456" s="67" t="s">
        <v>1260</v>
      </c>
      <c r="B9456" s="67" t="s">
        <v>24402</v>
      </c>
      <c r="C9456" s="71" t="s">
        <v>31167</v>
      </c>
      <c r="D9456" s="71" t="s">
        <v>31168</v>
      </c>
      <c r="E9456" s="71" t="s">
        <v>31169</v>
      </c>
      <c r="F9456" s="71" t="s">
        <v>175</v>
      </c>
    </row>
    <row r="9457" spans="1:6" x14ac:dyDescent="0.25">
      <c r="A9457" s="67" t="s">
        <v>1260</v>
      </c>
      <c r="B9457" s="67" t="s">
        <v>24406</v>
      </c>
      <c r="C9457" s="71" t="s">
        <v>31170</v>
      </c>
      <c r="D9457" s="71" t="s">
        <v>31171</v>
      </c>
      <c r="E9457" s="71" t="s">
        <v>31172</v>
      </c>
      <c r="F9457" s="71" t="s">
        <v>175</v>
      </c>
    </row>
    <row r="9458" spans="1:6" x14ac:dyDescent="0.25">
      <c r="A9458" s="67" t="s">
        <v>1260</v>
      </c>
      <c r="B9458" s="67" t="s">
        <v>24410</v>
      </c>
      <c r="C9458" s="71" t="s">
        <v>31173</v>
      </c>
      <c r="D9458" s="71" t="s">
        <v>31174</v>
      </c>
      <c r="E9458" s="71" t="s">
        <v>31175</v>
      </c>
      <c r="F9458" s="71" t="s">
        <v>175</v>
      </c>
    </row>
    <row r="9459" spans="1:6" x14ac:dyDescent="0.25">
      <c r="A9459" s="67" t="s">
        <v>1260</v>
      </c>
      <c r="B9459" s="67" t="s">
        <v>24418</v>
      </c>
      <c r="C9459" s="71" t="s">
        <v>31176</v>
      </c>
      <c r="D9459" s="71" t="s">
        <v>31177</v>
      </c>
      <c r="E9459" s="71" t="s">
        <v>31178</v>
      </c>
      <c r="F9459" s="71" t="s">
        <v>175</v>
      </c>
    </row>
    <row r="9460" spans="1:6" x14ac:dyDescent="0.25">
      <c r="A9460" s="67" t="s">
        <v>1260</v>
      </c>
      <c r="B9460" s="67" t="s">
        <v>24422</v>
      </c>
      <c r="C9460" s="71" t="s">
        <v>31179</v>
      </c>
      <c r="D9460" s="71" t="s">
        <v>31180</v>
      </c>
      <c r="E9460" s="71" t="s">
        <v>31181</v>
      </c>
      <c r="F9460" s="71" t="s">
        <v>175</v>
      </c>
    </row>
    <row r="9461" spans="1:6" x14ac:dyDescent="0.25">
      <c r="A9461" s="67" t="s">
        <v>1260</v>
      </c>
      <c r="B9461" s="67" t="s">
        <v>24458</v>
      </c>
      <c r="C9461" s="71" t="s">
        <v>31182</v>
      </c>
      <c r="D9461" s="71" t="s">
        <v>31183</v>
      </c>
      <c r="E9461" s="71" t="s">
        <v>31184</v>
      </c>
      <c r="F9461" s="71" t="s">
        <v>175</v>
      </c>
    </row>
    <row r="9462" spans="1:6" x14ac:dyDescent="0.25">
      <c r="A9462" s="67" t="s">
        <v>1260</v>
      </c>
      <c r="B9462" s="67" t="s">
        <v>24462</v>
      </c>
      <c r="C9462" s="71" t="s">
        <v>31185</v>
      </c>
      <c r="D9462" s="71" t="s">
        <v>31186</v>
      </c>
      <c r="E9462" s="71" t="s">
        <v>31187</v>
      </c>
      <c r="F9462" s="71" t="s">
        <v>175</v>
      </c>
    </row>
    <row r="9463" spans="1:6" x14ac:dyDescent="0.25">
      <c r="A9463" s="67" t="s">
        <v>1260</v>
      </c>
      <c r="B9463" s="67" t="s">
        <v>24466</v>
      </c>
      <c r="C9463" s="71" t="s">
        <v>31188</v>
      </c>
      <c r="D9463" s="71" t="s">
        <v>31189</v>
      </c>
      <c r="E9463" s="71" t="s">
        <v>31190</v>
      </c>
      <c r="F9463" s="71" t="s">
        <v>175</v>
      </c>
    </row>
    <row r="9464" spans="1:6" x14ac:dyDescent="0.25">
      <c r="A9464" s="67" t="s">
        <v>1260</v>
      </c>
      <c r="B9464" s="67" t="s">
        <v>24470</v>
      </c>
      <c r="C9464" s="71" t="s">
        <v>31191</v>
      </c>
      <c r="D9464" s="71" t="s">
        <v>31192</v>
      </c>
      <c r="E9464" s="71" t="s">
        <v>31193</v>
      </c>
      <c r="F9464" s="71" t="s">
        <v>175</v>
      </c>
    </row>
    <row r="9465" spans="1:6" x14ac:dyDescent="0.25">
      <c r="A9465" s="67" t="s">
        <v>1260</v>
      </c>
      <c r="B9465" s="67" t="s">
        <v>30513</v>
      </c>
      <c r="C9465" s="71" t="s">
        <v>31194</v>
      </c>
      <c r="D9465" s="71" t="s">
        <v>31195</v>
      </c>
      <c r="E9465" s="71" t="s">
        <v>31196</v>
      </c>
      <c r="F9465" s="71" t="s">
        <v>175</v>
      </c>
    </row>
    <row r="9466" spans="1:6" x14ac:dyDescent="0.25">
      <c r="A9466" s="67" t="s">
        <v>1260</v>
      </c>
      <c r="B9466" s="67" t="s">
        <v>30517</v>
      </c>
      <c r="C9466" s="71" t="s">
        <v>31197</v>
      </c>
      <c r="D9466" s="71" t="s">
        <v>31198</v>
      </c>
      <c r="E9466" s="71" t="s">
        <v>31199</v>
      </c>
      <c r="F9466" s="71" t="s">
        <v>175</v>
      </c>
    </row>
    <row r="9467" spans="1:6" x14ac:dyDescent="0.25">
      <c r="A9467" s="67" t="s">
        <v>1260</v>
      </c>
      <c r="B9467" s="67" t="s">
        <v>24478</v>
      </c>
      <c r="C9467" s="71" t="s">
        <v>31200</v>
      </c>
      <c r="D9467" s="71" t="s">
        <v>31201</v>
      </c>
      <c r="E9467" s="71" t="s">
        <v>31202</v>
      </c>
      <c r="F9467" s="71" t="s">
        <v>175</v>
      </c>
    </row>
    <row r="9468" spans="1:6" x14ac:dyDescent="0.25">
      <c r="A9468" s="67" t="s">
        <v>1260</v>
      </c>
      <c r="B9468" s="67" t="s">
        <v>29795</v>
      </c>
      <c r="C9468" s="71" t="s">
        <v>31203</v>
      </c>
      <c r="D9468" s="71" t="s">
        <v>31204</v>
      </c>
      <c r="E9468" s="71" t="s">
        <v>31205</v>
      </c>
      <c r="F9468" s="71" t="s">
        <v>175</v>
      </c>
    </row>
    <row r="9469" spans="1:6" x14ac:dyDescent="0.25">
      <c r="A9469" s="67" t="s">
        <v>1260</v>
      </c>
      <c r="B9469" s="67" t="s">
        <v>29799</v>
      </c>
      <c r="C9469" s="71" t="s">
        <v>31206</v>
      </c>
      <c r="D9469" s="71" t="s">
        <v>31207</v>
      </c>
      <c r="E9469" s="71" t="s">
        <v>31208</v>
      </c>
      <c r="F9469" s="71" t="s">
        <v>175</v>
      </c>
    </row>
    <row r="9470" spans="1:6" x14ac:dyDescent="0.25">
      <c r="A9470" s="67" t="s">
        <v>1260</v>
      </c>
      <c r="B9470" s="67" t="s">
        <v>30530</v>
      </c>
      <c r="C9470" s="71" t="s">
        <v>31209</v>
      </c>
      <c r="D9470" s="71" t="s">
        <v>31210</v>
      </c>
      <c r="E9470" s="71" t="s">
        <v>31211</v>
      </c>
      <c r="F9470" s="71" t="s">
        <v>175</v>
      </c>
    </row>
    <row r="9471" spans="1:6" x14ac:dyDescent="0.25">
      <c r="A9471" s="67" t="s">
        <v>1260</v>
      </c>
      <c r="B9471" s="67" t="s">
        <v>30534</v>
      </c>
      <c r="C9471" s="71" t="s">
        <v>31212</v>
      </c>
      <c r="D9471" s="71" t="s">
        <v>31213</v>
      </c>
      <c r="E9471" s="71" t="s">
        <v>31214</v>
      </c>
      <c r="F9471" s="71" t="s">
        <v>175</v>
      </c>
    </row>
    <row r="9472" spans="1:6" x14ac:dyDescent="0.25">
      <c r="A9472" s="67" t="s">
        <v>1260</v>
      </c>
      <c r="B9472" s="67" t="s">
        <v>24482</v>
      </c>
      <c r="C9472" s="71" t="s">
        <v>31215</v>
      </c>
      <c r="D9472" s="71" t="s">
        <v>31216</v>
      </c>
      <c r="E9472" s="71" t="s">
        <v>31217</v>
      </c>
      <c r="F9472" s="71" t="s">
        <v>175</v>
      </c>
    </row>
    <row r="9473" spans="1:6" x14ac:dyDescent="0.25">
      <c r="A9473" s="67" t="s">
        <v>1260</v>
      </c>
      <c r="B9473" s="67" t="s">
        <v>24486</v>
      </c>
      <c r="C9473" s="71" t="s">
        <v>31218</v>
      </c>
      <c r="D9473" s="71" t="s">
        <v>31219</v>
      </c>
      <c r="E9473" s="71" t="s">
        <v>31220</v>
      </c>
      <c r="F9473" s="71" t="s">
        <v>175</v>
      </c>
    </row>
    <row r="9474" spans="1:6" x14ac:dyDescent="0.25">
      <c r="A9474" s="67" t="s">
        <v>1260</v>
      </c>
      <c r="B9474" s="67" t="s">
        <v>30544</v>
      </c>
      <c r="C9474" s="71" t="s">
        <v>31221</v>
      </c>
      <c r="D9474" s="71" t="s">
        <v>31222</v>
      </c>
      <c r="E9474" s="71" t="s">
        <v>31223</v>
      </c>
      <c r="F9474" s="71" t="s">
        <v>175</v>
      </c>
    </row>
    <row r="9475" spans="1:6" x14ac:dyDescent="0.25">
      <c r="A9475" s="67" t="s">
        <v>1260</v>
      </c>
      <c r="B9475" s="67" t="s">
        <v>30548</v>
      </c>
      <c r="C9475" s="71" t="s">
        <v>31224</v>
      </c>
      <c r="D9475" s="71" t="s">
        <v>31225</v>
      </c>
      <c r="E9475" s="71" t="s">
        <v>31226</v>
      </c>
      <c r="F9475" s="71" t="s">
        <v>175</v>
      </c>
    </row>
    <row r="9476" spans="1:6" x14ac:dyDescent="0.25">
      <c r="A9476" s="67" t="s">
        <v>1260</v>
      </c>
      <c r="B9476" s="67" t="s">
        <v>29803</v>
      </c>
      <c r="C9476" s="71" t="s">
        <v>31227</v>
      </c>
      <c r="D9476" s="71" t="s">
        <v>31228</v>
      </c>
      <c r="E9476" s="71" t="s">
        <v>31229</v>
      </c>
      <c r="F9476" s="71" t="s">
        <v>175</v>
      </c>
    </row>
    <row r="9477" spans="1:6" x14ac:dyDescent="0.25">
      <c r="A9477" s="67" t="s">
        <v>1260</v>
      </c>
      <c r="B9477" s="67" t="s">
        <v>30555</v>
      </c>
      <c r="C9477" s="71" t="s">
        <v>31230</v>
      </c>
      <c r="D9477" s="71" t="s">
        <v>31231</v>
      </c>
      <c r="E9477" s="71" t="s">
        <v>31232</v>
      </c>
      <c r="F9477" s="71" t="s">
        <v>175</v>
      </c>
    </row>
    <row r="9478" spans="1:6" x14ac:dyDescent="0.25">
      <c r="A9478" s="67" t="s">
        <v>1260</v>
      </c>
      <c r="B9478" s="67" t="s">
        <v>24490</v>
      </c>
      <c r="C9478" s="71" t="s">
        <v>31233</v>
      </c>
      <c r="D9478" s="71" t="s">
        <v>31234</v>
      </c>
      <c r="E9478" s="71" t="s">
        <v>31235</v>
      </c>
      <c r="F9478" s="71" t="s">
        <v>175</v>
      </c>
    </row>
    <row r="9479" spans="1:6" x14ac:dyDescent="0.25">
      <c r="A9479" s="67" t="s">
        <v>1260</v>
      </c>
      <c r="B9479" s="67" t="s">
        <v>29807</v>
      </c>
      <c r="C9479" s="71" t="s">
        <v>31236</v>
      </c>
      <c r="D9479" s="71" t="s">
        <v>31237</v>
      </c>
      <c r="E9479" s="71" t="s">
        <v>31238</v>
      </c>
      <c r="F9479" s="71" t="s">
        <v>175</v>
      </c>
    </row>
    <row r="9480" spans="1:6" x14ac:dyDescent="0.25">
      <c r="A9480" s="67" t="s">
        <v>1260</v>
      </c>
      <c r="B9480" s="67" t="s">
        <v>24494</v>
      </c>
      <c r="C9480" s="71" t="s">
        <v>31239</v>
      </c>
      <c r="D9480" s="71" t="s">
        <v>31240</v>
      </c>
      <c r="E9480" s="71" t="s">
        <v>31241</v>
      </c>
      <c r="F9480" s="71" t="s">
        <v>175</v>
      </c>
    </row>
    <row r="9481" spans="1:6" x14ac:dyDescent="0.25">
      <c r="A9481" s="67" t="s">
        <v>1260</v>
      </c>
      <c r="B9481" s="67" t="s">
        <v>24498</v>
      </c>
      <c r="C9481" s="71" t="s">
        <v>31242</v>
      </c>
      <c r="D9481" s="71" t="s">
        <v>31243</v>
      </c>
      <c r="E9481" s="71" t="s">
        <v>31244</v>
      </c>
      <c r="F9481" s="71" t="s">
        <v>175</v>
      </c>
    </row>
    <row r="9482" spans="1:6" x14ac:dyDescent="0.25">
      <c r="A9482" s="67" t="s">
        <v>1260</v>
      </c>
      <c r="B9482" s="67" t="s">
        <v>24502</v>
      </c>
      <c r="C9482" s="71" t="s">
        <v>31245</v>
      </c>
      <c r="D9482" s="71" t="s">
        <v>31246</v>
      </c>
      <c r="E9482" s="71" t="s">
        <v>31247</v>
      </c>
      <c r="F9482" s="71" t="s">
        <v>175</v>
      </c>
    </row>
    <row r="9483" spans="1:6" x14ac:dyDescent="0.25">
      <c r="A9483" s="67" t="s">
        <v>1260</v>
      </c>
      <c r="B9483" s="67" t="s">
        <v>24506</v>
      </c>
      <c r="C9483" s="71" t="s">
        <v>31248</v>
      </c>
      <c r="D9483" s="71" t="s">
        <v>31249</v>
      </c>
      <c r="E9483" s="71" t="s">
        <v>31250</v>
      </c>
      <c r="F9483" s="71" t="s">
        <v>175</v>
      </c>
    </row>
    <row r="9484" spans="1:6" x14ac:dyDescent="0.25">
      <c r="A9484" s="67" t="s">
        <v>1260</v>
      </c>
      <c r="B9484" s="67" t="s">
        <v>24510</v>
      </c>
      <c r="C9484" s="71" t="s">
        <v>31251</v>
      </c>
      <c r="D9484" s="71" t="s">
        <v>31252</v>
      </c>
      <c r="E9484" s="71" t="s">
        <v>31253</v>
      </c>
      <c r="F9484" s="71" t="s">
        <v>175</v>
      </c>
    </row>
    <row r="9485" spans="1:6" x14ac:dyDescent="0.25">
      <c r="A9485" s="67" t="s">
        <v>1260</v>
      </c>
      <c r="B9485" s="67" t="s">
        <v>24518</v>
      </c>
      <c r="C9485" s="71" t="s">
        <v>31254</v>
      </c>
      <c r="D9485" s="71" t="s">
        <v>31255</v>
      </c>
      <c r="E9485" s="71" t="s">
        <v>31256</v>
      </c>
      <c r="F9485" s="71" t="s">
        <v>175</v>
      </c>
    </row>
    <row r="9486" spans="1:6" x14ac:dyDescent="0.25">
      <c r="A9486" s="67" t="s">
        <v>1260</v>
      </c>
      <c r="B9486" s="67" t="s">
        <v>29811</v>
      </c>
      <c r="C9486" s="71" t="s">
        <v>31257</v>
      </c>
      <c r="D9486" s="71" t="s">
        <v>31258</v>
      </c>
      <c r="E9486" s="71" t="s">
        <v>31259</v>
      </c>
      <c r="F9486" s="71" t="s">
        <v>175</v>
      </c>
    </row>
    <row r="9487" spans="1:6" x14ac:dyDescent="0.25">
      <c r="A9487" s="67" t="s">
        <v>1260</v>
      </c>
      <c r="B9487" s="67" t="s">
        <v>30574</v>
      </c>
      <c r="C9487" s="71" t="s">
        <v>31260</v>
      </c>
      <c r="D9487" s="71" t="s">
        <v>31261</v>
      </c>
      <c r="E9487" s="71" t="s">
        <v>31262</v>
      </c>
      <c r="F9487" s="71" t="s">
        <v>175</v>
      </c>
    </row>
    <row r="9488" spans="1:6" x14ac:dyDescent="0.25">
      <c r="A9488" s="67" t="s">
        <v>1260</v>
      </c>
      <c r="B9488" s="67" t="s">
        <v>24522</v>
      </c>
      <c r="C9488" s="71" t="s">
        <v>31263</v>
      </c>
      <c r="D9488" s="71" t="s">
        <v>31264</v>
      </c>
      <c r="E9488" s="71" t="s">
        <v>31265</v>
      </c>
      <c r="F9488" s="71" t="s">
        <v>175</v>
      </c>
    </row>
    <row r="9489" spans="1:6" x14ac:dyDescent="0.25">
      <c r="A9489" s="67" t="s">
        <v>1260</v>
      </c>
      <c r="B9489" s="67" t="s">
        <v>24526</v>
      </c>
      <c r="C9489" s="71" t="s">
        <v>31266</v>
      </c>
      <c r="D9489" s="71" t="s">
        <v>31267</v>
      </c>
      <c r="E9489" s="71" t="s">
        <v>31268</v>
      </c>
      <c r="F9489" s="71" t="s">
        <v>175</v>
      </c>
    </row>
    <row r="9490" spans="1:6" x14ac:dyDescent="0.25">
      <c r="A9490" s="67" t="s">
        <v>1260</v>
      </c>
      <c r="B9490" s="67" t="s">
        <v>24530</v>
      </c>
      <c r="C9490" s="71" t="s">
        <v>31269</v>
      </c>
      <c r="D9490" s="71" t="s">
        <v>31270</v>
      </c>
      <c r="E9490" s="71" t="s">
        <v>31271</v>
      </c>
      <c r="F9490" s="71" t="s">
        <v>175</v>
      </c>
    </row>
    <row r="9491" spans="1:6" x14ac:dyDescent="0.25">
      <c r="A9491" s="67" t="s">
        <v>1260</v>
      </c>
      <c r="B9491" s="67" t="s">
        <v>24534</v>
      </c>
      <c r="C9491" s="71" t="s">
        <v>31272</v>
      </c>
      <c r="D9491" s="71" t="s">
        <v>31273</v>
      </c>
      <c r="E9491" s="71" t="s">
        <v>31274</v>
      </c>
      <c r="F9491" s="71" t="s">
        <v>175</v>
      </c>
    </row>
    <row r="9492" spans="1:6" x14ac:dyDescent="0.25">
      <c r="A9492" s="67" t="s">
        <v>1260</v>
      </c>
      <c r="B9492" s="67" t="s">
        <v>24538</v>
      </c>
      <c r="C9492" s="71" t="s">
        <v>31275</v>
      </c>
      <c r="D9492" s="71" t="s">
        <v>31276</v>
      </c>
      <c r="E9492" s="71" t="s">
        <v>31277</v>
      </c>
      <c r="F9492" s="71" t="s">
        <v>175</v>
      </c>
    </row>
    <row r="9493" spans="1:6" x14ac:dyDescent="0.25">
      <c r="A9493" s="67" t="s">
        <v>1260</v>
      </c>
      <c r="B9493" s="67" t="s">
        <v>29815</v>
      </c>
      <c r="C9493" s="71" t="s">
        <v>31278</v>
      </c>
      <c r="D9493" s="71" t="s">
        <v>31279</v>
      </c>
      <c r="E9493" s="71" t="s">
        <v>31280</v>
      </c>
      <c r="F9493" s="71" t="s">
        <v>175</v>
      </c>
    </row>
    <row r="9494" spans="1:6" x14ac:dyDescent="0.25">
      <c r="A9494" s="67" t="s">
        <v>1260</v>
      </c>
      <c r="B9494" s="67" t="s">
        <v>24542</v>
      </c>
      <c r="C9494" s="71" t="s">
        <v>31281</v>
      </c>
      <c r="D9494" s="71" t="s">
        <v>31282</v>
      </c>
      <c r="E9494" s="71" t="s">
        <v>31283</v>
      </c>
      <c r="F9494" s="71" t="s">
        <v>175</v>
      </c>
    </row>
    <row r="9495" spans="1:6" x14ac:dyDescent="0.25">
      <c r="A9495" s="67" t="s">
        <v>1260</v>
      </c>
      <c r="B9495" s="67" t="s">
        <v>24546</v>
      </c>
      <c r="C9495" s="71" t="s">
        <v>31284</v>
      </c>
      <c r="D9495" s="71" t="s">
        <v>31285</v>
      </c>
      <c r="E9495" s="71" t="s">
        <v>31286</v>
      </c>
      <c r="F9495" s="71" t="s">
        <v>175</v>
      </c>
    </row>
    <row r="9496" spans="1:6" x14ac:dyDescent="0.25">
      <c r="A9496" s="67" t="s">
        <v>1260</v>
      </c>
      <c r="B9496" s="67" t="s">
        <v>24550</v>
      </c>
      <c r="C9496" s="71" t="s">
        <v>31287</v>
      </c>
      <c r="D9496" s="71" t="s">
        <v>31288</v>
      </c>
      <c r="E9496" s="71" t="s">
        <v>31289</v>
      </c>
      <c r="F9496" s="71" t="s">
        <v>175</v>
      </c>
    </row>
    <row r="9497" spans="1:6" x14ac:dyDescent="0.25">
      <c r="A9497" s="67" t="s">
        <v>1260</v>
      </c>
      <c r="B9497" s="67" t="s">
        <v>29819</v>
      </c>
      <c r="C9497" s="71" t="s">
        <v>31290</v>
      </c>
      <c r="D9497" s="71" t="s">
        <v>31291</v>
      </c>
      <c r="E9497" s="71" t="s">
        <v>31292</v>
      </c>
      <c r="F9497" s="71" t="s">
        <v>175</v>
      </c>
    </row>
    <row r="9498" spans="1:6" x14ac:dyDescent="0.25">
      <c r="A9498" s="67" t="s">
        <v>1260</v>
      </c>
      <c r="B9498" s="67" t="s">
        <v>24554</v>
      </c>
      <c r="C9498" s="71" t="s">
        <v>31293</v>
      </c>
      <c r="D9498" s="71" t="s">
        <v>31294</v>
      </c>
      <c r="E9498" s="71" t="s">
        <v>31295</v>
      </c>
      <c r="F9498" s="71" t="s">
        <v>175</v>
      </c>
    </row>
    <row r="9499" spans="1:6" x14ac:dyDescent="0.25">
      <c r="A9499" s="67" t="s">
        <v>1260</v>
      </c>
      <c r="B9499" s="67" t="s">
        <v>15086</v>
      </c>
      <c r="C9499" s="71" t="s">
        <v>31296</v>
      </c>
      <c r="D9499" s="71" t="s">
        <v>31297</v>
      </c>
      <c r="E9499" s="71" t="s">
        <v>31298</v>
      </c>
      <c r="F9499" s="71" t="s">
        <v>175</v>
      </c>
    </row>
    <row r="9500" spans="1:6" x14ac:dyDescent="0.25">
      <c r="A9500" s="67" t="s">
        <v>1260</v>
      </c>
      <c r="B9500" s="67" t="s">
        <v>24561</v>
      </c>
      <c r="C9500" s="71" t="s">
        <v>31299</v>
      </c>
      <c r="D9500" s="71" t="s">
        <v>31300</v>
      </c>
      <c r="E9500" s="71" t="s">
        <v>31301</v>
      </c>
      <c r="F9500" s="71" t="s">
        <v>175</v>
      </c>
    </row>
    <row r="9501" spans="1:6" x14ac:dyDescent="0.25">
      <c r="A9501" s="67" t="s">
        <v>1260</v>
      </c>
      <c r="B9501" s="67" t="s">
        <v>24565</v>
      </c>
      <c r="C9501" s="71" t="s">
        <v>31302</v>
      </c>
      <c r="D9501" s="71" t="s">
        <v>31303</v>
      </c>
      <c r="E9501" s="71" t="s">
        <v>31304</v>
      </c>
      <c r="F9501" s="71" t="s">
        <v>175</v>
      </c>
    </row>
    <row r="9502" spans="1:6" x14ac:dyDescent="0.25">
      <c r="A9502" s="67" t="s">
        <v>1260</v>
      </c>
      <c r="B9502" s="67" t="s">
        <v>24569</v>
      </c>
      <c r="C9502" s="71" t="s">
        <v>31305</v>
      </c>
      <c r="D9502" s="71" t="s">
        <v>31306</v>
      </c>
      <c r="E9502" s="71" t="s">
        <v>31307</v>
      </c>
      <c r="F9502" s="71" t="s">
        <v>175</v>
      </c>
    </row>
    <row r="9503" spans="1:6" x14ac:dyDescent="0.25">
      <c r="A9503" s="67" t="s">
        <v>1260</v>
      </c>
      <c r="B9503" s="67" t="s">
        <v>24573</v>
      </c>
      <c r="C9503" s="71" t="s">
        <v>31308</v>
      </c>
      <c r="D9503" s="71" t="s">
        <v>31309</v>
      </c>
      <c r="E9503" s="71" t="s">
        <v>31310</v>
      </c>
      <c r="F9503" s="71" t="s">
        <v>175</v>
      </c>
    </row>
    <row r="9504" spans="1:6" x14ac:dyDescent="0.25">
      <c r="A9504" s="67" t="s">
        <v>1260</v>
      </c>
      <c r="B9504" s="67" t="s">
        <v>24577</v>
      </c>
      <c r="C9504" s="71" t="s">
        <v>31311</v>
      </c>
      <c r="D9504" s="71" t="s">
        <v>31312</v>
      </c>
      <c r="E9504" s="71" t="s">
        <v>31313</v>
      </c>
      <c r="F9504" s="71" t="s">
        <v>175</v>
      </c>
    </row>
    <row r="9505" spans="1:6" x14ac:dyDescent="0.25">
      <c r="A9505" s="67" t="s">
        <v>1260</v>
      </c>
      <c r="B9505" s="67" t="s">
        <v>24581</v>
      </c>
      <c r="C9505" s="71" t="s">
        <v>31314</v>
      </c>
      <c r="D9505" s="71" t="s">
        <v>31315</v>
      </c>
      <c r="E9505" s="71" t="s">
        <v>31316</v>
      </c>
      <c r="F9505" s="71" t="s">
        <v>175</v>
      </c>
    </row>
    <row r="9506" spans="1:6" x14ac:dyDescent="0.25">
      <c r="A9506" s="67" t="s">
        <v>1260</v>
      </c>
      <c r="B9506" s="67" t="s">
        <v>24585</v>
      </c>
      <c r="C9506" s="71" t="s">
        <v>31317</v>
      </c>
      <c r="D9506" s="71" t="s">
        <v>31318</v>
      </c>
      <c r="E9506" s="71" t="s">
        <v>31319</v>
      </c>
      <c r="F9506" s="71" t="s">
        <v>175</v>
      </c>
    </row>
    <row r="9507" spans="1:6" x14ac:dyDescent="0.25">
      <c r="A9507" s="67" t="s">
        <v>1260</v>
      </c>
      <c r="B9507" s="67" t="s">
        <v>24589</v>
      </c>
      <c r="C9507" s="71" t="s">
        <v>31320</v>
      </c>
      <c r="D9507" s="71" t="s">
        <v>31321</v>
      </c>
      <c r="E9507" s="71" t="s">
        <v>31322</v>
      </c>
      <c r="F9507" s="71" t="s">
        <v>175</v>
      </c>
    </row>
    <row r="9508" spans="1:6" x14ac:dyDescent="0.25">
      <c r="A9508" s="67" t="s">
        <v>1260</v>
      </c>
      <c r="B9508" s="67" t="s">
        <v>24593</v>
      </c>
      <c r="C9508" s="71" t="s">
        <v>31323</v>
      </c>
      <c r="D9508" s="71" t="s">
        <v>31324</v>
      </c>
      <c r="E9508" s="71" t="s">
        <v>31325</v>
      </c>
      <c r="F9508" s="71" t="s">
        <v>175</v>
      </c>
    </row>
    <row r="9509" spans="1:6" x14ac:dyDescent="0.25">
      <c r="A9509" s="67" t="s">
        <v>1260</v>
      </c>
      <c r="B9509" s="67" t="s">
        <v>24597</v>
      </c>
      <c r="C9509" s="71" t="s">
        <v>31326</v>
      </c>
      <c r="D9509" s="71" t="s">
        <v>31327</v>
      </c>
      <c r="E9509" s="71" t="s">
        <v>31328</v>
      </c>
      <c r="F9509" s="71" t="s">
        <v>175</v>
      </c>
    </row>
    <row r="9510" spans="1:6" x14ac:dyDescent="0.25">
      <c r="A9510" s="67" t="s">
        <v>1260</v>
      </c>
      <c r="B9510" s="67" t="s">
        <v>30632</v>
      </c>
      <c r="C9510" s="71" t="s">
        <v>31329</v>
      </c>
      <c r="D9510" s="71" t="s">
        <v>31330</v>
      </c>
      <c r="E9510" s="71" t="s">
        <v>31331</v>
      </c>
      <c r="F9510" s="71" t="s">
        <v>175</v>
      </c>
    </row>
    <row r="9511" spans="1:6" x14ac:dyDescent="0.25">
      <c r="A9511" s="67" t="s">
        <v>1260</v>
      </c>
      <c r="B9511" s="67" t="s">
        <v>24605</v>
      </c>
      <c r="C9511" s="71" t="s">
        <v>31332</v>
      </c>
      <c r="D9511" s="71" t="s">
        <v>31333</v>
      </c>
      <c r="E9511" s="71" t="s">
        <v>31334</v>
      </c>
      <c r="F9511" s="71" t="s">
        <v>175</v>
      </c>
    </row>
    <row r="9512" spans="1:6" x14ac:dyDescent="0.25">
      <c r="A9512" s="67" t="s">
        <v>1260</v>
      </c>
      <c r="B9512" s="67" t="s">
        <v>31335</v>
      </c>
      <c r="C9512" s="71" t="s">
        <v>31336</v>
      </c>
      <c r="D9512" s="71" t="s">
        <v>31337</v>
      </c>
      <c r="E9512" s="71" t="s">
        <v>31338</v>
      </c>
      <c r="F9512" s="71" t="s">
        <v>175</v>
      </c>
    </row>
    <row r="9513" spans="1:6" x14ac:dyDescent="0.25">
      <c r="A9513" s="67" t="s">
        <v>1260</v>
      </c>
      <c r="B9513" s="67" t="s">
        <v>31339</v>
      </c>
      <c r="C9513" s="71" t="s">
        <v>31340</v>
      </c>
      <c r="D9513" s="71" t="s">
        <v>31341</v>
      </c>
      <c r="E9513" s="71" t="s">
        <v>31342</v>
      </c>
      <c r="F9513" s="71" t="s">
        <v>175</v>
      </c>
    </row>
    <row r="9514" spans="1:6" x14ac:dyDescent="0.25">
      <c r="A9514" s="67" t="s">
        <v>1260</v>
      </c>
      <c r="B9514" s="67" t="s">
        <v>24609</v>
      </c>
      <c r="C9514" s="71" t="s">
        <v>31343</v>
      </c>
      <c r="D9514" s="71" t="s">
        <v>31344</v>
      </c>
      <c r="E9514" s="71" t="s">
        <v>31345</v>
      </c>
      <c r="F9514" s="71" t="s">
        <v>175</v>
      </c>
    </row>
    <row r="9515" spans="1:6" x14ac:dyDescent="0.25">
      <c r="A9515" s="67" t="s">
        <v>1260</v>
      </c>
      <c r="B9515" s="67" t="s">
        <v>31346</v>
      </c>
      <c r="C9515" s="71" t="s">
        <v>31347</v>
      </c>
      <c r="D9515" s="71" t="s">
        <v>31348</v>
      </c>
      <c r="E9515" s="71" t="s">
        <v>31349</v>
      </c>
      <c r="F9515" s="71" t="s">
        <v>175</v>
      </c>
    </row>
    <row r="9516" spans="1:6" x14ac:dyDescent="0.25">
      <c r="A9516" s="67" t="s">
        <v>1260</v>
      </c>
      <c r="B9516" s="67" t="s">
        <v>24621</v>
      </c>
      <c r="C9516" s="71" t="s">
        <v>31350</v>
      </c>
      <c r="D9516" s="71" t="s">
        <v>31351</v>
      </c>
      <c r="E9516" s="71" t="s">
        <v>31352</v>
      </c>
      <c r="F9516" s="71" t="s">
        <v>175</v>
      </c>
    </row>
    <row r="9517" spans="1:6" x14ac:dyDescent="0.25">
      <c r="A9517" s="67" t="s">
        <v>1260</v>
      </c>
      <c r="B9517" s="67" t="s">
        <v>24625</v>
      </c>
      <c r="C9517" s="71" t="s">
        <v>31353</v>
      </c>
      <c r="D9517" s="71" t="s">
        <v>31354</v>
      </c>
      <c r="E9517" s="71" t="s">
        <v>31355</v>
      </c>
      <c r="F9517" s="71" t="s">
        <v>175</v>
      </c>
    </row>
    <row r="9518" spans="1:6" x14ac:dyDescent="0.25">
      <c r="A9518" s="67" t="s">
        <v>1260</v>
      </c>
      <c r="B9518" s="67" t="s">
        <v>24629</v>
      </c>
      <c r="C9518" s="71" t="s">
        <v>31356</v>
      </c>
      <c r="D9518" s="71" t="s">
        <v>31357</v>
      </c>
      <c r="E9518" s="71" t="s">
        <v>31358</v>
      </c>
      <c r="F9518" s="71" t="s">
        <v>175</v>
      </c>
    </row>
    <row r="9519" spans="1:6" x14ac:dyDescent="0.25">
      <c r="A9519" s="67" t="s">
        <v>1260</v>
      </c>
      <c r="B9519" s="67" t="s">
        <v>24633</v>
      </c>
      <c r="C9519" s="71" t="s">
        <v>31359</v>
      </c>
      <c r="D9519" s="71" t="s">
        <v>31360</v>
      </c>
      <c r="E9519" s="71" t="s">
        <v>31361</v>
      </c>
      <c r="F9519" s="71" t="s">
        <v>175</v>
      </c>
    </row>
    <row r="9520" spans="1:6" x14ac:dyDescent="0.25">
      <c r="A9520" s="67" t="s">
        <v>1260</v>
      </c>
      <c r="B9520" s="67" t="s">
        <v>24637</v>
      </c>
      <c r="C9520" s="71" t="s">
        <v>31362</v>
      </c>
      <c r="D9520" s="71" t="s">
        <v>31363</v>
      </c>
      <c r="E9520" s="71" t="s">
        <v>31364</v>
      </c>
      <c r="F9520" s="71" t="s">
        <v>175</v>
      </c>
    </row>
    <row r="9521" spans="1:6" x14ac:dyDescent="0.25">
      <c r="A9521" s="67" t="s">
        <v>1260</v>
      </c>
      <c r="B9521" s="67" t="s">
        <v>24641</v>
      </c>
      <c r="C9521" s="71" t="s">
        <v>31365</v>
      </c>
      <c r="D9521" s="71" t="s">
        <v>31366</v>
      </c>
      <c r="E9521" s="71" t="s">
        <v>31367</v>
      </c>
      <c r="F9521" s="71" t="s">
        <v>175</v>
      </c>
    </row>
    <row r="9522" spans="1:6" x14ac:dyDescent="0.25">
      <c r="A9522" s="67" t="s">
        <v>1260</v>
      </c>
      <c r="B9522" s="67" t="s">
        <v>24645</v>
      </c>
      <c r="C9522" s="71" t="s">
        <v>31368</v>
      </c>
      <c r="D9522" s="71" t="s">
        <v>31369</v>
      </c>
      <c r="E9522" s="71" t="s">
        <v>31370</v>
      </c>
      <c r="F9522" s="71" t="s">
        <v>175</v>
      </c>
    </row>
    <row r="9523" spans="1:6" x14ac:dyDescent="0.25">
      <c r="A9523" s="67" t="s">
        <v>1260</v>
      </c>
      <c r="B9523" s="67" t="s">
        <v>24649</v>
      </c>
      <c r="C9523" s="71" t="s">
        <v>31371</v>
      </c>
      <c r="D9523" s="71" t="s">
        <v>31372</v>
      </c>
      <c r="E9523" s="71" t="s">
        <v>31373</v>
      </c>
      <c r="F9523" s="71" t="s">
        <v>175</v>
      </c>
    </row>
    <row r="9524" spans="1:6" x14ac:dyDescent="0.25">
      <c r="A9524" s="67" t="s">
        <v>1260</v>
      </c>
      <c r="B9524" s="67" t="s">
        <v>24653</v>
      </c>
      <c r="C9524" s="71" t="s">
        <v>31374</v>
      </c>
      <c r="D9524" s="71" t="s">
        <v>31375</v>
      </c>
      <c r="E9524" s="71" t="s">
        <v>31376</v>
      </c>
      <c r="F9524" s="71" t="s">
        <v>175</v>
      </c>
    </row>
    <row r="9525" spans="1:6" x14ac:dyDescent="0.25">
      <c r="A9525" s="67" t="s">
        <v>1260</v>
      </c>
      <c r="B9525" s="67" t="s">
        <v>24657</v>
      </c>
      <c r="C9525" s="71" t="s">
        <v>31377</v>
      </c>
      <c r="D9525" s="71" t="s">
        <v>31378</v>
      </c>
      <c r="E9525" s="71" t="s">
        <v>31379</v>
      </c>
      <c r="F9525" s="71" t="s">
        <v>175</v>
      </c>
    </row>
    <row r="9526" spans="1:6" x14ac:dyDescent="0.25">
      <c r="A9526" s="67" t="s">
        <v>1260</v>
      </c>
      <c r="B9526" s="67" t="s">
        <v>24661</v>
      </c>
      <c r="C9526" s="71" t="s">
        <v>31380</v>
      </c>
      <c r="D9526" s="71" t="s">
        <v>31381</v>
      </c>
      <c r="E9526" s="71" t="s">
        <v>31382</v>
      </c>
      <c r="F9526" s="71" t="s">
        <v>175</v>
      </c>
    </row>
    <row r="9527" spans="1:6" x14ac:dyDescent="0.25">
      <c r="A9527" s="67" t="s">
        <v>1260</v>
      </c>
      <c r="B9527" s="67" t="s">
        <v>24665</v>
      </c>
      <c r="C9527" s="71" t="s">
        <v>31383</v>
      </c>
      <c r="D9527" s="71" t="s">
        <v>31384</v>
      </c>
      <c r="E9527" s="71" t="s">
        <v>31385</v>
      </c>
      <c r="F9527" s="71" t="s">
        <v>175</v>
      </c>
    </row>
    <row r="9528" spans="1:6" x14ac:dyDescent="0.25">
      <c r="A9528" s="67" t="s">
        <v>1260</v>
      </c>
      <c r="B9528" s="67" t="s">
        <v>24669</v>
      </c>
      <c r="C9528" s="71" t="s">
        <v>31386</v>
      </c>
      <c r="D9528" s="71" t="s">
        <v>31387</v>
      </c>
      <c r="E9528" s="71" t="s">
        <v>31388</v>
      </c>
      <c r="F9528" s="71" t="s">
        <v>175</v>
      </c>
    </row>
    <row r="9529" spans="1:6" x14ac:dyDescent="0.25">
      <c r="A9529" s="67" t="s">
        <v>1260</v>
      </c>
      <c r="B9529" s="67" t="s">
        <v>24673</v>
      </c>
      <c r="C9529" s="71" t="s">
        <v>31389</v>
      </c>
      <c r="D9529" s="71" t="s">
        <v>31390</v>
      </c>
      <c r="E9529" s="71" t="s">
        <v>31391</v>
      </c>
      <c r="F9529" s="71" t="s">
        <v>175</v>
      </c>
    </row>
    <row r="9530" spans="1:6" x14ac:dyDescent="0.25">
      <c r="A9530" s="67" t="s">
        <v>1260</v>
      </c>
      <c r="B9530" s="67" t="s">
        <v>24677</v>
      </c>
      <c r="C9530" s="71" t="s">
        <v>31392</v>
      </c>
      <c r="D9530" s="71" t="s">
        <v>31393</v>
      </c>
      <c r="E9530" s="71" t="s">
        <v>31394</v>
      </c>
      <c r="F9530" s="71" t="s">
        <v>175</v>
      </c>
    </row>
    <row r="9531" spans="1:6" x14ac:dyDescent="0.25">
      <c r="A9531" s="67" t="s">
        <v>1260</v>
      </c>
      <c r="B9531" s="67" t="s">
        <v>24685</v>
      </c>
      <c r="C9531" s="71" t="s">
        <v>31395</v>
      </c>
      <c r="D9531" s="71" t="s">
        <v>31396</v>
      </c>
      <c r="E9531" s="71" t="s">
        <v>31397</v>
      </c>
      <c r="F9531" s="71" t="s">
        <v>175</v>
      </c>
    </row>
    <row r="9532" spans="1:6" x14ac:dyDescent="0.25">
      <c r="A9532" s="67" t="s">
        <v>1260</v>
      </c>
      <c r="B9532" s="67" t="s">
        <v>24689</v>
      </c>
      <c r="C9532" s="71" t="s">
        <v>31398</v>
      </c>
      <c r="D9532" s="71" t="s">
        <v>31399</v>
      </c>
      <c r="E9532" s="71" t="s">
        <v>31400</v>
      </c>
      <c r="F9532" s="71" t="s">
        <v>175</v>
      </c>
    </row>
    <row r="9533" spans="1:6" x14ac:dyDescent="0.25">
      <c r="A9533" s="67" t="s">
        <v>1260</v>
      </c>
      <c r="B9533" s="67" t="s">
        <v>24693</v>
      </c>
      <c r="C9533" s="71" t="s">
        <v>31401</v>
      </c>
      <c r="D9533" s="71" t="s">
        <v>31402</v>
      </c>
      <c r="E9533" s="71" t="s">
        <v>31403</v>
      </c>
      <c r="F9533" s="71" t="s">
        <v>175</v>
      </c>
    </row>
    <row r="9534" spans="1:6" x14ac:dyDescent="0.25">
      <c r="A9534" s="67" t="s">
        <v>1260</v>
      </c>
      <c r="B9534" s="67" t="s">
        <v>30670</v>
      </c>
      <c r="C9534" s="71" t="s">
        <v>31404</v>
      </c>
      <c r="D9534" s="71" t="s">
        <v>31405</v>
      </c>
      <c r="E9534" s="71" t="s">
        <v>31406</v>
      </c>
      <c r="F9534" s="71" t="s">
        <v>175</v>
      </c>
    </row>
    <row r="9535" spans="1:6" x14ac:dyDescent="0.25">
      <c r="A9535" s="67" t="s">
        <v>1260</v>
      </c>
      <c r="B9535" s="67" t="s">
        <v>30674</v>
      </c>
      <c r="C9535" s="71" t="s">
        <v>31407</v>
      </c>
      <c r="D9535" s="71" t="s">
        <v>31408</v>
      </c>
      <c r="E9535" s="71" t="s">
        <v>31409</v>
      </c>
      <c r="F9535" s="71" t="s">
        <v>175</v>
      </c>
    </row>
    <row r="9536" spans="1:6" x14ac:dyDescent="0.25">
      <c r="A9536" s="67" t="s">
        <v>1260</v>
      </c>
      <c r="B9536" s="67" t="s">
        <v>30678</v>
      </c>
      <c r="C9536" s="71" t="s">
        <v>31410</v>
      </c>
      <c r="D9536" s="71" t="s">
        <v>31411</v>
      </c>
      <c r="E9536" s="71" t="s">
        <v>31412</v>
      </c>
      <c r="F9536" s="71" t="s">
        <v>175</v>
      </c>
    </row>
    <row r="9537" spans="1:6" x14ac:dyDescent="0.25">
      <c r="A9537" s="67" t="s">
        <v>1260</v>
      </c>
      <c r="B9537" s="67" t="s">
        <v>30682</v>
      </c>
      <c r="C9537" s="71" t="s">
        <v>31413</v>
      </c>
      <c r="D9537" s="71" t="s">
        <v>31414</v>
      </c>
      <c r="E9537" s="71" t="s">
        <v>31415</v>
      </c>
      <c r="F9537" s="71" t="s">
        <v>175</v>
      </c>
    </row>
    <row r="9538" spans="1:6" x14ac:dyDescent="0.25">
      <c r="A9538" s="67" t="s">
        <v>1260</v>
      </c>
      <c r="B9538" s="67" t="s">
        <v>30686</v>
      </c>
      <c r="C9538" s="71" t="s">
        <v>31416</v>
      </c>
      <c r="D9538" s="71" t="s">
        <v>31417</v>
      </c>
      <c r="E9538" s="71" t="s">
        <v>31418</v>
      </c>
      <c r="F9538" s="71" t="s">
        <v>175</v>
      </c>
    </row>
    <row r="9539" spans="1:6" x14ac:dyDescent="0.25">
      <c r="A9539" s="67" t="s">
        <v>1260</v>
      </c>
      <c r="B9539" s="67" t="s">
        <v>30690</v>
      </c>
      <c r="C9539" s="71" t="s">
        <v>31419</v>
      </c>
      <c r="D9539" s="71" t="s">
        <v>31420</v>
      </c>
      <c r="E9539" s="71" t="s">
        <v>31421</v>
      </c>
      <c r="F9539" s="71" t="s">
        <v>175</v>
      </c>
    </row>
    <row r="9540" spans="1:6" x14ac:dyDescent="0.25">
      <c r="A9540" s="67" t="s">
        <v>1260</v>
      </c>
      <c r="B9540" s="67" t="s">
        <v>30694</v>
      </c>
      <c r="C9540" s="71" t="s">
        <v>31422</v>
      </c>
      <c r="D9540" s="71" t="s">
        <v>31423</v>
      </c>
      <c r="E9540" s="71" t="s">
        <v>31424</v>
      </c>
      <c r="F9540" s="71" t="s">
        <v>175</v>
      </c>
    </row>
    <row r="9541" spans="1:6" x14ac:dyDescent="0.25">
      <c r="A9541" s="67" t="s">
        <v>1260</v>
      </c>
      <c r="B9541" s="67" t="s">
        <v>30698</v>
      </c>
      <c r="C9541" s="71" t="s">
        <v>31425</v>
      </c>
      <c r="D9541" s="71" t="s">
        <v>31426</v>
      </c>
      <c r="E9541" s="71" t="s">
        <v>31427</v>
      </c>
      <c r="F9541" s="71" t="s">
        <v>175</v>
      </c>
    </row>
    <row r="9542" spans="1:6" x14ac:dyDescent="0.25">
      <c r="A9542" s="67" t="s">
        <v>1260</v>
      </c>
      <c r="B9542" s="67" t="s">
        <v>30702</v>
      </c>
      <c r="C9542" s="71" t="s">
        <v>31428</v>
      </c>
      <c r="D9542" s="71" t="s">
        <v>31429</v>
      </c>
      <c r="E9542" s="71" t="s">
        <v>31430</v>
      </c>
      <c r="F9542" s="71" t="s">
        <v>175</v>
      </c>
    </row>
    <row r="9543" spans="1:6" x14ac:dyDescent="0.25">
      <c r="A9543" s="67" t="s">
        <v>1260</v>
      </c>
      <c r="B9543" s="67" t="s">
        <v>24697</v>
      </c>
      <c r="C9543" s="71" t="s">
        <v>31431</v>
      </c>
      <c r="D9543" s="71" t="s">
        <v>31432</v>
      </c>
      <c r="E9543" s="71" t="s">
        <v>31433</v>
      </c>
      <c r="F9543" s="71" t="s">
        <v>175</v>
      </c>
    </row>
    <row r="9544" spans="1:6" x14ac:dyDescent="0.25">
      <c r="A9544" s="67" t="s">
        <v>1260</v>
      </c>
      <c r="B9544" s="67" t="s">
        <v>31434</v>
      </c>
      <c r="C9544" s="71" t="s">
        <v>31435</v>
      </c>
      <c r="D9544" s="71" t="s">
        <v>31436</v>
      </c>
      <c r="E9544" s="71" t="s">
        <v>31437</v>
      </c>
      <c r="F9544" s="71" t="s">
        <v>175</v>
      </c>
    </row>
    <row r="9545" spans="1:6" x14ac:dyDescent="0.25">
      <c r="A9545" s="67" t="s">
        <v>1260</v>
      </c>
      <c r="B9545" s="67" t="s">
        <v>31438</v>
      </c>
      <c r="C9545" s="71" t="s">
        <v>31439</v>
      </c>
      <c r="D9545" s="71" t="s">
        <v>31440</v>
      </c>
      <c r="E9545" s="71" t="s">
        <v>31441</v>
      </c>
      <c r="F9545" s="71" t="s">
        <v>175</v>
      </c>
    </row>
    <row r="9546" spans="1:6" x14ac:dyDescent="0.25">
      <c r="A9546" s="67" t="s">
        <v>1260</v>
      </c>
      <c r="B9546" s="67" t="s">
        <v>31442</v>
      </c>
      <c r="C9546" s="71" t="s">
        <v>31443</v>
      </c>
      <c r="D9546" s="71" t="s">
        <v>31444</v>
      </c>
      <c r="E9546" s="71" t="s">
        <v>31445</v>
      </c>
      <c r="F9546" s="71" t="s">
        <v>175</v>
      </c>
    </row>
    <row r="9547" spans="1:6" x14ac:dyDescent="0.25">
      <c r="A9547" s="67" t="s">
        <v>1260</v>
      </c>
      <c r="B9547" s="67" t="s">
        <v>30706</v>
      </c>
      <c r="C9547" s="71" t="s">
        <v>31446</v>
      </c>
      <c r="D9547" s="71" t="s">
        <v>31447</v>
      </c>
      <c r="E9547" s="71" t="s">
        <v>31448</v>
      </c>
      <c r="F9547" s="71" t="s">
        <v>175</v>
      </c>
    </row>
    <row r="9548" spans="1:6" x14ac:dyDescent="0.25">
      <c r="A9548" s="67" t="s">
        <v>1260</v>
      </c>
      <c r="B9548" s="67" t="s">
        <v>31449</v>
      </c>
      <c r="C9548" s="71" t="s">
        <v>31450</v>
      </c>
      <c r="D9548" s="71" t="s">
        <v>31451</v>
      </c>
      <c r="E9548" s="71" t="s">
        <v>31452</v>
      </c>
      <c r="F9548" s="71" t="s">
        <v>175</v>
      </c>
    </row>
    <row r="9549" spans="1:6" x14ac:dyDescent="0.25">
      <c r="A9549" s="67" t="s">
        <v>1260</v>
      </c>
      <c r="B9549" s="67" t="s">
        <v>31453</v>
      </c>
      <c r="C9549" s="71" t="s">
        <v>31454</v>
      </c>
      <c r="D9549" s="71" t="s">
        <v>31455</v>
      </c>
      <c r="E9549" s="71" t="s">
        <v>31456</v>
      </c>
      <c r="F9549" s="71" t="s">
        <v>175</v>
      </c>
    </row>
    <row r="9550" spans="1:6" x14ac:dyDescent="0.25">
      <c r="A9550" s="67" t="s">
        <v>1260</v>
      </c>
      <c r="B9550" s="67" t="s">
        <v>24701</v>
      </c>
      <c r="C9550" s="71" t="s">
        <v>31457</v>
      </c>
      <c r="D9550" s="71" t="s">
        <v>31458</v>
      </c>
      <c r="E9550" s="71" t="s">
        <v>31459</v>
      </c>
      <c r="F9550" s="71" t="s">
        <v>175</v>
      </c>
    </row>
    <row r="9551" spans="1:6" x14ac:dyDescent="0.25">
      <c r="A9551" s="67" t="s">
        <v>1260</v>
      </c>
      <c r="B9551" s="67" t="s">
        <v>30710</v>
      </c>
      <c r="C9551" s="71" t="s">
        <v>31460</v>
      </c>
      <c r="D9551" s="71" t="s">
        <v>31461</v>
      </c>
      <c r="E9551" s="71" t="s">
        <v>31462</v>
      </c>
      <c r="F9551" s="71" t="s">
        <v>175</v>
      </c>
    </row>
    <row r="9552" spans="1:6" x14ac:dyDescent="0.25">
      <c r="A9552" s="67" t="s">
        <v>1260</v>
      </c>
      <c r="B9552" s="67" t="s">
        <v>30714</v>
      </c>
      <c r="C9552" s="71" t="s">
        <v>31463</v>
      </c>
      <c r="D9552" s="71" t="s">
        <v>31464</v>
      </c>
      <c r="E9552" s="71" t="s">
        <v>31465</v>
      </c>
      <c r="F9552" s="71" t="s">
        <v>175</v>
      </c>
    </row>
    <row r="9553" spans="1:6" x14ac:dyDescent="0.25">
      <c r="A9553" s="67" t="s">
        <v>1260</v>
      </c>
      <c r="B9553" s="67" t="s">
        <v>24705</v>
      </c>
      <c r="C9553" s="71" t="s">
        <v>31466</v>
      </c>
      <c r="D9553" s="71" t="s">
        <v>31467</v>
      </c>
      <c r="E9553" s="71" t="s">
        <v>31468</v>
      </c>
      <c r="F9553" s="71" t="s">
        <v>175</v>
      </c>
    </row>
    <row r="9554" spans="1:6" x14ac:dyDescent="0.25">
      <c r="A9554" s="67" t="s">
        <v>1260</v>
      </c>
      <c r="B9554" s="67" t="s">
        <v>30721</v>
      </c>
      <c r="C9554" s="71" t="s">
        <v>31469</v>
      </c>
      <c r="D9554" s="71" t="s">
        <v>31470</v>
      </c>
      <c r="E9554" s="71" t="s">
        <v>31471</v>
      </c>
      <c r="F9554" s="71" t="s">
        <v>175</v>
      </c>
    </row>
    <row r="9555" spans="1:6" x14ac:dyDescent="0.25">
      <c r="A9555" s="67" t="s">
        <v>1260</v>
      </c>
      <c r="B9555" s="67" t="s">
        <v>30728</v>
      </c>
      <c r="C9555" s="71" t="s">
        <v>31472</v>
      </c>
      <c r="D9555" s="71" t="s">
        <v>31473</v>
      </c>
      <c r="E9555" s="71" t="s">
        <v>31474</v>
      </c>
      <c r="F9555" s="71" t="s">
        <v>175</v>
      </c>
    </row>
    <row r="9556" spans="1:6" x14ac:dyDescent="0.25">
      <c r="A9556" s="67" t="s">
        <v>1260</v>
      </c>
      <c r="B9556" s="67" t="s">
        <v>24713</v>
      </c>
      <c r="C9556" s="71" t="s">
        <v>31475</v>
      </c>
      <c r="D9556" s="71" t="s">
        <v>31476</v>
      </c>
      <c r="E9556" s="71" t="s">
        <v>31477</v>
      </c>
      <c r="F9556" s="71" t="s">
        <v>175</v>
      </c>
    </row>
    <row r="9557" spans="1:6" x14ac:dyDescent="0.25">
      <c r="A9557" s="67" t="s">
        <v>1260</v>
      </c>
      <c r="B9557" s="67" t="s">
        <v>6254</v>
      </c>
      <c r="C9557" s="71" t="s">
        <v>31478</v>
      </c>
      <c r="D9557" s="71" t="s">
        <v>31479</v>
      </c>
      <c r="E9557" s="71" t="s">
        <v>31480</v>
      </c>
      <c r="F9557" s="71" t="s">
        <v>175</v>
      </c>
    </row>
    <row r="9558" spans="1:6" x14ac:dyDescent="0.25">
      <c r="A9558" s="67" t="s">
        <v>1260</v>
      </c>
      <c r="B9558" s="67" t="s">
        <v>6258</v>
      </c>
      <c r="C9558" s="71" t="s">
        <v>31481</v>
      </c>
      <c r="D9558" s="71" t="s">
        <v>31482</v>
      </c>
      <c r="E9558" s="71" t="s">
        <v>31483</v>
      </c>
      <c r="F9558" s="71" t="s">
        <v>175</v>
      </c>
    </row>
    <row r="9559" spans="1:6" x14ac:dyDescent="0.25">
      <c r="A9559" s="67" t="s">
        <v>1260</v>
      </c>
      <c r="B9559" s="67" t="s">
        <v>6262</v>
      </c>
      <c r="C9559" s="71" t="s">
        <v>31484</v>
      </c>
      <c r="D9559" s="71" t="s">
        <v>31485</v>
      </c>
      <c r="E9559" s="71" t="s">
        <v>31486</v>
      </c>
      <c r="F9559" s="71" t="s">
        <v>175</v>
      </c>
    </row>
    <row r="9560" spans="1:6" x14ac:dyDescent="0.25">
      <c r="A9560" s="67" t="s">
        <v>1260</v>
      </c>
      <c r="B9560" s="67" t="s">
        <v>6266</v>
      </c>
      <c r="C9560" s="71" t="s">
        <v>31487</v>
      </c>
      <c r="D9560" s="71" t="s">
        <v>31488</v>
      </c>
      <c r="E9560" s="71" t="s">
        <v>31489</v>
      </c>
      <c r="F9560" s="71" t="s">
        <v>175</v>
      </c>
    </row>
    <row r="9561" spans="1:6" x14ac:dyDescent="0.25">
      <c r="A9561" s="67" t="s">
        <v>1260</v>
      </c>
      <c r="B9561" s="67" t="s">
        <v>6270</v>
      </c>
      <c r="C9561" s="71" t="s">
        <v>31490</v>
      </c>
      <c r="D9561" s="71" t="s">
        <v>31491</v>
      </c>
      <c r="E9561" s="71" t="s">
        <v>31492</v>
      </c>
      <c r="F9561" s="71" t="s">
        <v>175</v>
      </c>
    </row>
    <row r="9562" spans="1:6" x14ac:dyDescent="0.25">
      <c r="A9562" s="67" t="s">
        <v>1260</v>
      </c>
      <c r="B9562" s="67" t="s">
        <v>6274</v>
      </c>
      <c r="C9562" s="71" t="s">
        <v>31493</v>
      </c>
      <c r="D9562" s="71" t="s">
        <v>31494</v>
      </c>
      <c r="E9562" s="71" t="s">
        <v>31495</v>
      </c>
      <c r="F9562" s="71" t="s">
        <v>175</v>
      </c>
    </row>
    <row r="9563" spans="1:6" x14ac:dyDescent="0.25">
      <c r="A9563" s="67" t="s">
        <v>1260</v>
      </c>
      <c r="B9563" s="67" t="s">
        <v>6278</v>
      </c>
      <c r="C9563" s="71" t="s">
        <v>31496</v>
      </c>
      <c r="D9563" s="71" t="s">
        <v>31497</v>
      </c>
      <c r="E9563" s="71" t="s">
        <v>31498</v>
      </c>
      <c r="F9563" s="71" t="s">
        <v>175</v>
      </c>
    </row>
    <row r="9564" spans="1:6" x14ac:dyDescent="0.25">
      <c r="A9564" s="67" t="s">
        <v>1260</v>
      </c>
      <c r="B9564" s="67" t="s">
        <v>6282</v>
      </c>
      <c r="C9564" s="71" t="s">
        <v>31499</v>
      </c>
      <c r="D9564" s="71" t="s">
        <v>31500</v>
      </c>
      <c r="E9564" s="71" t="s">
        <v>31501</v>
      </c>
      <c r="F9564" s="71" t="s">
        <v>175</v>
      </c>
    </row>
    <row r="9565" spans="1:6" x14ac:dyDescent="0.25">
      <c r="A9565" s="67" t="s">
        <v>1260</v>
      </c>
      <c r="B9565" s="67" t="s">
        <v>6286</v>
      </c>
      <c r="C9565" s="71" t="s">
        <v>31502</v>
      </c>
      <c r="D9565" s="71" t="s">
        <v>31503</v>
      </c>
      <c r="E9565" s="71" t="s">
        <v>31504</v>
      </c>
      <c r="F9565" s="71" t="s">
        <v>175</v>
      </c>
    </row>
    <row r="9566" spans="1:6" x14ac:dyDescent="0.25">
      <c r="A9566" s="67" t="s">
        <v>1260</v>
      </c>
      <c r="B9566" s="67" t="s">
        <v>6290</v>
      </c>
      <c r="C9566" s="71" t="s">
        <v>31505</v>
      </c>
      <c r="D9566" s="71" t="s">
        <v>31506</v>
      </c>
      <c r="E9566" s="71" t="s">
        <v>31507</v>
      </c>
      <c r="F9566" s="71" t="s">
        <v>175</v>
      </c>
    </row>
    <row r="9567" spans="1:6" x14ac:dyDescent="0.25">
      <c r="A9567" s="67" t="s">
        <v>1260</v>
      </c>
      <c r="B9567" s="67" t="s">
        <v>6294</v>
      </c>
      <c r="C9567" s="71" t="s">
        <v>31508</v>
      </c>
      <c r="D9567" s="71" t="s">
        <v>31509</v>
      </c>
      <c r="E9567" s="71" t="s">
        <v>31510</v>
      </c>
      <c r="F9567" s="71" t="s">
        <v>175</v>
      </c>
    </row>
    <row r="9568" spans="1:6" x14ac:dyDescent="0.25">
      <c r="A9568" s="67" t="s">
        <v>1260</v>
      </c>
      <c r="B9568" s="67" t="s">
        <v>6298</v>
      </c>
      <c r="C9568" s="71" t="s">
        <v>31511</v>
      </c>
      <c r="D9568" s="71" t="s">
        <v>31512</v>
      </c>
      <c r="E9568" s="71" t="s">
        <v>31513</v>
      </c>
      <c r="F9568" s="71" t="s">
        <v>175</v>
      </c>
    </row>
    <row r="9569" spans="1:6" x14ac:dyDescent="0.25">
      <c r="A9569" s="67" t="s">
        <v>1260</v>
      </c>
      <c r="B9569" s="67" t="s">
        <v>6302</v>
      </c>
      <c r="C9569" s="71" t="s">
        <v>31514</v>
      </c>
      <c r="D9569" s="71" t="s">
        <v>31515</v>
      </c>
      <c r="E9569" s="71" t="s">
        <v>31516</v>
      </c>
      <c r="F9569" s="71" t="s">
        <v>175</v>
      </c>
    </row>
    <row r="9570" spans="1:6" x14ac:dyDescent="0.25">
      <c r="A9570" s="67" t="s">
        <v>1260</v>
      </c>
      <c r="B9570" s="67" t="s">
        <v>6306</v>
      </c>
      <c r="C9570" s="71" t="s">
        <v>31517</v>
      </c>
      <c r="D9570" s="71" t="s">
        <v>31518</v>
      </c>
      <c r="E9570" s="71" t="s">
        <v>31519</v>
      </c>
      <c r="F9570" s="71" t="s">
        <v>175</v>
      </c>
    </row>
    <row r="9571" spans="1:6" x14ac:dyDescent="0.25">
      <c r="A9571" s="67" t="s">
        <v>1260</v>
      </c>
      <c r="B9571" s="67" t="s">
        <v>6310</v>
      </c>
      <c r="C9571" s="71" t="s">
        <v>31520</v>
      </c>
      <c r="D9571" s="71" t="s">
        <v>31521</v>
      </c>
      <c r="E9571" s="71" t="s">
        <v>31522</v>
      </c>
      <c r="F9571" s="71" t="s">
        <v>175</v>
      </c>
    </row>
    <row r="9572" spans="1:6" x14ac:dyDescent="0.25">
      <c r="A9572" s="67" t="s">
        <v>1260</v>
      </c>
      <c r="B9572" s="67" t="s">
        <v>6314</v>
      </c>
      <c r="C9572" s="71" t="s">
        <v>31523</v>
      </c>
      <c r="D9572" s="71" t="s">
        <v>31524</v>
      </c>
      <c r="E9572" s="71" t="s">
        <v>31525</v>
      </c>
      <c r="F9572" s="71" t="s">
        <v>175</v>
      </c>
    </row>
    <row r="9573" spans="1:6" x14ac:dyDescent="0.25">
      <c r="A9573" s="67" t="s">
        <v>1260</v>
      </c>
      <c r="B9573" s="67" t="s">
        <v>24765</v>
      </c>
      <c r="C9573" s="71" t="s">
        <v>31526</v>
      </c>
      <c r="D9573" s="71" t="s">
        <v>31527</v>
      </c>
      <c r="E9573" s="71" t="s">
        <v>31528</v>
      </c>
      <c r="F9573" s="71" t="s">
        <v>175</v>
      </c>
    </row>
    <row r="9574" spans="1:6" x14ac:dyDescent="0.25">
      <c r="A9574" s="67" t="s">
        <v>1260</v>
      </c>
      <c r="B9574" s="67" t="s">
        <v>6318</v>
      </c>
      <c r="C9574" s="71" t="s">
        <v>31529</v>
      </c>
      <c r="D9574" s="71" t="s">
        <v>31530</v>
      </c>
      <c r="E9574" s="71" t="s">
        <v>31531</v>
      </c>
      <c r="F9574" s="71" t="s">
        <v>175</v>
      </c>
    </row>
    <row r="9575" spans="1:6" x14ac:dyDescent="0.25">
      <c r="A9575" s="67" t="s">
        <v>1260</v>
      </c>
      <c r="B9575" s="67" t="s">
        <v>6322</v>
      </c>
      <c r="C9575" s="71" t="s">
        <v>31532</v>
      </c>
      <c r="D9575" s="71" t="s">
        <v>31533</v>
      </c>
      <c r="E9575" s="71" t="s">
        <v>31534</v>
      </c>
      <c r="F9575" s="71" t="s">
        <v>175</v>
      </c>
    </row>
    <row r="9576" spans="1:6" x14ac:dyDescent="0.25">
      <c r="A9576" s="67" t="s">
        <v>1260</v>
      </c>
      <c r="B9576" s="67" t="s">
        <v>6326</v>
      </c>
      <c r="C9576" s="71" t="s">
        <v>31535</v>
      </c>
      <c r="D9576" s="71" t="s">
        <v>31536</v>
      </c>
      <c r="E9576" s="71" t="s">
        <v>31537</v>
      </c>
      <c r="F9576" s="71" t="s">
        <v>175</v>
      </c>
    </row>
    <row r="9577" spans="1:6" x14ac:dyDescent="0.25">
      <c r="A9577" s="67" t="s">
        <v>1260</v>
      </c>
      <c r="B9577" s="67" t="s">
        <v>6330</v>
      </c>
      <c r="C9577" s="71" t="s">
        <v>31538</v>
      </c>
      <c r="D9577" s="71" t="s">
        <v>31539</v>
      </c>
      <c r="E9577" s="71" t="s">
        <v>31540</v>
      </c>
      <c r="F9577" s="71" t="s">
        <v>175</v>
      </c>
    </row>
    <row r="9578" spans="1:6" x14ac:dyDescent="0.25">
      <c r="A9578" s="67" t="s">
        <v>1260</v>
      </c>
      <c r="B9578" s="67" t="s">
        <v>6334</v>
      </c>
      <c r="C9578" s="71" t="s">
        <v>31541</v>
      </c>
      <c r="D9578" s="71" t="s">
        <v>31542</v>
      </c>
      <c r="E9578" s="71" t="s">
        <v>31543</v>
      </c>
      <c r="F9578" s="71" t="s">
        <v>175</v>
      </c>
    </row>
    <row r="9579" spans="1:6" x14ac:dyDescent="0.25">
      <c r="A9579" s="67" t="s">
        <v>1260</v>
      </c>
      <c r="B9579" s="67" t="s">
        <v>6338</v>
      </c>
      <c r="C9579" s="71" t="s">
        <v>31544</v>
      </c>
      <c r="D9579" s="71" t="s">
        <v>31545</v>
      </c>
      <c r="E9579" s="71" t="s">
        <v>31546</v>
      </c>
      <c r="F9579" s="71" t="s">
        <v>175</v>
      </c>
    </row>
    <row r="9580" spans="1:6" x14ac:dyDescent="0.25">
      <c r="A9580" s="67" t="s">
        <v>1260</v>
      </c>
      <c r="B9580" s="67" t="s">
        <v>6450</v>
      </c>
      <c r="C9580" s="71" t="s">
        <v>31547</v>
      </c>
      <c r="D9580" s="71" t="s">
        <v>31548</v>
      </c>
      <c r="E9580" s="71" t="s">
        <v>31549</v>
      </c>
      <c r="F9580" s="71" t="s">
        <v>175</v>
      </c>
    </row>
    <row r="9581" spans="1:6" x14ac:dyDescent="0.25">
      <c r="A9581" s="67" t="s">
        <v>1260</v>
      </c>
      <c r="B9581" s="67" t="s">
        <v>15341</v>
      </c>
      <c r="C9581" s="71" t="s">
        <v>31550</v>
      </c>
      <c r="D9581" s="71" t="s">
        <v>31551</v>
      </c>
      <c r="E9581" s="71" t="s">
        <v>31552</v>
      </c>
      <c r="F9581" s="71" t="s">
        <v>175</v>
      </c>
    </row>
    <row r="9582" spans="1:6" x14ac:dyDescent="0.25">
      <c r="A9582" s="67" t="s">
        <v>1260</v>
      </c>
      <c r="B9582" s="67" t="s">
        <v>25067</v>
      </c>
      <c r="C9582" s="71" t="s">
        <v>31553</v>
      </c>
      <c r="D9582" s="71" t="s">
        <v>31554</v>
      </c>
      <c r="E9582" s="71" t="s">
        <v>31555</v>
      </c>
      <c r="F9582" s="71" t="s">
        <v>175</v>
      </c>
    </row>
    <row r="9583" spans="1:6" x14ac:dyDescent="0.25">
      <c r="A9583" s="67" t="s">
        <v>1260</v>
      </c>
      <c r="B9583" s="67" t="s">
        <v>15345</v>
      </c>
      <c r="C9583" s="71" t="s">
        <v>31556</v>
      </c>
      <c r="D9583" s="71" t="s">
        <v>31557</v>
      </c>
      <c r="E9583" s="71" t="s">
        <v>31558</v>
      </c>
      <c r="F9583" s="71" t="s">
        <v>175</v>
      </c>
    </row>
    <row r="9584" spans="1:6" x14ac:dyDescent="0.25">
      <c r="A9584" s="67" t="s">
        <v>1260</v>
      </c>
      <c r="B9584" s="67" t="s">
        <v>6698</v>
      </c>
      <c r="C9584" s="71" t="s">
        <v>31559</v>
      </c>
      <c r="D9584" s="71" t="s">
        <v>31560</v>
      </c>
      <c r="E9584" s="71" t="s">
        <v>31561</v>
      </c>
      <c r="F9584" s="71" t="s">
        <v>175</v>
      </c>
    </row>
    <row r="9585" spans="1:6" x14ac:dyDescent="0.25">
      <c r="A9585" s="67" t="s">
        <v>1260</v>
      </c>
      <c r="B9585" s="67" t="s">
        <v>25081</v>
      </c>
      <c r="C9585" s="71" t="s">
        <v>31562</v>
      </c>
      <c r="D9585" s="71" t="s">
        <v>31563</v>
      </c>
      <c r="E9585" s="71" t="s">
        <v>31564</v>
      </c>
      <c r="F9585" s="71" t="s">
        <v>175</v>
      </c>
    </row>
    <row r="9586" spans="1:6" x14ac:dyDescent="0.25">
      <c r="A9586" s="67" t="s">
        <v>1260</v>
      </c>
      <c r="B9586" s="67" t="s">
        <v>25085</v>
      </c>
      <c r="C9586" s="71" t="s">
        <v>31565</v>
      </c>
      <c r="D9586" s="71" t="s">
        <v>31566</v>
      </c>
      <c r="E9586" s="71" t="s">
        <v>31567</v>
      </c>
      <c r="F9586" s="71" t="s">
        <v>175</v>
      </c>
    </row>
    <row r="9587" spans="1:6" x14ac:dyDescent="0.25">
      <c r="A9587" s="67" t="s">
        <v>1260</v>
      </c>
      <c r="B9587" s="67" t="s">
        <v>6702</v>
      </c>
      <c r="C9587" s="71" t="s">
        <v>31568</v>
      </c>
      <c r="D9587" s="71" t="s">
        <v>31569</v>
      </c>
      <c r="E9587" s="71" t="s">
        <v>31570</v>
      </c>
      <c r="F9587" s="71" t="s">
        <v>175</v>
      </c>
    </row>
    <row r="9588" spans="1:6" x14ac:dyDescent="0.25">
      <c r="A9588" s="67" t="s">
        <v>1260</v>
      </c>
      <c r="B9588" s="67" t="s">
        <v>25092</v>
      </c>
      <c r="C9588" s="71" t="s">
        <v>31571</v>
      </c>
      <c r="D9588" s="71" t="s">
        <v>31572</v>
      </c>
      <c r="E9588" s="71" t="s">
        <v>31573</v>
      </c>
      <c r="F9588" s="71" t="s">
        <v>175</v>
      </c>
    </row>
    <row r="9589" spans="1:6" x14ac:dyDescent="0.25">
      <c r="A9589" s="67" t="s">
        <v>1260</v>
      </c>
      <c r="B9589" s="67" t="s">
        <v>25096</v>
      </c>
      <c r="C9589" s="71" t="s">
        <v>31574</v>
      </c>
      <c r="D9589" s="71" t="s">
        <v>31575</v>
      </c>
      <c r="E9589" s="71" t="s">
        <v>31576</v>
      </c>
      <c r="F9589" s="71" t="s">
        <v>175</v>
      </c>
    </row>
    <row r="9590" spans="1:6" x14ac:dyDescent="0.25">
      <c r="A9590" s="67" t="s">
        <v>1260</v>
      </c>
      <c r="B9590" s="67" t="s">
        <v>25100</v>
      </c>
      <c r="C9590" s="71" t="s">
        <v>31577</v>
      </c>
      <c r="D9590" s="71" t="s">
        <v>31578</v>
      </c>
      <c r="E9590" s="71" t="s">
        <v>31579</v>
      </c>
      <c r="F9590" s="71" t="s">
        <v>175</v>
      </c>
    </row>
    <row r="9591" spans="1:6" x14ac:dyDescent="0.25">
      <c r="A9591" s="67" t="s">
        <v>1260</v>
      </c>
      <c r="B9591" s="67" t="s">
        <v>31580</v>
      </c>
      <c r="C9591" s="71" t="s">
        <v>31581</v>
      </c>
      <c r="D9591" s="71" t="s">
        <v>31582</v>
      </c>
      <c r="E9591" s="71" t="s">
        <v>31583</v>
      </c>
      <c r="F9591" s="71" t="s">
        <v>175</v>
      </c>
    </row>
    <row r="9592" spans="1:6" x14ac:dyDescent="0.25">
      <c r="A9592" s="67" t="s">
        <v>1260</v>
      </c>
      <c r="B9592" s="67" t="s">
        <v>6706</v>
      </c>
      <c r="C9592" s="71" t="s">
        <v>31584</v>
      </c>
      <c r="D9592" s="71" t="s">
        <v>31585</v>
      </c>
      <c r="E9592" s="71" t="s">
        <v>31586</v>
      </c>
      <c r="F9592" s="71" t="s">
        <v>175</v>
      </c>
    </row>
    <row r="9593" spans="1:6" x14ac:dyDescent="0.25">
      <c r="A9593" s="67" t="s">
        <v>1260</v>
      </c>
      <c r="B9593" s="67" t="s">
        <v>6710</v>
      </c>
      <c r="C9593" s="71" t="s">
        <v>31587</v>
      </c>
      <c r="D9593" s="71" t="s">
        <v>31588</v>
      </c>
      <c r="E9593" s="71" t="s">
        <v>31589</v>
      </c>
      <c r="F9593" s="71" t="s">
        <v>175</v>
      </c>
    </row>
    <row r="9594" spans="1:6" x14ac:dyDescent="0.25">
      <c r="A9594" s="67" t="s">
        <v>1260</v>
      </c>
      <c r="B9594" s="67" t="s">
        <v>25110</v>
      </c>
      <c r="C9594" s="71" t="s">
        <v>31590</v>
      </c>
      <c r="D9594" s="71" t="s">
        <v>31591</v>
      </c>
      <c r="E9594" s="71" t="s">
        <v>31592</v>
      </c>
      <c r="F9594" s="71" t="s">
        <v>175</v>
      </c>
    </row>
    <row r="9595" spans="1:6" x14ac:dyDescent="0.25">
      <c r="A9595" s="67" t="s">
        <v>1260</v>
      </c>
      <c r="B9595" s="67" t="s">
        <v>25114</v>
      </c>
      <c r="C9595" s="71" t="s">
        <v>31593</v>
      </c>
      <c r="D9595" s="71" t="s">
        <v>31594</v>
      </c>
      <c r="E9595" s="71" t="s">
        <v>31595</v>
      </c>
      <c r="F9595" s="71" t="s">
        <v>175</v>
      </c>
    </row>
    <row r="9596" spans="1:6" x14ac:dyDescent="0.25">
      <c r="A9596" s="67" t="s">
        <v>1260</v>
      </c>
      <c r="B9596" s="67" t="s">
        <v>15355</v>
      </c>
      <c r="C9596" s="71" t="s">
        <v>31596</v>
      </c>
      <c r="D9596" s="71" t="s">
        <v>31597</v>
      </c>
      <c r="E9596" s="71" t="s">
        <v>31598</v>
      </c>
      <c r="F9596" s="71" t="s">
        <v>175</v>
      </c>
    </row>
    <row r="9597" spans="1:6" x14ac:dyDescent="0.25">
      <c r="A9597" s="67" t="s">
        <v>1260</v>
      </c>
      <c r="B9597" s="67" t="s">
        <v>25121</v>
      </c>
      <c r="C9597" s="71" t="s">
        <v>31599</v>
      </c>
      <c r="D9597" s="71" t="s">
        <v>31600</v>
      </c>
      <c r="E9597" s="71" t="s">
        <v>31601</v>
      </c>
      <c r="F9597" s="71" t="s">
        <v>175</v>
      </c>
    </row>
    <row r="9598" spans="1:6" x14ac:dyDescent="0.25">
      <c r="A9598" s="67" t="s">
        <v>1260</v>
      </c>
      <c r="B9598" s="67" t="s">
        <v>31602</v>
      </c>
      <c r="C9598" s="71" t="s">
        <v>31603</v>
      </c>
      <c r="D9598" s="71" t="s">
        <v>31604</v>
      </c>
      <c r="E9598" s="71" t="s">
        <v>31605</v>
      </c>
      <c r="F9598" s="71" t="s">
        <v>175</v>
      </c>
    </row>
    <row r="9599" spans="1:6" x14ac:dyDescent="0.25">
      <c r="A9599" s="67" t="s">
        <v>1260</v>
      </c>
      <c r="B9599" s="67" t="s">
        <v>25125</v>
      </c>
      <c r="C9599" s="71" t="s">
        <v>31606</v>
      </c>
      <c r="D9599" s="71" t="s">
        <v>31607</v>
      </c>
      <c r="E9599" s="71" t="s">
        <v>31608</v>
      </c>
      <c r="F9599" s="71" t="s">
        <v>175</v>
      </c>
    </row>
    <row r="9600" spans="1:6" x14ac:dyDescent="0.25">
      <c r="A9600" s="67" t="s">
        <v>1260</v>
      </c>
      <c r="B9600" s="67" t="s">
        <v>6738</v>
      </c>
      <c r="C9600" s="71" t="s">
        <v>31609</v>
      </c>
      <c r="D9600" s="71" t="s">
        <v>31610</v>
      </c>
      <c r="E9600" s="71" t="s">
        <v>31611</v>
      </c>
      <c r="F9600" s="71" t="s">
        <v>175</v>
      </c>
    </row>
    <row r="9601" spans="1:6" x14ac:dyDescent="0.25">
      <c r="A9601" s="67" t="s">
        <v>1260</v>
      </c>
      <c r="B9601" s="67" t="s">
        <v>6742</v>
      </c>
      <c r="C9601" s="71" t="s">
        <v>31612</v>
      </c>
      <c r="D9601" s="71" t="s">
        <v>31613</v>
      </c>
      <c r="E9601" s="71" t="s">
        <v>31614</v>
      </c>
      <c r="F9601" s="71" t="s">
        <v>175</v>
      </c>
    </row>
    <row r="9602" spans="1:6" x14ac:dyDescent="0.25">
      <c r="A9602" s="67" t="s">
        <v>1260</v>
      </c>
      <c r="B9602" s="67" t="s">
        <v>6746</v>
      </c>
      <c r="C9602" s="71" t="s">
        <v>31615</v>
      </c>
      <c r="D9602" s="71" t="s">
        <v>31616</v>
      </c>
      <c r="E9602" s="71" t="s">
        <v>31617</v>
      </c>
      <c r="F9602" s="71" t="s">
        <v>175</v>
      </c>
    </row>
    <row r="9603" spans="1:6" x14ac:dyDescent="0.25">
      <c r="A9603" s="67" t="s">
        <v>1260</v>
      </c>
      <c r="B9603" s="67" t="s">
        <v>6750</v>
      </c>
      <c r="C9603" s="71" t="s">
        <v>31618</v>
      </c>
      <c r="D9603" s="71" t="s">
        <v>31619</v>
      </c>
      <c r="E9603" s="71" t="s">
        <v>31620</v>
      </c>
      <c r="F9603" s="71" t="s">
        <v>175</v>
      </c>
    </row>
    <row r="9604" spans="1:6" x14ac:dyDescent="0.25">
      <c r="A9604" s="67" t="s">
        <v>1260</v>
      </c>
      <c r="B9604" s="67" t="s">
        <v>6754</v>
      </c>
      <c r="C9604" s="71" t="s">
        <v>31621</v>
      </c>
      <c r="D9604" s="71" t="s">
        <v>31622</v>
      </c>
      <c r="E9604" s="71" t="s">
        <v>31623</v>
      </c>
      <c r="F9604" s="71" t="s">
        <v>175</v>
      </c>
    </row>
    <row r="9605" spans="1:6" x14ac:dyDescent="0.25">
      <c r="A9605" s="67" t="s">
        <v>1260</v>
      </c>
      <c r="B9605" s="67" t="s">
        <v>6758</v>
      </c>
      <c r="C9605" s="71" t="s">
        <v>31624</v>
      </c>
      <c r="D9605" s="71" t="s">
        <v>31625</v>
      </c>
      <c r="E9605" s="71" t="s">
        <v>31626</v>
      </c>
      <c r="F9605" s="71" t="s">
        <v>175</v>
      </c>
    </row>
    <row r="9606" spans="1:6" x14ac:dyDescent="0.25">
      <c r="A9606" s="67" t="s">
        <v>1260</v>
      </c>
      <c r="B9606" s="67" t="s">
        <v>6762</v>
      </c>
      <c r="C9606" s="71" t="s">
        <v>31627</v>
      </c>
      <c r="D9606" s="71" t="s">
        <v>31628</v>
      </c>
      <c r="E9606" s="71" t="s">
        <v>31629</v>
      </c>
      <c r="F9606" s="71" t="s">
        <v>175</v>
      </c>
    </row>
    <row r="9607" spans="1:6" x14ac:dyDescent="0.25">
      <c r="A9607" s="67" t="s">
        <v>1260</v>
      </c>
      <c r="B9607" s="67" t="s">
        <v>6766</v>
      </c>
      <c r="C9607" s="71" t="s">
        <v>31630</v>
      </c>
      <c r="D9607" s="71" t="s">
        <v>31631</v>
      </c>
      <c r="E9607" s="71" t="s">
        <v>31632</v>
      </c>
      <c r="F9607" s="71" t="s">
        <v>175</v>
      </c>
    </row>
    <row r="9608" spans="1:6" x14ac:dyDescent="0.25">
      <c r="A9608" s="67" t="s">
        <v>1260</v>
      </c>
      <c r="B9608" s="67" t="s">
        <v>6770</v>
      </c>
      <c r="C9608" s="71" t="s">
        <v>22870</v>
      </c>
      <c r="D9608" s="71" t="s">
        <v>22871</v>
      </c>
      <c r="E9608" s="71" t="s">
        <v>22872</v>
      </c>
      <c r="F9608" s="71" t="s">
        <v>175</v>
      </c>
    </row>
    <row r="9609" spans="1:6" x14ac:dyDescent="0.25">
      <c r="A9609" s="67" t="s">
        <v>1260</v>
      </c>
      <c r="B9609" s="67" t="s">
        <v>6774</v>
      </c>
      <c r="C9609" s="71" t="s">
        <v>31633</v>
      </c>
      <c r="D9609" s="71" t="s">
        <v>31634</v>
      </c>
      <c r="E9609" s="71" t="s">
        <v>31635</v>
      </c>
      <c r="F9609" s="71" t="s">
        <v>175</v>
      </c>
    </row>
    <row r="9610" spans="1:6" x14ac:dyDescent="0.25">
      <c r="A9610" s="67" t="s">
        <v>1260</v>
      </c>
      <c r="B9610" s="67" t="s">
        <v>6778</v>
      </c>
      <c r="C9610" s="71" t="s">
        <v>31636</v>
      </c>
      <c r="D9610" s="71" t="s">
        <v>31637</v>
      </c>
      <c r="E9610" s="71" t="s">
        <v>31638</v>
      </c>
      <c r="F9610" s="71" t="s">
        <v>175</v>
      </c>
    </row>
    <row r="9611" spans="1:6" x14ac:dyDescent="0.25">
      <c r="A9611" s="67" t="s">
        <v>1260</v>
      </c>
      <c r="B9611" s="67" t="s">
        <v>31639</v>
      </c>
      <c r="C9611" s="71" t="s">
        <v>31640</v>
      </c>
      <c r="D9611" s="71" t="s">
        <v>31641</v>
      </c>
      <c r="E9611" s="71" t="s">
        <v>31642</v>
      </c>
      <c r="F9611" s="71" t="s">
        <v>175</v>
      </c>
    </row>
    <row r="9612" spans="1:6" x14ac:dyDescent="0.25">
      <c r="A9612" s="67" t="s">
        <v>1260</v>
      </c>
      <c r="B9612" s="67" t="s">
        <v>6782</v>
      </c>
      <c r="C9612" s="71" t="s">
        <v>31643</v>
      </c>
      <c r="D9612" s="71" t="s">
        <v>31644</v>
      </c>
      <c r="E9612" s="71" t="s">
        <v>31645</v>
      </c>
      <c r="F9612" s="71" t="s">
        <v>175</v>
      </c>
    </row>
    <row r="9613" spans="1:6" x14ac:dyDescent="0.25">
      <c r="A9613" s="67" t="s">
        <v>1260</v>
      </c>
      <c r="B9613" s="67" t="s">
        <v>6786</v>
      </c>
      <c r="C9613" s="71" t="s">
        <v>31646</v>
      </c>
      <c r="D9613" s="71" t="s">
        <v>31647</v>
      </c>
      <c r="E9613" s="71" t="s">
        <v>31648</v>
      </c>
      <c r="F9613" s="71" t="s">
        <v>175</v>
      </c>
    </row>
    <row r="9614" spans="1:6" x14ac:dyDescent="0.25">
      <c r="A9614" s="67" t="s">
        <v>1260</v>
      </c>
      <c r="B9614" s="67" t="s">
        <v>6790</v>
      </c>
      <c r="C9614" s="71" t="s">
        <v>31649</v>
      </c>
      <c r="D9614" s="71" t="s">
        <v>31650</v>
      </c>
      <c r="E9614" s="71" t="s">
        <v>31651</v>
      </c>
      <c r="F9614" s="71" t="s">
        <v>175</v>
      </c>
    </row>
    <row r="9615" spans="1:6" x14ac:dyDescent="0.25">
      <c r="A9615" s="67" t="s">
        <v>1260</v>
      </c>
      <c r="B9615" s="67" t="s">
        <v>6794</v>
      </c>
      <c r="C9615" s="71" t="s">
        <v>31652</v>
      </c>
      <c r="D9615" s="71" t="s">
        <v>31653</v>
      </c>
      <c r="E9615" s="71" t="s">
        <v>31654</v>
      </c>
      <c r="F9615" s="71" t="s">
        <v>175</v>
      </c>
    </row>
    <row r="9616" spans="1:6" x14ac:dyDescent="0.25">
      <c r="A9616" s="67" t="s">
        <v>1260</v>
      </c>
      <c r="B9616" s="67" t="s">
        <v>6798</v>
      </c>
      <c r="C9616" s="71" t="s">
        <v>31655</v>
      </c>
      <c r="D9616" s="71" t="s">
        <v>31656</v>
      </c>
      <c r="E9616" s="71" t="s">
        <v>31657</v>
      </c>
      <c r="F9616" s="71" t="s">
        <v>175</v>
      </c>
    </row>
    <row r="9617" spans="1:6" x14ac:dyDescent="0.25">
      <c r="A9617" s="67" t="s">
        <v>1260</v>
      </c>
      <c r="B9617" s="67" t="s">
        <v>6802</v>
      </c>
      <c r="C9617" s="71" t="s">
        <v>31658</v>
      </c>
      <c r="D9617" s="71" t="s">
        <v>31659</v>
      </c>
      <c r="E9617" s="71" t="s">
        <v>31660</v>
      </c>
      <c r="F9617" s="71" t="s">
        <v>175</v>
      </c>
    </row>
    <row r="9618" spans="1:6" x14ac:dyDescent="0.25">
      <c r="A9618" s="67" t="s">
        <v>1260</v>
      </c>
      <c r="B9618" s="67" t="s">
        <v>6806</v>
      </c>
      <c r="C9618" s="71" t="s">
        <v>31661</v>
      </c>
      <c r="D9618" s="71" t="s">
        <v>31662</v>
      </c>
      <c r="E9618" s="71" t="s">
        <v>31663</v>
      </c>
      <c r="F9618" s="71" t="s">
        <v>175</v>
      </c>
    </row>
    <row r="9619" spans="1:6" x14ac:dyDescent="0.25">
      <c r="A9619" s="67" t="s">
        <v>1260</v>
      </c>
      <c r="B9619" s="67" t="s">
        <v>6810</v>
      </c>
      <c r="C9619" s="71" t="s">
        <v>31664</v>
      </c>
      <c r="D9619" s="71" t="s">
        <v>31665</v>
      </c>
      <c r="E9619" s="71" t="s">
        <v>31666</v>
      </c>
      <c r="F9619" s="71" t="s">
        <v>175</v>
      </c>
    </row>
    <row r="9620" spans="1:6" x14ac:dyDescent="0.25">
      <c r="A9620" s="67" t="s">
        <v>1260</v>
      </c>
      <c r="B9620" s="67" t="s">
        <v>6814</v>
      </c>
      <c r="C9620" s="71" t="s">
        <v>31667</v>
      </c>
      <c r="D9620" s="71" t="s">
        <v>31668</v>
      </c>
      <c r="E9620" s="71" t="s">
        <v>31669</v>
      </c>
      <c r="F9620" s="71" t="s">
        <v>175</v>
      </c>
    </row>
    <row r="9621" spans="1:6" x14ac:dyDescent="0.25">
      <c r="A9621" s="67" t="s">
        <v>1260</v>
      </c>
      <c r="B9621" s="67" t="s">
        <v>6822</v>
      </c>
      <c r="C9621" s="71" t="s">
        <v>31670</v>
      </c>
      <c r="D9621" s="71" t="s">
        <v>31671</v>
      </c>
      <c r="E9621" s="71" t="s">
        <v>31672</v>
      </c>
      <c r="F9621" s="71" t="s">
        <v>175</v>
      </c>
    </row>
    <row r="9622" spans="1:6" x14ac:dyDescent="0.25">
      <c r="A9622" s="67" t="s">
        <v>1260</v>
      </c>
      <c r="B9622" s="67" t="s">
        <v>29641</v>
      </c>
      <c r="C9622" s="71" t="s">
        <v>31673</v>
      </c>
      <c r="D9622" s="71" t="s">
        <v>31674</v>
      </c>
      <c r="E9622" s="71" t="s">
        <v>31675</v>
      </c>
      <c r="F9622" s="71" t="s">
        <v>175</v>
      </c>
    </row>
    <row r="9623" spans="1:6" x14ac:dyDescent="0.25">
      <c r="A9623" s="67" t="s">
        <v>1260</v>
      </c>
      <c r="B9623" s="67" t="s">
        <v>6838</v>
      </c>
      <c r="C9623" s="71" t="s">
        <v>31676</v>
      </c>
      <c r="D9623" s="71" t="s">
        <v>31677</v>
      </c>
      <c r="E9623" s="71" t="s">
        <v>31678</v>
      </c>
      <c r="F9623" s="71" t="s">
        <v>175</v>
      </c>
    </row>
    <row r="9624" spans="1:6" x14ac:dyDescent="0.25">
      <c r="A9624" s="67" t="s">
        <v>1260</v>
      </c>
      <c r="B9624" s="67" t="s">
        <v>6842</v>
      </c>
      <c r="C9624" s="71" t="s">
        <v>31679</v>
      </c>
      <c r="D9624" s="71" t="s">
        <v>31680</v>
      </c>
      <c r="E9624" s="71" t="s">
        <v>31681</v>
      </c>
      <c r="F9624" s="71" t="s">
        <v>175</v>
      </c>
    </row>
    <row r="9625" spans="1:6" x14ac:dyDescent="0.25">
      <c r="A9625" s="67" t="s">
        <v>1260</v>
      </c>
      <c r="B9625" s="67" t="s">
        <v>6846</v>
      </c>
      <c r="C9625" s="71" t="s">
        <v>31682</v>
      </c>
      <c r="D9625" s="71" t="s">
        <v>31683</v>
      </c>
      <c r="E9625" s="71" t="s">
        <v>31684</v>
      </c>
      <c r="F9625" s="71" t="s">
        <v>175</v>
      </c>
    </row>
    <row r="9626" spans="1:6" x14ac:dyDescent="0.25">
      <c r="A9626" s="67" t="s">
        <v>1260</v>
      </c>
      <c r="B9626" s="67" t="s">
        <v>6850</v>
      </c>
      <c r="C9626" s="71" t="s">
        <v>31685</v>
      </c>
      <c r="D9626" s="71" t="s">
        <v>31686</v>
      </c>
      <c r="E9626" s="71" t="s">
        <v>31687</v>
      </c>
      <c r="F9626" s="71" t="s">
        <v>175</v>
      </c>
    </row>
    <row r="9627" spans="1:6" x14ac:dyDescent="0.25">
      <c r="A9627" s="67" t="s">
        <v>1260</v>
      </c>
      <c r="B9627" s="67" t="s">
        <v>29657</v>
      </c>
      <c r="C9627" s="71" t="s">
        <v>31688</v>
      </c>
      <c r="D9627" s="71" t="s">
        <v>31689</v>
      </c>
      <c r="E9627" s="71" t="s">
        <v>31690</v>
      </c>
      <c r="F9627" s="71" t="s">
        <v>175</v>
      </c>
    </row>
    <row r="9628" spans="1:6" x14ac:dyDescent="0.25">
      <c r="A9628" s="67" t="s">
        <v>1260</v>
      </c>
      <c r="B9628" s="67" t="s">
        <v>17667</v>
      </c>
      <c r="C9628" s="71" t="s">
        <v>31691</v>
      </c>
      <c r="D9628" s="71" t="s">
        <v>31692</v>
      </c>
      <c r="E9628" s="71" t="s">
        <v>31693</v>
      </c>
      <c r="F9628" s="71" t="s">
        <v>175</v>
      </c>
    </row>
    <row r="9629" spans="1:6" x14ac:dyDescent="0.25">
      <c r="A9629" s="67" t="s">
        <v>1260</v>
      </c>
      <c r="B9629" s="67" t="s">
        <v>25223</v>
      </c>
      <c r="C9629" s="71" t="s">
        <v>31694</v>
      </c>
      <c r="D9629" s="71" t="s">
        <v>31695</v>
      </c>
      <c r="E9629" s="71" t="s">
        <v>31696</v>
      </c>
      <c r="F9629" s="71" t="s">
        <v>175</v>
      </c>
    </row>
    <row r="9630" spans="1:6" x14ac:dyDescent="0.25">
      <c r="A9630" s="67" t="s">
        <v>1260</v>
      </c>
      <c r="B9630" s="67" t="s">
        <v>15366</v>
      </c>
      <c r="C9630" s="71" t="s">
        <v>31697</v>
      </c>
      <c r="D9630" s="71" t="s">
        <v>31698</v>
      </c>
      <c r="E9630" s="71" t="s">
        <v>31699</v>
      </c>
      <c r="F9630" s="71" t="s">
        <v>175</v>
      </c>
    </row>
    <row r="9631" spans="1:6" x14ac:dyDescent="0.25">
      <c r="A9631" s="67" t="s">
        <v>1260</v>
      </c>
      <c r="B9631" s="67" t="s">
        <v>29667</v>
      </c>
      <c r="C9631" s="71" t="s">
        <v>31700</v>
      </c>
      <c r="D9631" s="71" t="s">
        <v>31701</v>
      </c>
      <c r="E9631" s="71" t="s">
        <v>31702</v>
      </c>
      <c r="F9631" s="71" t="s">
        <v>175</v>
      </c>
    </row>
    <row r="9632" spans="1:6" x14ac:dyDescent="0.25">
      <c r="A9632" s="67" t="s">
        <v>1260</v>
      </c>
      <c r="B9632" s="67" t="s">
        <v>15370</v>
      </c>
      <c r="C9632" s="71" t="s">
        <v>31703</v>
      </c>
      <c r="D9632" s="71" t="s">
        <v>31704</v>
      </c>
      <c r="E9632" s="71" t="s">
        <v>31705</v>
      </c>
      <c r="F9632" s="71" t="s">
        <v>175</v>
      </c>
    </row>
    <row r="9633" spans="1:6" x14ac:dyDescent="0.25">
      <c r="A9633" s="67" t="s">
        <v>1260</v>
      </c>
      <c r="B9633" s="67" t="s">
        <v>15374</v>
      </c>
      <c r="C9633" s="71" t="s">
        <v>31706</v>
      </c>
      <c r="D9633" s="71" t="s">
        <v>31707</v>
      </c>
      <c r="E9633" s="71" t="s">
        <v>31708</v>
      </c>
      <c r="F9633" s="71" t="s">
        <v>175</v>
      </c>
    </row>
    <row r="9634" spans="1:6" x14ac:dyDescent="0.25">
      <c r="A9634" s="67" t="s">
        <v>1260</v>
      </c>
      <c r="B9634" s="67" t="s">
        <v>6854</v>
      </c>
      <c r="C9634" s="71" t="s">
        <v>31709</v>
      </c>
      <c r="D9634" s="71" t="s">
        <v>31710</v>
      </c>
      <c r="E9634" s="71" t="s">
        <v>31711</v>
      </c>
      <c r="F9634" s="71" t="s">
        <v>175</v>
      </c>
    </row>
    <row r="9635" spans="1:6" x14ac:dyDescent="0.25">
      <c r="A9635" s="67" t="s">
        <v>1260</v>
      </c>
      <c r="B9635" s="67" t="s">
        <v>6858</v>
      </c>
      <c r="C9635" s="71" t="s">
        <v>31712</v>
      </c>
      <c r="D9635" s="71" t="s">
        <v>31713</v>
      </c>
      <c r="E9635" s="71" t="s">
        <v>31714</v>
      </c>
      <c r="F9635" s="71" t="s">
        <v>175</v>
      </c>
    </row>
    <row r="9636" spans="1:6" x14ac:dyDescent="0.25">
      <c r="A9636" s="67" t="s">
        <v>1260</v>
      </c>
      <c r="B9636" s="67" t="s">
        <v>6862</v>
      </c>
      <c r="C9636" s="71" t="s">
        <v>31715</v>
      </c>
      <c r="D9636" s="71" t="s">
        <v>31716</v>
      </c>
      <c r="E9636" s="71" t="s">
        <v>31717</v>
      </c>
      <c r="F9636" s="71" t="s">
        <v>175</v>
      </c>
    </row>
    <row r="9637" spans="1:6" x14ac:dyDescent="0.25">
      <c r="A9637" s="67" t="s">
        <v>1260</v>
      </c>
      <c r="B9637" s="67" t="s">
        <v>6866</v>
      </c>
      <c r="C9637" s="71" t="s">
        <v>31718</v>
      </c>
      <c r="D9637" s="71" t="s">
        <v>31719</v>
      </c>
      <c r="E9637" s="71" t="s">
        <v>31720</v>
      </c>
      <c r="F9637" s="71" t="s">
        <v>175</v>
      </c>
    </row>
    <row r="9638" spans="1:6" x14ac:dyDescent="0.25">
      <c r="A9638" s="67" t="s">
        <v>1260</v>
      </c>
      <c r="B9638" s="67" t="s">
        <v>6870</v>
      </c>
      <c r="C9638" s="71" t="s">
        <v>31721</v>
      </c>
      <c r="D9638" s="71" t="s">
        <v>31722</v>
      </c>
      <c r="E9638" s="71" t="s">
        <v>31723</v>
      </c>
      <c r="F9638" s="71" t="s">
        <v>175</v>
      </c>
    </row>
    <row r="9639" spans="1:6" x14ac:dyDescent="0.25">
      <c r="A9639" s="67" t="s">
        <v>1260</v>
      </c>
      <c r="B9639" s="67" t="s">
        <v>15394</v>
      </c>
      <c r="C9639" s="71" t="s">
        <v>31724</v>
      </c>
      <c r="D9639" s="71" t="s">
        <v>31725</v>
      </c>
      <c r="E9639" s="71" t="s">
        <v>31726</v>
      </c>
      <c r="F9639" s="71" t="s">
        <v>175</v>
      </c>
    </row>
    <row r="9640" spans="1:6" x14ac:dyDescent="0.25">
      <c r="A9640" s="67" t="s">
        <v>1260</v>
      </c>
      <c r="B9640" s="67" t="s">
        <v>15398</v>
      </c>
      <c r="C9640" s="71" t="s">
        <v>31727</v>
      </c>
      <c r="D9640" s="71" t="s">
        <v>31728</v>
      </c>
      <c r="E9640" s="71" t="s">
        <v>31729</v>
      </c>
      <c r="F9640" s="71" t="s">
        <v>175</v>
      </c>
    </row>
    <row r="9641" spans="1:6" x14ac:dyDescent="0.25">
      <c r="A9641" s="67" t="s">
        <v>1260</v>
      </c>
      <c r="B9641" s="67" t="s">
        <v>15402</v>
      </c>
      <c r="C9641" s="71" t="s">
        <v>31730</v>
      </c>
      <c r="D9641" s="71" t="s">
        <v>31731</v>
      </c>
      <c r="E9641" s="71" t="s">
        <v>31732</v>
      </c>
      <c r="F9641" s="71" t="s">
        <v>175</v>
      </c>
    </row>
    <row r="9642" spans="1:6" x14ac:dyDescent="0.25">
      <c r="A9642" s="67" t="s">
        <v>1260</v>
      </c>
      <c r="B9642" s="67" t="s">
        <v>15406</v>
      </c>
      <c r="C9642" s="71" t="s">
        <v>31733</v>
      </c>
      <c r="D9642" s="71" t="s">
        <v>31734</v>
      </c>
      <c r="E9642" s="71" t="s">
        <v>31735</v>
      </c>
      <c r="F9642" s="71" t="s">
        <v>175</v>
      </c>
    </row>
    <row r="9643" spans="1:6" x14ac:dyDescent="0.25">
      <c r="A9643" s="67" t="s">
        <v>1260</v>
      </c>
      <c r="B9643" s="67" t="s">
        <v>6874</v>
      </c>
      <c r="C9643" s="71" t="s">
        <v>31736</v>
      </c>
      <c r="D9643" s="71" t="s">
        <v>31737</v>
      </c>
      <c r="E9643" s="71" t="s">
        <v>31738</v>
      </c>
      <c r="F9643" s="71" t="s">
        <v>175</v>
      </c>
    </row>
    <row r="9644" spans="1:6" x14ac:dyDescent="0.25">
      <c r="A9644" s="67" t="s">
        <v>1260</v>
      </c>
      <c r="B9644" s="67" t="s">
        <v>15413</v>
      </c>
      <c r="C9644" s="71" t="s">
        <v>31739</v>
      </c>
      <c r="D9644" s="71" t="s">
        <v>31740</v>
      </c>
      <c r="E9644" s="71" t="s">
        <v>31741</v>
      </c>
      <c r="F9644" s="71" t="s">
        <v>175</v>
      </c>
    </row>
    <row r="9645" spans="1:6" x14ac:dyDescent="0.25">
      <c r="A9645" s="67" t="s">
        <v>1260</v>
      </c>
      <c r="B9645" s="67" t="s">
        <v>15417</v>
      </c>
      <c r="C9645" s="71" t="s">
        <v>31742</v>
      </c>
      <c r="D9645" s="71" t="s">
        <v>31743</v>
      </c>
      <c r="E9645" s="71" t="s">
        <v>31744</v>
      </c>
      <c r="F9645" s="71" t="s">
        <v>175</v>
      </c>
    </row>
    <row r="9646" spans="1:6" x14ac:dyDescent="0.25">
      <c r="A9646" s="67" t="s">
        <v>1260</v>
      </c>
      <c r="B9646" s="67" t="s">
        <v>15421</v>
      </c>
      <c r="C9646" s="71" t="s">
        <v>31745</v>
      </c>
      <c r="D9646" s="71" t="s">
        <v>31746</v>
      </c>
      <c r="E9646" s="71" t="s">
        <v>31747</v>
      </c>
      <c r="F9646" s="71" t="s">
        <v>175</v>
      </c>
    </row>
    <row r="9647" spans="1:6" x14ac:dyDescent="0.25">
      <c r="A9647" s="67" t="s">
        <v>1260</v>
      </c>
      <c r="B9647" s="67" t="s">
        <v>15425</v>
      </c>
      <c r="C9647" s="71" t="s">
        <v>31748</v>
      </c>
      <c r="D9647" s="71" t="s">
        <v>31749</v>
      </c>
      <c r="E9647" s="71" t="s">
        <v>31750</v>
      </c>
      <c r="F9647" s="71" t="s">
        <v>175</v>
      </c>
    </row>
    <row r="9648" spans="1:6" x14ac:dyDescent="0.25">
      <c r="A9648" s="67" t="s">
        <v>1260</v>
      </c>
      <c r="B9648" s="67" t="s">
        <v>6878</v>
      </c>
      <c r="C9648" s="71" t="s">
        <v>31751</v>
      </c>
      <c r="D9648" s="71" t="s">
        <v>31752</v>
      </c>
      <c r="E9648" s="71" t="s">
        <v>31753</v>
      </c>
      <c r="F9648" s="71" t="s">
        <v>175</v>
      </c>
    </row>
    <row r="9649" spans="1:6" x14ac:dyDescent="0.25">
      <c r="A9649" s="67" t="s">
        <v>1260</v>
      </c>
      <c r="B9649" s="67" t="s">
        <v>15432</v>
      </c>
      <c r="C9649" s="71" t="s">
        <v>31754</v>
      </c>
      <c r="D9649" s="71" t="s">
        <v>31755</v>
      </c>
      <c r="E9649" s="71" t="s">
        <v>31756</v>
      </c>
      <c r="F9649" s="71" t="s">
        <v>175</v>
      </c>
    </row>
    <row r="9650" spans="1:6" x14ac:dyDescent="0.25">
      <c r="A9650" s="67" t="s">
        <v>1260</v>
      </c>
      <c r="B9650" s="67" t="s">
        <v>31757</v>
      </c>
      <c r="C9650" s="71" t="s">
        <v>31758</v>
      </c>
      <c r="D9650" s="71" t="s">
        <v>31759</v>
      </c>
      <c r="E9650" s="71" t="s">
        <v>31760</v>
      </c>
      <c r="F9650" s="71" t="s">
        <v>175</v>
      </c>
    </row>
    <row r="9651" spans="1:6" x14ac:dyDescent="0.25">
      <c r="A9651" s="67" t="s">
        <v>1260</v>
      </c>
      <c r="B9651" s="67" t="s">
        <v>15436</v>
      </c>
      <c r="C9651" s="71" t="s">
        <v>31761</v>
      </c>
      <c r="D9651" s="71" t="s">
        <v>31762</v>
      </c>
      <c r="E9651" s="71" t="s">
        <v>31763</v>
      </c>
      <c r="F9651" s="71" t="s">
        <v>175</v>
      </c>
    </row>
    <row r="9652" spans="1:6" x14ac:dyDescent="0.25">
      <c r="A9652" s="67" t="s">
        <v>1260</v>
      </c>
      <c r="B9652" s="67" t="s">
        <v>15440</v>
      </c>
      <c r="C9652" s="71" t="s">
        <v>31764</v>
      </c>
      <c r="D9652" s="71" t="s">
        <v>31765</v>
      </c>
      <c r="E9652" s="71" t="s">
        <v>31766</v>
      </c>
      <c r="F9652" s="71" t="s">
        <v>175</v>
      </c>
    </row>
    <row r="9653" spans="1:6" x14ac:dyDescent="0.25">
      <c r="A9653" s="67" t="s">
        <v>1260</v>
      </c>
      <c r="B9653" s="67" t="s">
        <v>15444</v>
      </c>
      <c r="C9653" s="71" t="s">
        <v>31767</v>
      </c>
      <c r="D9653" s="71" t="s">
        <v>31768</v>
      </c>
      <c r="E9653" s="71" t="s">
        <v>31769</v>
      </c>
      <c r="F9653" s="71" t="s">
        <v>175</v>
      </c>
    </row>
    <row r="9654" spans="1:6" x14ac:dyDescent="0.25">
      <c r="A9654" s="67" t="s">
        <v>1260</v>
      </c>
      <c r="B9654" s="67" t="s">
        <v>15448</v>
      </c>
      <c r="C9654" s="71" t="s">
        <v>31770</v>
      </c>
      <c r="D9654" s="71" t="s">
        <v>31771</v>
      </c>
      <c r="E9654" s="71" t="s">
        <v>31772</v>
      </c>
      <c r="F9654" s="71" t="s">
        <v>175</v>
      </c>
    </row>
    <row r="9655" spans="1:6" x14ac:dyDescent="0.25">
      <c r="A9655" s="67" t="s">
        <v>1260</v>
      </c>
      <c r="B9655" s="67" t="s">
        <v>29704</v>
      </c>
      <c r="C9655" s="71" t="s">
        <v>31773</v>
      </c>
      <c r="D9655" s="71" t="s">
        <v>31774</v>
      </c>
      <c r="E9655" s="71" t="s">
        <v>31775</v>
      </c>
      <c r="F9655" s="71" t="s">
        <v>175</v>
      </c>
    </row>
    <row r="9656" spans="1:6" x14ac:dyDescent="0.25">
      <c r="A9656" s="67" t="s">
        <v>1260</v>
      </c>
      <c r="B9656" s="67" t="s">
        <v>15452</v>
      </c>
      <c r="C9656" s="71" t="s">
        <v>31776</v>
      </c>
      <c r="D9656" s="71" t="s">
        <v>31777</v>
      </c>
      <c r="E9656" s="71" t="s">
        <v>31778</v>
      </c>
      <c r="F9656" s="71" t="s">
        <v>175</v>
      </c>
    </row>
    <row r="9657" spans="1:6" x14ac:dyDescent="0.25">
      <c r="A9657" s="67" t="s">
        <v>1260</v>
      </c>
      <c r="B9657" s="67" t="s">
        <v>15456</v>
      </c>
      <c r="C9657" s="71" t="s">
        <v>31779</v>
      </c>
      <c r="D9657" s="71" t="s">
        <v>31780</v>
      </c>
      <c r="E9657" s="71" t="s">
        <v>31781</v>
      </c>
      <c r="F9657" s="71" t="s">
        <v>175</v>
      </c>
    </row>
    <row r="9658" spans="1:6" x14ac:dyDescent="0.25">
      <c r="A9658" s="67" t="s">
        <v>1260</v>
      </c>
      <c r="B9658" s="67" t="s">
        <v>15460</v>
      </c>
      <c r="C9658" s="71" t="s">
        <v>31782</v>
      </c>
      <c r="D9658" s="71" t="s">
        <v>31783</v>
      </c>
      <c r="E9658" s="71" t="s">
        <v>31784</v>
      </c>
      <c r="F9658" s="71" t="s">
        <v>175</v>
      </c>
    </row>
    <row r="9659" spans="1:6" x14ac:dyDescent="0.25">
      <c r="A9659" s="67" t="s">
        <v>1260</v>
      </c>
      <c r="B9659" s="67" t="s">
        <v>15464</v>
      </c>
      <c r="C9659" s="71" t="s">
        <v>31785</v>
      </c>
      <c r="D9659" s="71" t="s">
        <v>31786</v>
      </c>
      <c r="E9659" s="71" t="s">
        <v>31787</v>
      </c>
      <c r="F9659" s="71" t="s">
        <v>175</v>
      </c>
    </row>
    <row r="9660" spans="1:6" x14ac:dyDescent="0.25">
      <c r="A9660" s="67" t="s">
        <v>1260</v>
      </c>
      <c r="B9660" s="67" t="s">
        <v>31788</v>
      </c>
      <c r="C9660" s="71" t="s">
        <v>31789</v>
      </c>
      <c r="D9660" s="71" t="s">
        <v>31790</v>
      </c>
      <c r="E9660" s="71" t="s">
        <v>31791</v>
      </c>
      <c r="F9660" s="71" t="s">
        <v>175</v>
      </c>
    </row>
    <row r="9661" spans="1:6" x14ac:dyDescent="0.25">
      <c r="A9661" s="67" t="s">
        <v>1260</v>
      </c>
      <c r="B9661" s="67" t="s">
        <v>6882</v>
      </c>
      <c r="C9661" s="71" t="s">
        <v>31792</v>
      </c>
      <c r="D9661" s="71" t="s">
        <v>31793</v>
      </c>
      <c r="E9661" s="71" t="s">
        <v>31794</v>
      </c>
      <c r="F9661" s="71" t="s">
        <v>175</v>
      </c>
    </row>
    <row r="9662" spans="1:6" x14ac:dyDescent="0.25">
      <c r="A9662" s="67" t="s">
        <v>1260</v>
      </c>
      <c r="B9662" s="67" t="s">
        <v>6886</v>
      </c>
      <c r="C9662" s="71" t="s">
        <v>31795</v>
      </c>
      <c r="D9662" s="71" t="s">
        <v>31796</v>
      </c>
      <c r="E9662" s="71" t="s">
        <v>31797</v>
      </c>
      <c r="F9662" s="71" t="s">
        <v>175</v>
      </c>
    </row>
    <row r="9663" spans="1:6" x14ac:dyDescent="0.25">
      <c r="A9663" s="67" t="s">
        <v>1260</v>
      </c>
      <c r="B9663" s="67" t="s">
        <v>6890</v>
      </c>
      <c r="C9663" s="71" t="s">
        <v>31798</v>
      </c>
      <c r="D9663" s="71" t="s">
        <v>31799</v>
      </c>
      <c r="E9663" s="71" t="s">
        <v>31800</v>
      </c>
      <c r="F9663" s="71" t="s">
        <v>175</v>
      </c>
    </row>
    <row r="9664" spans="1:6" x14ac:dyDescent="0.25">
      <c r="A9664" s="67" t="s">
        <v>1260</v>
      </c>
      <c r="B9664" s="67" t="s">
        <v>6902</v>
      </c>
      <c r="C9664" s="71" t="s">
        <v>31801</v>
      </c>
      <c r="D9664" s="71" t="s">
        <v>31802</v>
      </c>
      <c r="E9664" s="71" t="s">
        <v>31803</v>
      </c>
      <c r="F9664" s="71" t="s">
        <v>175</v>
      </c>
    </row>
    <row r="9665" spans="1:6" x14ac:dyDescent="0.25">
      <c r="A9665" s="67" t="s">
        <v>1260</v>
      </c>
      <c r="B9665" s="67" t="s">
        <v>6906</v>
      </c>
      <c r="C9665" s="71" t="s">
        <v>31804</v>
      </c>
      <c r="D9665" s="71" t="s">
        <v>31805</v>
      </c>
      <c r="E9665" s="71" t="s">
        <v>31806</v>
      </c>
      <c r="F9665" s="71" t="s">
        <v>175</v>
      </c>
    </row>
    <row r="9666" spans="1:6" x14ac:dyDescent="0.25">
      <c r="A9666" s="67" t="s">
        <v>10335</v>
      </c>
      <c r="B9666" s="67" t="s">
        <v>488</v>
      </c>
      <c r="C9666" s="71" t="s">
        <v>31807</v>
      </c>
      <c r="D9666" s="71" t="s">
        <v>31808</v>
      </c>
      <c r="E9666" s="71" t="s">
        <v>31809</v>
      </c>
      <c r="F9666" s="71" t="s">
        <v>165</v>
      </c>
    </row>
    <row r="9667" spans="1:6" x14ac:dyDescent="0.25">
      <c r="A9667" s="67" t="s">
        <v>10335</v>
      </c>
      <c r="B9667" s="67" t="s">
        <v>1028</v>
      </c>
      <c r="C9667" s="71" t="s">
        <v>15102</v>
      </c>
      <c r="D9667" s="71" t="s">
        <v>15103</v>
      </c>
      <c r="E9667" s="71" t="s">
        <v>15104</v>
      </c>
      <c r="F9667" s="71" t="s">
        <v>165</v>
      </c>
    </row>
    <row r="9668" spans="1:6" x14ac:dyDescent="0.25">
      <c r="A9668" s="67" t="s">
        <v>10335</v>
      </c>
      <c r="B9668" s="67" t="s">
        <v>4492</v>
      </c>
      <c r="C9668" s="71" t="s">
        <v>31810</v>
      </c>
      <c r="D9668" s="71" t="s">
        <v>31811</v>
      </c>
      <c r="E9668" s="71" t="s">
        <v>31812</v>
      </c>
      <c r="F9668" s="71" t="s">
        <v>175</v>
      </c>
    </row>
    <row r="9669" spans="1:6" x14ac:dyDescent="0.25">
      <c r="A9669" s="67" t="s">
        <v>10335</v>
      </c>
      <c r="B9669" s="67" t="s">
        <v>4496</v>
      </c>
      <c r="C9669" s="71" t="s">
        <v>31813</v>
      </c>
      <c r="D9669" s="71" t="s">
        <v>31814</v>
      </c>
      <c r="E9669" s="71" t="s">
        <v>31815</v>
      </c>
      <c r="F9669" s="71" t="s">
        <v>175</v>
      </c>
    </row>
    <row r="9670" spans="1:6" x14ac:dyDescent="0.25">
      <c r="A9670" s="67" t="s">
        <v>10335</v>
      </c>
      <c r="B9670" s="67" t="s">
        <v>2425</v>
      </c>
      <c r="C9670" s="71" t="s">
        <v>31816</v>
      </c>
      <c r="D9670" s="71" t="s">
        <v>31817</v>
      </c>
      <c r="E9670" s="71" t="s">
        <v>31818</v>
      </c>
      <c r="F9670" s="71" t="s">
        <v>175</v>
      </c>
    </row>
    <row r="9671" spans="1:6" x14ac:dyDescent="0.25">
      <c r="A9671" s="67" t="s">
        <v>10335</v>
      </c>
      <c r="B9671" s="67" t="s">
        <v>2429</v>
      </c>
      <c r="C9671" s="71" t="s">
        <v>31819</v>
      </c>
      <c r="D9671" s="71" t="s">
        <v>31820</v>
      </c>
      <c r="E9671" s="71" t="s">
        <v>31821</v>
      </c>
      <c r="F9671" s="71" t="s">
        <v>175</v>
      </c>
    </row>
    <row r="9672" spans="1:6" x14ac:dyDescent="0.25">
      <c r="A9672" s="67" t="s">
        <v>10335</v>
      </c>
      <c r="B9672" s="67" t="s">
        <v>4506</v>
      </c>
      <c r="C9672" s="71" t="s">
        <v>31822</v>
      </c>
      <c r="D9672" s="71" t="s">
        <v>31823</v>
      </c>
      <c r="E9672" s="71" t="s">
        <v>31824</v>
      </c>
      <c r="F9672" s="71" t="s">
        <v>175</v>
      </c>
    </row>
    <row r="9673" spans="1:6" x14ac:dyDescent="0.25">
      <c r="A9673" s="67" t="s">
        <v>10335</v>
      </c>
      <c r="B9673" s="67" t="s">
        <v>2433</v>
      </c>
      <c r="C9673" s="71" t="s">
        <v>31825</v>
      </c>
      <c r="D9673" s="71" t="s">
        <v>31826</v>
      </c>
      <c r="E9673" s="71" t="s">
        <v>31827</v>
      </c>
      <c r="F9673" s="71" t="s">
        <v>175</v>
      </c>
    </row>
    <row r="9674" spans="1:6" x14ac:dyDescent="0.25">
      <c r="A9674" s="67" t="s">
        <v>10335</v>
      </c>
      <c r="B9674" s="67" t="s">
        <v>2437</v>
      </c>
      <c r="C9674" s="71" t="s">
        <v>31828</v>
      </c>
      <c r="D9674" s="71" t="s">
        <v>31829</v>
      </c>
      <c r="E9674" s="71" t="s">
        <v>31830</v>
      </c>
      <c r="F9674" s="71" t="s">
        <v>175</v>
      </c>
    </row>
    <row r="9675" spans="1:6" x14ac:dyDescent="0.25">
      <c r="A9675" s="67" t="s">
        <v>10335</v>
      </c>
      <c r="B9675" s="67" t="s">
        <v>2441</v>
      </c>
      <c r="C9675" s="71" t="s">
        <v>31831</v>
      </c>
      <c r="D9675" s="71" t="s">
        <v>31832</v>
      </c>
      <c r="E9675" s="71" t="s">
        <v>31833</v>
      </c>
      <c r="F9675" s="71" t="s">
        <v>175</v>
      </c>
    </row>
    <row r="9676" spans="1:6" x14ac:dyDescent="0.25">
      <c r="A9676" s="67" t="s">
        <v>10335</v>
      </c>
      <c r="B9676" s="67" t="s">
        <v>2445</v>
      </c>
      <c r="C9676" s="71" t="s">
        <v>31834</v>
      </c>
      <c r="D9676" s="71" t="s">
        <v>31835</v>
      </c>
      <c r="E9676" s="71" t="s">
        <v>31836</v>
      </c>
      <c r="F9676" s="71" t="s">
        <v>175</v>
      </c>
    </row>
    <row r="9677" spans="1:6" x14ac:dyDescent="0.25">
      <c r="A9677" s="67" t="s">
        <v>10335</v>
      </c>
      <c r="B9677" s="67" t="s">
        <v>2449</v>
      </c>
      <c r="C9677" s="71" t="s">
        <v>31837</v>
      </c>
      <c r="D9677" s="71" t="s">
        <v>31838</v>
      </c>
      <c r="E9677" s="71" t="s">
        <v>31839</v>
      </c>
      <c r="F9677" s="71" t="s">
        <v>175</v>
      </c>
    </row>
    <row r="9678" spans="1:6" x14ac:dyDescent="0.25">
      <c r="A9678" s="67" t="s">
        <v>10335</v>
      </c>
      <c r="B9678" s="67" t="s">
        <v>2453</v>
      </c>
      <c r="C9678" s="71" t="s">
        <v>31840</v>
      </c>
      <c r="D9678" s="71" t="s">
        <v>31841</v>
      </c>
      <c r="E9678" s="71" t="s">
        <v>31842</v>
      </c>
      <c r="F9678" s="71" t="s">
        <v>175</v>
      </c>
    </row>
    <row r="9679" spans="1:6" x14ac:dyDescent="0.25">
      <c r="A9679" s="67" t="s">
        <v>10335</v>
      </c>
      <c r="B9679" s="67" t="s">
        <v>2461</v>
      </c>
      <c r="C9679" s="71" t="s">
        <v>31843</v>
      </c>
      <c r="D9679" s="71" t="s">
        <v>31844</v>
      </c>
      <c r="E9679" s="71" t="s">
        <v>31845</v>
      </c>
      <c r="F9679" s="71" t="s">
        <v>175</v>
      </c>
    </row>
    <row r="9680" spans="1:6" x14ac:dyDescent="0.25">
      <c r="A9680" s="67" t="s">
        <v>10335</v>
      </c>
      <c r="B9680" s="67" t="s">
        <v>2465</v>
      </c>
      <c r="C9680" s="71" t="s">
        <v>31846</v>
      </c>
      <c r="D9680" s="71" t="s">
        <v>31847</v>
      </c>
      <c r="E9680" s="71" t="s">
        <v>31848</v>
      </c>
      <c r="F9680" s="71" t="s">
        <v>175</v>
      </c>
    </row>
    <row r="9681" spans="1:6" x14ac:dyDescent="0.25">
      <c r="A9681" s="67" t="s">
        <v>10335</v>
      </c>
      <c r="B9681" s="67" t="s">
        <v>2469</v>
      </c>
      <c r="C9681" s="71" t="s">
        <v>31849</v>
      </c>
      <c r="D9681" s="71" t="s">
        <v>31850</v>
      </c>
      <c r="E9681" s="71" t="s">
        <v>31851</v>
      </c>
      <c r="F9681" s="71" t="s">
        <v>175</v>
      </c>
    </row>
    <row r="9682" spans="1:6" x14ac:dyDescent="0.25">
      <c r="A9682" s="67" t="s">
        <v>10335</v>
      </c>
      <c r="B9682" s="67" t="s">
        <v>2473</v>
      </c>
      <c r="C9682" s="71" t="s">
        <v>31852</v>
      </c>
      <c r="D9682" s="71" t="s">
        <v>31853</v>
      </c>
      <c r="E9682" s="71" t="s">
        <v>31854</v>
      </c>
      <c r="F9682" s="71" t="s">
        <v>175</v>
      </c>
    </row>
    <row r="9683" spans="1:6" x14ac:dyDescent="0.25">
      <c r="A9683" s="67" t="s">
        <v>10335</v>
      </c>
      <c r="B9683" s="67" t="s">
        <v>2477</v>
      </c>
      <c r="C9683" s="71" t="s">
        <v>31855</v>
      </c>
      <c r="D9683" s="71" t="s">
        <v>31856</v>
      </c>
      <c r="E9683" s="71" t="s">
        <v>31857</v>
      </c>
      <c r="F9683" s="71" t="s">
        <v>175</v>
      </c>
    </row>
    <row r="9684" spans="1:6" x14ac:dyDescent="0.25">
      <c r="A9684" s="67" t="s">
        <v>10335</v>
      </c>
      <c r="B9684" s="67" t="s">
        <v>2481</v>
      </c>
      <c r="C9684" s="71" t="s">
        <v>31858</v>
      </c>
      <c r="D9684" s="71" t="s">
        <v>31859</v>
      </c>
      <c r="E9684" s="71" t="s">
        <v>31860</v>
      </c>
      <c r="F9684" s="71" t="s">
        <v>175</v>
      </c>
    </row>
    <row r="9685" spans="1:6" x14ac:dyDescent="0.25">
      <c r="A9685" s="67" t="s">
        <v>10335</v>
      </c>
      <c r="B9685" s="67" t="s">
        <v>2485</v>
      </c>
      <c r="C9685" s="71" t="s">
        <v>31861</v>
      </c>
      <c r="D9685" s="71" t="s">
        <v>31862</v>
      </c>
      <c r="E9685" s="71" t="s">
        <v>31863</v>
      </c>
      <c r="F9685" s="71" t="s">
        <v>175</v>
      </c>
    </row>
    <row r="9686" spans="1:6" x14ac:dyDescent="0.25">
      <c r="A9686" s="67" t="s">
        <v>10335</v>
      </c>
      <c r="B9686" s="67" t="s">
        <v>4556</v>
      </c>
      <c r="C9686" s="71" t="s">
        <v>31864</v>
      </c>
      <c r="D9686" s="71" t="s">
        <v>31865</v>
      </c>
      <c r="E9686" s="71" t="s">
        <v>31866</v>
      </c>
      <c r="F9686" s="71" t="s">
        <v>175</v>
      </c>
    </row>
    <row r="9687" spans="1:6" x14ac:dyDescent="0.25">
      <c r="A9687" s="67" t="s">
        <v>10335</v>
      </c>
      <c r="B9687" s="67" t="s">
        <v>4560</v>
      </c>
      <c r="C9687" s="71" t="s">
        <v>31867</v>
      </c>
      <c r="D9687" s="71" t="s">
        <v>31868</v>
      </c>
      <c r="E9687" s="71" t="s">
        <v>31869</v>
      </c>
      <c r="F9687" s="71" t="s">
        <v>175</v>
      </c>
    </row>
    <row r="9688" spans="1:6" x14ac:dyDescent="0.25">
      <c r="A9688" s="67" t="s">
        <v>10335</v>
      </c>
      <c r="B9688" s="67" t="s">
        <v>4564</v>
      </c>
      <c r="C9688" s="71" t="s">
        <v>31870</v>
      </c>
      <c r="D9688" s="71" t="s">
        <v>31871</v>
      </c>
      <c r="E9688" s="71" t="s">
        <v>31872</v>
      </c>
      <c r="F9688" s="71" t="s">
        <v>175</v>
      </c>
    </row>
    <row r="9689" spans="1:6" x14ac:dyDescent="0.25">
      <c r="A9689" s="67" t="s">
        <v>10335</v>
      </c>
      <c r="B9689" s="67" t="s">
        <v>4568</v>
      </c>
      <c r="C9689" s="71" t="s">
        <v>31873</v>
      </c>
      <c r="D9689" s="71" t="s">
        <v>31874</v>
      </c>
      <c r="E9689" s="71" t="s">
        <v>31875</v>
      </c>
      <c r="F9689" s="71" t="s">
        <v>175</v>
      </c>
    </row>
    <row r="9690" spans="1:6" x14ac:dyDescent="0.25">
      <c r="A9690" s="67" t="s">
        <v>10335</v>
      </c>
      <c r="B9690" s="67" t="s">
        <v>31876</v>
      </c>
      <c r="C9690" s="71" t="s">
        <v>31877</v>
      </c>
      <c r="D9690" s="71" t="s">
        <v>31878</v>
      </c>
      <c r="E9690" s="71" t="s">
        <v>31879</v>
      </c>
      <c r="F9690" s="71" t="s">
        <v>175</v>
      </c>
    </row>
    <row r="9691" spans="1:6" x14ac:dyDescent="0.25">
      <c r="A9691" s="67" t="s">
        <v>10335</v>
      </c>
      <c r="B9691" s="67" t="s">
        <v>4572</v>
      </c>
      <c r="C9691" s="71" t="s">
        <v>31880</v>
      </c>
      <c r="D9691" s="71" t="s">
        <v>31881</v>
      </c>
      <c r="E9691" s="71" t="s">
        <v>31882</v>
      </c>
      <c r="F9691" s="71" t="s">
        <v>175</v>
      </c>
    </row>
    <row r="9692" spans="1:6" x14ac:dyDescent="0.25">
      <c r="A9692" s="67" t="s">
        <v>10335</v>
      </c>
      <c r="B9692" s="67" t="s">
        <v>4576</v>
      </c>
      <c r="C9692" s="71" t="s">
        <v>31883</v>
      </c>
      <c r="D9692" s="71" t="s">
        <v>31884</v>
      </c>
      <c r="E9692" s="71" t="s">
        <v>31885</v>
      </c>
      <c r="F9692" s="71" t="s">
        <v>175</v>
      </c>
    </row>
    <row r="9693" spans="1:6" x14ac:dyDescent="0.25">
      <c r="A9693" s="67" t="s">
        <v>10335</v>
      </c>
      <c r="B9693" s="67" t="s">
        <v>2489</v>
      </c>
      <c r="C9693" s="71" t="s">
        <v>31886</v>
      </c>
      <c r="D9693" s="71" t="s">
        <v>31887</v>
      </c>
      <c r="E9693" s="71" t="s">
        <v>31888</v>
      </c>
      <c r="F9693" s="71" t="s">
        <v>175</v>
      </c>
    </row>
    <row r="9694" spans="1:6" x14ac:dyDescent="0.25">
      <c r="A9694" s="67" t="s">
        <v>10335</v>
      </c>
      <c r="B9694" s="67" t="s">
        <v>2493</v>
      </c>
      <c r="C9694" s="71" t="s">
        <v>31889</v>
      </c>
      <c r="D9694" s="71" t="s">
        <v>31890</v>
      </c>
      <c r="E9694" s="71" t="s">
        <v>31891</v>
      </c>
      <c r="F9694" s="71" t="s">
        <v>175</v>
      </c>
    </row>
    <row r="9695" spans="1:6" x14ac:dyDescent="0.25">
      <c r="A9695" s="67" t="s">
        <v>10335</v>
      </c>
      <c r="B9695" s="67" t="s">
        <v>2497</v>
      </c>
      <c r="C9695" s="71" t="s">
        <v>31892</v>
      </c>
      <c r="D9695" s="71" t="s">
        <v>31893</v>
      </c>
      <c r="E9695" s="71" t="s">
        <v>31894</v>
      </c>
      <c r="F9695" s="71" t="s">
        <v>175</v>
      </c>
    </row>
    <row r="9696" spans="1:6" x14ac:dyDescent="0.25">
      <c r="A9696" s="67" t="s">
        <v>10335</v>
      </c>
      <c r="B9696" s="67" t="s">
        <v>2501</v>
      </c>
      <c r="C9696" s="71" t="s">
        <v>31895</v>
      </c>
      <c r="D9696" s="71" t="s">
        <v>31896</v>
      </c>
      <c r="E9696" s="71" t="s">
        <v>31897</v>
      </c>
      <c r="F9696" s="71" t="s">
        <v>175</v>
      </c>
    </row>
    <row r="9697" spans="1:6" x14ac:dyDescent="0.25">
      <c r="A9697" s="67" t="s">
        <v>10335</v>
      </c>
      <c r="B9697" s="67" t="s">
        <v>2505</v>
      </c>
      <c r="C9697" s="71" t="s">
        <v>31898</v>
      </c>
      <c r="D9697" s="71" t="s">
        <v>31899</v>
      </c>
      <c r="E9697" s="71" t="s">
        <v>31900</v>
      </c>
      <c r="F9697" s="71" t="s">
        <v>175</v>
      </c>
    </row>
    <row r="9698" spans="1:6" x14ac:dyDescent="0.25">
      <c r="A9698" s="67" t="s">
        <v>10335</v>
      </c>
      <c r="B9698" s="67" t="s">
        <v>2509</v>
      </c>
      <c r="C9698" s="71" t="s">
        <v>31901</v>
      </c>
      <c r="D9698" s="71" t="s">
        <v>31902</v>
      </c>
      <c r="E9698" s="71" t="s">
        <v>31903</v>
      </c>
      <c r="F9698" s="71" t="s">
        <v>175</v>
      </c>
    </row>
    <row r="9699" spans="1:6" x14ac:dyDescent="0.25">
      <c r="A9699" s="67" t="s">
        <v>10335</v>
      </c>
      <c r="B9699" s="67" t="s">
        <v>2513</v>
      </c>
      <c r="C9699" s="71" t="s">
        <v>31904</v>
      </c>
      <c r="D9699" s="71" t="s">
        <v>31905</v>
      </c>
      <c r="E9699" s="71" t="s">
        <v>31906</v>
      </c>
      <c r="F9699" s="71" t="s">
        <v>175</v>
      </c>
    </row>
    <row r="9700" spans="1:6" x14ac:dyDescent="0.25">
      <c r="A9700" s="67" t="s">
        <v>10335</v>
      </c>
      <c r="B9700" s="67" t="s">
        <v>4608</v>
      </c>
      <c r="C9700" s="71" t="s">
        <v>31907</v>
      </c>
      <c r="D9700" s="71" t="s">
        <v>31908</v>
      </c>
      <c r="E9700" s="71" t="s">
        <v>31909</v>
      </c>
      <c r="F9700" s="71" t="s">
        <v>175</v>
      </c>
    </row>
    <row r="9701" spans="1:6" x14ac:dyDescent="0.25">
      <c r="A9701" s="67" t="s">
        <v>10335</v>
      </c>
      <c r="B9701" s="67" t="s">
        <v>4612</v>
      </c>
      <c r="C9701" s="71" t="s">
        <v>31910</v>
      </c>
      <c r="D9701" s="71" t="s">
        <v>31911</v>
      </c>
      <c r="E9701" s="71" t="s">
        <v>31912</v>
      </c>
      <c r="F9701" s="71" t="s">
        <v>175</v>
      </c>
    </row>
    <row r="9702" spans="1:6" x14ac:dyDescent="0.25">
      <c r="A9702" s="67" t="s">
        <v>10335</v>
      </c>
      <c r="B9702" s="67" t="s">
        <v>4616</v>
      </c>
      <c r="C9702" s="71" t="s">
        <v>31913</v>
      </c>
      <c r="D9702" s="71" t="s">
        <v>31914</v>
      </c>
      <c r="E9702" s="71" t="s">
        <v>31915</v>
      </c>
      <c r="F9702" s="71" t="s">
        <v>175</v>
      </c>
    </row>
    <row r="9703" spans="1:6" x14ac:dyDescent="0.25">
      <c r="A9703" s="67" t="s">
        <v>10335</v>
      </c>
      <c r="B9703" s="67" t="s">
        <v>2521</v>
      </c>
      <c r="C9703" s="71" t="s">
        <v>31916</v>
      </c>
      <c r="D9703" s="71" t="s">
        <v>31917</v>
      </c>
      <c r="E9703" s="71" t="s">
        <v>31918</v>
      </c>
      <c r="F9703" s="71" t="s">
        <v>175</v>
      </c>
    </row>
    <row r="9704" spans="1:6" x14ac:dyDescent="0.25">
      <c r="A9704" s="67" t="s">
        <v>10335</v>
      </c>
      <c r="B9704" s="67" t="s">
        <v>2525</v>
      </c>
      <c r="C9704" s="71" t="s">
        <v>31919</v>
      </c>
      <c r="D9704" s="71" t="s">
        <v>31920</v>
      </c>
      <c r="E9704" s="71" t="s">
        <v>31921</v>
      </c>
      <c r="F9704" s="71" t="s">
        <v>175</v>
      </c>
    </row>
    <row r="9705" spans="1:6" x14ac:dyDescent="0.25">
      <c r="A9705" s="67" t="s">
        <v>10335</v>
      </c>
      <c r="B9705" s="67" t="s">
        <v>4626</v>
      </c>
      <c r="C9705" s="71" t="s">
        <v>31922</v>
      </c>
      <c r="D9705" s="71" t="s">
        <v>31923</v>
      </c>
      <c r="E9705" s="71" t="s">
        <v>31924</v>
      </c>
      <c r="F9705" s="71" t="s">
        <v>175</v>
      </c>
    </row>
    <row r="9706" spans="1:6" x14ac:dyDescent="0.25">
      <c r="A9706" s="67" t="s">
        <v>10335</v>
      </c>
      <c r="B9706" s="67" t="s">
        <v>4630</v>
      </c>
      <c r="C9706" s="71" t="s">
        <v>31925</v>
      </c>
      <c r="D9706" s="71" t="s">
        <v>31926</v>
      </c>
      <c r="E9706" s="71" t="s">
        <v>31927</v>
      </c>
      <c r="F9706" s="71" t="s">
        <v>175</v>
      </c>
    </row>
    <row r="9707" spans="1:6" x14ac:dyDescent="0.25">
      <c r="A9707" s="67" t="s">
        <v>10335</v>
      </c>
      <c r="B9707" s="67" t="s">
        <v>2529</v>
      </c>
      <c r="C9707" s="71" t="s">
        <v>31928</v>
      </c>
      <c r="D9707" s="71" t="s">
        <v>31929</v>
      </c>
      <c r="E9707" s="71" t="s">
        <v>31930</v>
      </c>
      <c r="F9707" s="71" t="s">
        <v>175</v>
      </c>
    </row>
    <row r="9708" spans="1:6" x14ac:dyDescent="0.25">
      <c r="A9708" s="67" t="s">
        <v>10335</v>
      </c>
      <c r="B9708" s="67" t="s">
        <v>4637</v>
      </c>
      <c r="C9708" s="71" t="s">
        <v>31931</v>
      </c>
      <c r="D9708" s="71" t="s">
        <v>31932</v>
      </c>
      <c r="E9708" s="71" t="s">
        <v>31933</v>
      </c>
      <c r="F9708" s="71" t="s">
        <v>175</v>
      </c>
    </row>
    <row r="9709" spans="1:6" x14ac:dyDescent="0.25">
      <c r="A9709" s="67" t="s">
        <v>10335</v>
      </c>
      <c r="B9709" s="67" t="s">
        <v>4641</v>
      </c>
      <c r="C9709" s="71" t="s">
        <v>31934</v>
      </c>
      <c r="D9709" s="71" t="s">
        <v>31935</v>
      </c>
      <c r="E9709" s="71" t="s">
        <v>31936</v>
      </c>
      <c r="F9709" s="71" t="s">
        <v>175</v>
      </c>
    </row>
    <row r="9710" spans="1:6" x14ac:dyDescent="0.25">
      <c r="A9710" s="67" t="s">
        <v>10335</v>
      </c>
      <c r="B9710" s="67" t="s">
        <v>4645</v>
      </c>
      <c r="C9710" s="71" t="s">
        <v>31937</v>
      </c>
      <c r="D9710" s="71" t="s">
        <v>31938</v>
      </c>
      <c r="E9710" s="71" t="s">
        <v>31939</v>
      </c>
      <c r="F9710" s="71" t="s">
        <v>175</v>
      </c>
    </row>
    <row r="9711" spans="1:6" x14ac:dyDescent="0.25">
      <c r="A9711" s="67" t="s">
        <v>10335</v>
      </c>
      <c r="B9711" s="67" t="s">
        <v>4649</v>
      </c>
      <c r="C9711" s="71" t="s">
        <v>31940</v>
      </c>
      <c r="D9711" s="71" t="s">
        <v>31941</v>
      </c>
      <c r="E9711" s="71" t="s">
        <v>31942</v>
      </c>
      <c r="F9711" s="71" t="s">
        <v>175</v>
      </c>
    </row>
    <row r="9712" spans="1:6" x14ac:dyDescent="0.25">
      <c r="A9712" s="67" t="s">
        <v>10335</v>
      </c>
      <c r="B9712" s="67" t="s">
        <v>4653</v>
      </c>
      <c r="C9712" s="71" t="s">
        <v>31943</v>
      </c>
      <c r="D9712" s="71" t="s">
        <v>31944</v>
      </c>
      <c r="E9712" s="71" t="s">
        <v>31945</v>
      </c>
      <c r="F9712" s="71" t="s">
        <v>175</v>
      </c>
    </row>
    <row r="9713" spans="1:6" x14ac:dyDescent="0.25">
      <c r="A9713" s="67" t="s">
        <v>10335</v>
      </c>
      <c r="B9713" s="67" t="s">
        <v>4657</v>
      </c>
      <c r="C9713" s="71" t="s">
        <v>31946</v>
      </c>
      <c r="D9713" s="71" t="s">
        <v>31947</v>
      </c>
      <c r="E9713" s="71" t="s">
        <v>31948</v>
      </c>
      <c r="F9713" s="71" t="s">
        <v>175</v>
      </c>
    </row>
    <row r="9714" spans="1:6" x14ac:dyDescent="0.25">
      <c r="A9714" s="67" t="s">
        <v>10335</v>
      </c>
      <c r="B9714" s="67" t="s">
        <v>4661</v>
      </c>
      <c r="C9714" s="71" t="s">
        <v>31949</v>
      </c>
      <c r="D9714" s="71" t="s">
        <v>31950</v>
      </c>
      <c r="E9714" s="71" t="s">
        <v>31951</v>
      </c>
      <c r="F9714" s="71" t="s">
        <v>175</v>
      </c>
    </row>
    <row r="9715" spans="1:6" x14ac:dyDescent="0.25">
      <c r="A9715" s="67" t="s">
        <v>10335</v>
      </c>
      <c r="B9715" s="67" t="s">
        <v>4665</v>
      </c>
      <c r="C9715" s="71" t="s">
        <v>31952</v>
      </c>
      <c r="D9715" s="71" t="s">
        <v>31953</v>
      </c>
      <c r="E9715" s="71" t="s">
        <v>31954</v>
      </c>
      <c r="F9715" s="71" t="s">
        <v>175</v>
      </c>
    </row>
    <row r="9716" spans="1:6" x14ac:dyDescent="0.25">
      <c r="A9716" s="67" t="s">
        <v>10335</v>
      </c>
      <c r="B9716" s="67" t="s">
        <v>4669</v>
      </c>
      <c r="C9716" s="71" t="s">
        <v>31955</v>
      </c>
      <c r="D9716" s="71" t="s">
        <v>31956</v>
      </c>
      <c r="E9716" s="71" t="s">
        <v>31957</v>
      </c>
      <c r="F9716" s="71" t="s">
        <v>175</v>
      </c>
    </row>
    <row r="9717" spans="1:6" x14ac:dyDescent="0.25">
      <c r="A9717" s="67" t="s">
        <v>10335</v>
      </c>
      <c r="B9717" s="67" t="s">
        <v>9598</v>
      </c>
      <c r="C9717" s="71" t="s">
        <v>31958</v>
      </c>
      <c r="D9717" s="71" t="s">
        <v>31959</v>
      </c>
      <c r="E9717" s="71" t="s">
        <v>31960</v>
      </c>
      <c r="F9717" s="71" t="s">
        <v>175</v>
      </c>
    </row>
    <row r="9718" spans="1:6" x14ac:dyDescent="0.25">
      <c r="A9718" s="67" t="s">
        <v>10335</v>
      </c>
      <c r="B9718" s="67" t="s">
        <v>9602</v>
      </c>
      <c r="C9718" s="71" t="s">
        <v>31961</v>
      </c>
      <c r="D9718" s="71" t="s">
        <v>31962</v>
      </c>
      <c r="E9718" s="71" t="s">
        <v>31963</v>
      </c>
      <c r="F9718" s="71" t="s">
        <v>175</v>
      </c>
    </row>
    <row r="9719" spans="1:6" x14ac:dyDescent="0.25">
      <c r="A9719" s="67" t="s">
        <v>10335</v>
      </c>
      <c r="B9719" s="67" t="s">
        <v>4673</v>
      </c>
      <c r="C9719" s="71" t="s">
        <v>31964</v>
      </c>
      <c r="D9719" s="71" t="s">
        <v>31965</v>
      </c>
      <c r="E9719" s="71" t="s">
        <v>31966</v>
      </c>
      <c r="F9719" s="71" t="s">
        <v>175</v>
      </c>
    </row>
    <row r="9720" spans="1:6" x14ac:dyDescent="0.25">
      <c r="A9720" s="67" t="s">
        <v>10335</v>
      </c>
      <c r="B9720" s="67" t="s">
        <v>9609</v>
      </c>
      <c r="C9720" s="71" t="s">
        <v>31967</v>
      </c>
      <c r="D9720" s="71" t="s">
        <v>31968</v>
      </c>
      <c r="E9720" s="71" t="s">
        <v>31969</v>
      </c>
      <c r="F9720" s="71" t="s">
        <v>175</v>
      </c>
    </row>
    <row r="9721" spans="1:6" x14ac:dyDescent="0.25">
      <c r="A9721" s="67" t="s">
        <v>10335</v>
      </c>
      <c r="B9721" s="67" t="s">
        <v>9613</v>
      </c>
      <c r="C9721" s="71" t="s">
        <v>31970</v>
      </c>
      <c r="D9721" s="71" t="s">
        <v>31971</v>
      </c>
      <c r="E9721" s="71" t="s">
        <v>31972</v>
      </c>
      <c r="F9721" s="71" t="s">
        <v>175</v>
      </c>
    </row>
    <row r="9722" spans="1:6" x14ac:dyDescent="0.25">
      <c r="A9722" s="67" t="s">
        <v>10335</v>
      </c>
      <c r="B9722" s="67" t="s">
        <v>4677</v>
      </c>
      <c r="C9722" s="71" t="s">
        <v>31973</v>
      </c>
      <c r="D9722" s="71" t="s">
        <v>31974</v>
      </c>
      <c r="E9722" s="71" t="s">
        <v>31975</v>
      </c>
      <c r="F9722" s="71" t="s">
        <v>175</v>
      </c>
    </row>
    <row r="9723" spans="1:6" x14ac:dyDescent="0.25">
      <c r="A9723" s="67" t="s">
        <v>10335</v>
      </c>
      <c r="B9723" s="67" t="s">
        <v>9620</v>
      </c>
      <c r="C9723" s="71" t="s">
        <v>31976</v>
      </c>
      <c r="D9723" s="71" t="s">
        <v>31977</v>
      </c>
      <c r="E9723" s="71" t="s">
        <v>31978</v>
      </c>
      <c r="F9723" s="71" t="s">
        <v>175</v>
      </c>
    </row>
    <row r="9724" spans="1:6" x14ac:dyDescent="0.25">
      <c r="A9724" s="67" t="s">
        <v>10335</v>
      </c>
      <c r="B9724" s="67" t="s">
        <v>9624</v>
      </c>
      <c r="C9724" s="71" t="s">
        <v>31979</v>
      </c>
      <c r="D9724" s="71" t="s">
        <v>31980</v>
      </c>
      <c r="E9724" s="71" t="s">
        <v>31981</v>
      </c>
      <c r="F9724" s="71" t="s">
        <v>175</v>
      </c>
    </row>
    <row r="9725" spans="1:6" x14ac:dyDescent="0.25">
      <c r="A9725" s="67" t="s">
        <v>10335</v>
      </c>
      <c r="B9725" s="67" t="s">
        <v>9628</v>
      </c>
      <c r="C9725" s="71" t="s">
        <v>31982</v>
      </c>
      <c r="D9725" s="71" t="s">
        <v>31983</v>
      </c>
      <c r="E9725" s="71" t="s">
        <v>31984</v>
      </c>
      <c r="F9725" s="71" t="s">
        <v>175</v>
      </c>
    </row>
    <row r="9726" spans="1:6" x14ac:dyDescent="0.25">
      <c r="A9726" s="67" t="s">
        <v>10335</v>
      </c>
      <c r="B9726" s="67" t="s">
        <v>2533</v>
      </c>
      <c r="C9726" s="71" t="s">
        <v>31985</v>
      </c>
      <c r="D9726" s="71" t="s">
        <v>31986</v>
      </c>
      <c r="E9726" s="71" t="s">
        <v>31987</v>
      </c>
      <c r="F9726" s="71" t="s">
        <v>175</v>
      </c>
    </row>
    <row r="9727" spans="1:6" x14ac:dyDescent="0.25">
      <c r="A9727" s="67" t="s">
        <v>10335</v>
      </c>
      <c r="B9727" s="67" t="s">
        <v>2537</v>
      </c>
      <c r="C9727" s="71" t="s">
        <v>31988</v>
      </c>
      <c r="D9727" s="71" t="s">
        <v>31989</v>
      </c>
      <c r="E9727" s="71" t="s">
        <v>31990</v>
      </c>
      <c r="F9727" s="71" t="s">
        <v>175</v>
      </c>
    </row>
    <row r="9728" spans="1:6" x14ac:dyDescent="0.25">
      <c r="A9728" s="67" t="s">
        <v>10335</v>
      </c>
      <c r="B9728" s="67" t="s">
        <v>2541</v>
      </c>
      <c r="C9728" s="71" t="s">
        <v>31991</v>
      </c>
      <c r="D9728" s="71" t="s">
        <v>31992</v>
      </c>
      <c r="E9728" s="71" t="s">
        <v>31993</v>
      </c>
      <c r="F9728" s="71" t="s">
        <v>175</v>
      </c>
    </row>
    <row r="9729" spans="1:6" x14ac:dyDescent="0.25">
      <c r="A9729" s="67" t="s">
        <v>10335</v>
      </c>
      <c r="B9729" s="67" t="s">
        <v>2545</v>
      </c>
      <c r="C9729" s="71" t="s">
        <v>31994</v>
      </c>
      <c r="D9729" s="71" t="s">
        <v>31995</v>
      </c>
      <c r="E9729" s="71" t="s">
        <v>31996</v>
      </c>
      <c r="F9729" s="71" t="s">
        <v>175</v>
      </c>
    </row>
    <row r="9730" spans="1:6" x14ac:dyDescent="0.25">
      <c r="A9730" s="67" t="s">
        <v>10335</v>
      </c>
      <c r="B9730" s="67" t="s">
        <v>2549</v>
      </c>
      <c r="C9730" s="71" t="s">
        <v>31997</v>
      </c>
      <c r="D9730" s="71" t="s">
        <v>31998</v>
      </c>
      <c r="E9730" s="71" t="s">
        <v>31999</v>
      </c>
      <c r="F9730" s="71" t="s">
        <v>175</v>
      </c>
    </row>
    <row r="9731" spans="1:6" x14ac:dyDescent="0.25">
      <c r="A9731" s="67" t="s">
        <v>10335</v>
      </c>
      <c r="B9731" s="67" t="s">
        <v>4690</v>
      </c>
      <c r="C9731" s="71" t="s">
        <v>32000</v>
      </c>
      <c r="D9731" s="71" t="s">
        <v>32001</v>
      </c>
      <c r="E9731" s="71" t="s">
        <v>32002</v>
      </c>
      <c r="F9731" s="71" t="s">
        <v>175</v>
      </c>
    </row>
    <row r="9732" spans="1:6" x14ac:dyDescent="0.25">
      <c r="A9732" s="67" t="s">
        <v>10335</v>
      </c>
      <c r="B9732" s="67" t="s">
        <v>9647</v>
      </c>
      <c r="C9732" s="71" t="s">
        <v>32003</v>
      </c>
      <c r="D9732" s="71" t="s">
        <v>32004</v>
      </c>
      <c r="E9732" s="71" t="s">
        <v>32005</v>
      </c>
      <c r="F9732" s="71" t="s">
        <v>175</v>
      </c>
    </row>
    <row r="9733" spans="1:6" x14ac:dyDescent="0.25">
      <c r="A9733" s="67" t="s">
        <v>10335</v>
      </c>
      <c r="B9733" s="67" t="s">
        <v>9651</v>
      </c>
      <c r="C9733" s="71" t="s">
        <v>32006</v>
      </c>
      <c r="D9733" s="71" t="s">
        <v>32007</v>
      </c>
      <c r="E9733" s="71" t="s">
        <v>32008</v>
      </c>
      <c r="F9733" s="71" t="s">
        <v>175</v>
      </c>
    </row>
    <row r="9734" spans="1:6" x14ac:dyDescent="0.25">
      <c r="A9734" s="67" t="s">
        <v>10335</v>
      </c>
      <c r="B9734" s="67" t="s">
        <v>9655</v>
      </c>
      <c r="C9734" s="71" t="s">
        <v>32009</v>
      </c>
      <c r="D9734" s="71" t="s">
        <v>32010</v>
      </c>
      <c r="E9734" s="71" t="s">
        <v>32011</v>
      </c>
      <c r="F9734" s="71" t="s">
        <v>175</v>
      </c>
    </row>
    <row r="9735" spans="1:6" x14ac:dyDescent="0.25">
      <c r="A9735" s="67" t="s">
        <v>10335</v>
      </c>
      <c r="B9735" s="67" t="s">
        <v>4694</v>
      </c>
      <c r="C9735" s="71" t="s">
        <v>32012</v>
      </c>
      <c r="D9735" s="71" t="s">
        <v>32013</v>
      </c>
      <c r="E9735" s="71" t="s">
        <v>32014</v>
      </c>
      <c r="F9735" s="71" t="s">
        <v>175</v>
      </c>
    </row>
    <row r="9736" spans="1:6" x14ac:dyDescent="0.25">
      <c r="A9736" s="67" t="s">
        <v>10335</v>
      </c>
      <c r="B9736" s="67" t="s">
        <v>9662</v>
      </c>
      <c r="C9736" s="71" t="s">
        <v>32015</v>
      </c>
      <c r="D9736" s="71" t="s">
        <v>32016</v>
      </c>
      <c r="E9736" s="71" t="s">
        <v>32017</v>
      </c>
      <c r="F9736" s="71" t="s">
        <v>175</v>
      </c>
    </row>
    <row r="9737" spans="1:6" x14ac:dyDescent="0.25">
      <c r="A9737" s="67" t="s">
        <v>10335</v>
      </c>
      <c r="B9737" s="67" t="s">
        <v>9666</v>
      </c>
      <c r="C9737" s="71" t="s">
        <v>32018</v>
      </c>
      <c r="D9737" s="71" t="s">
        <v>32019</v>
      </c>
      <c r="E9737" s="71" t="s">
        <v>32020</v>
      </c>
      <c r="F9737" s="71" t="s">
        <v>175</v>
      </c>
    </row>
    <row r="9738" spans="1:6" x14ac:dyDescent="0.25">
      <c r="A9738" s="67" t="s">
        <v>10335</v>
      </c>
      <c r="B9738" s="67" t="s">
        <v>9670</v>
      </c>
      <c r="C9738" s="71" t="s">
        <v>32021</v>
      </c>
      <c r="D9738" s="71" t="s">
        <v>32022</v>
      </c>
      <c r="E9738" s="71" t="s">
        <v>32023</v>
      </c>
      <c r="F9738" s="71" t="s">
        <v>175</v>
      </c>
    </row>
    <row r="9739" spans="1:6" x14ac:dyDescent="0.25">
      <c r="A9739" s="67" t="s">
        <v>10335</v>
      </c>
      <c r="B9739" s="67" t="s">
        <v>9674</v>
      </c>
      <c r="C9739" s="71" t="s">
        <v>32024</v>
      </c>
      <c r="D9739" s="71" t="s">
        <v>32025</v>
      </c>
      <c r="E9739" s="71" t="s">
        <v>32026</v>
      </c>
      <c r="F9739" s="71" t="s">
        <v>175</v>
      </c>
    </row>
    <row r="9740" spans="1:6" x14ac:dyDescent="0.25">
      <c r="A9740" s="67" t="s">
        <v>10335</v>
      </c>
      <c r="B9740" s="67" t="s">
        <v>2553</v>
      </c>
      <c r="C9740" s="71" t="s">
        <v>32027</v>
      </c>
      <c r="D9740" s="71" t="s">
        <v>32028</v>
      </c>
      <c r="E9740" s="71" t="s">
        <v>32029</v>
      </c>
      <c r="F9740" s="71" t="s">
        <v>175</v>
      </c>
    </row>
    <row r="9741" spans="1:6" x14ac:dyDescent="0.25">
      <c r="A9741" s="67" t="s">
        <v>10335</v>
      </c>
      <c r="B9741" s="67" t="s">
        <v>32030</v>
      </c>
      <c r="C9741" s="71" t="s">
        <v>32031</v>
      </c>
      <c r="D9741" s="71" t="s">
        <v>32032</v>
      </c>
      <c r="E9741" s="71" t="s">
        <v>32033</v>
      </c>
      <c r="F9741" s="71" t="s">
        <v>175</v>
      </c>
    </row>
    <row r="9742" spans="1:6" x14ac:dyDescent="0.25">
      <c r="A9742" s="67" t="s">
        <v>10335</v>
      </c>
      <c r="B9742" s="67" t="s">
        <v>32034</v>
      </c>
      <c r="C9742" s="71" t="s">
        <v>32035</v>
      </c>
      <c r="D9742" s="71" t="s">
        <v>32036</v>
      </c>
      <c r="E9742" s="71" t="s">
        <v>32037</v>
      </c>
      <c r="F9742" s="71" t="s">
        <v>175</v>
      </c>
    </row>
    <row r="9743" spans="1:6" x14ac:dyDescent="0.25">
      <c r="A9743" s="67" t="s">
        <v>10335</v>
      </c>
      <c r="B9743" s="67" t="s">
        <v>32038</v>
      </c>
      <c r="C9743" s="71" t="s">
        <v>32039</v>
      </c>
      <c r="D9743" s="71" t="s">
        <v>32040</v>
      </c>
      <c r="E9743" s="71" t="s">
        <v>32041</v>
      </c>
      <c r="F9743" s="71" t="s">
        <v>175</v>
      </c>
    </row>
    <row r="9744" spans="1:6" x14ac:dyDescent="0.25">
      <c r="A9744" s="67" t="s">
        <v>10335</v>
      </c>
      <c r="B9744" s="67" t="s">
        <v>32042</v>
      </c>
      <c r="C9744" s="71" t="s">
        <v>32043</v>
      </c>
      <c r="D9744" s="71" t="s">
        <v>32044</v>
      </c>
      <c r="E9744" s="71" t="s">
        <v>32045</v>
      </c>
      <c r="F9744" s="71" t="s">
        <v>175</v>
      </c>
    </row>
    <row r="9745" spans="1:6" x14ac:dyDescent="0.25">
      <c r="A9745" s="67" t="s">
        <v>10335</v>
      </c>
      <c r="B9745" s="67" t="s">
        <v>32046</v>
      </c>
      <c r="C9745" s="71" t="s">
        <v>32047</v>
      </c>
      <c r="D9745" s="71" t="s">
        <v>32048</v>
      </c>
      <c r="E9745" s="71" t="s">
        <v>32049</v>
      </c>
      <c r="F9745" s="71" t="s">
        <v>175</v>
      </c>
    </row>
    <row r="9746" spans="1:6" x14ac:dyDescent="0.25">
      <c r="A9746" s="67" t="s">
        <v>10335</v>
      </c>
      <c r="B9746" s="67" t="s">
        <v>32050</v>
      </c>
      <c r="C9746" s="71" t="s">
        <v>32051</v>
      </c>
      <c r="D9746" s="71" t="s">
        <v>32052</v>
      </c>
      <c r="E9746" s="71" t="s">
        <v>32053</v>
      </c>
      <c r="F9746" s="71" t="s">
        <v>175</v>
      </c>
    </row>
    <row r="9747" spans="1:6" x14ac:dyDescent="0.25">
      <c r="A9747" s="67" t="s">
        <v>10335</v>
      </c>
      <c r="B9747" s="67" t="s">
        <v>32054</v>
      </c>
      <c r="C9747" s="71" t="s">
        <v>32055</v>
      </c>
      <c r="D9747" s="71" t="s">
        <v>32056</v>
      </c>
      <c r="E9747" s="71" t="s">
        <v>32057</v>
      </c>
      <c r="F9747" s="71" t="s">
        <v>175</v>
      </c>
    </row>
    <row r="9748" spans="1:6" x14ac:dyDescent="0.25">
      <c r="A9748" s="67" t="s">
        <v>10335</v>
      </c>
      <c r="B9748" s="67" t="s">
        <v>32058</v>
      </c>
      <c r="C9748" s="71" t="s">
        <v>32059</v>
      </c>
      <c r="D9748" s="71" t="s">
        <v>32060</v>
      </c>
      <c r="E9748" s="71" t="s">
        <v>32061</v>
      </c>
      <c r="F9748" s="71" t="s">
        <v>175</v>
      </c>
    </row>
    <row r="9749" spans="1:6" x14ac:dyDescent="0.25">
      <c r="A9749" s="67" t="s">
        <v>10335</v>
      </c>
      <c r="B9749" s="67" t="s">
        <v>32062</v>
      </c>
      <c r="C9749" s="71" t="s">
        <v>32063</v>
      </c>
      <c r="D9749" s="71" t="s">
        <v>32064</v>
      </c>
      <c r="E9749" s="71" t="s">
        <v>32065</v>
      </c>
      <c r="F9749" s="71" t="s">
        <v>175</v>
      </c>
    </row>
    <row r="9750" spans="1:6" x14ac:dyDescent="0.25">
      <c r="A9750" s="67" t="s">
        <v>10335</v>
      </c>
      <c r="B9750" s="67" t="s">
        <v>32066</v>
      </c>
      <c r="C9750" s="71" t="s">
        <v>32067</v>
      </c>
      <c r="D9750" s="71" t="s">
        <v>32068</v>
      </c>
      <c r="E9750" s="71" t="s">
        <v>32069</v>
      </c>
      <c r="F9750" s="71" t="s">
        <v>175</v>
      </c>
    </row>
    <row r="9751" spans="1:6" x14ac:dyDescent="0.25">
      <c r="A9751" s="67" t="s">
        <v>10335</v>
      </c>
      <c r="B9751" s="67" t="s">
        <v>9689</v>
      </c>
      <c r="C9751" s="71" t="s">
        <v>32070</v>
      </c>
      <c r="D9751" s="71" t="s">
        <v>32071</v>
      </c>
      <c r="E9751" s="71" t="s">
        <v>32072</v>
      </c>
      <c r="F9751" s="71" t="s">
        <v>175</v>
      </c>
    </row>
    <row r="9752" spans="1:6" x14ac:dyDescent="0.25">
      <c r="A9752" s="67" t="s">
        <v>10335</v>
      </c>
      <c r="B9752" s="67" t="s">
        <v>2557</v>
      </c>
      <c r="C9752" s="71" t="s">
        <v>32073</v>
      </c>
      <c r="D9752" s="71" t="s">
        <v>32074</v>
      </c>
      <c r="E9752" s="71" t="s">
        <v>32075</v>
      </c>
      <c r="F9752" s="71" t="s">
        <v>175</v>
      </c>
    </row>
    <row r="9753" spans="1:6" x14ac:dyDescent="0.25">
      <c r="A9753" s="67" t="s">
        <v>10335</v>
      </c>
      <c r="B9753" s="67" t="s">
        <v>2561</v>
      </c>
      <c r="C9753" s="71" t="s">
        <v>32076</v>
      </c>
      <c r="D9753" s="71" t="s">
        <v>32077</v>
      </c>
      <c r="E9753" s="71" t="s">
        <v>32078</v>
      </c>
      <c r="F9753" s="71" t="s">
        <v>175</v>
      </c>
    </row>
    <row r="9754" spans="1:6" x14ac:dyDescent="0.25">
      <c r="A9754" s="67" t="s">
        <v>10335</v>
      </c>
      <c r="B9754" s="67" t="s">
        <v>9707</v>
      </c>
      <c r="C9754" s="71" t="s">
        <v>32079</v>
      </c>
      <c r="D9754" s="71" t="s">
        <v>32080</v>
      </c>
      <c r="E9754" s="71" t="s">
        <v>32081</v>
      </c>
      <c r="F9754" s="71" t="s">
        <v>175</v>
      </c>
    </row>
    <row r="9755" spans="1:6" x14ac:dyDescent="0.25">
      <c r="A9755" s="67" t="s">
        <v>10335</v>
      </c>
      <c r="B9755" s="67" t="s">
        <v>9711</v>
      </c>
      <c r="C9755" s="71" t="s">
        <v>32082</v>
      </c>
      <c r="D9755" s="71" t="s">
        <v>32083</v>
      </c>
      <c r="E9755" s="71" t="s">
        <v>32084</v>
      </c>
      <c r="F9755" s="71" t="s">
        <v>175</v>
      </c>
    </row>
    <row r="9756" spans="1:6" x14ac:dyDescent="0.25">
      <c r="A9756" s="67" t="s">
        <v>10335</v>
      </c>
      <c r="B9756" s="67" t="s">
        <v>2569</v>
      </c>
      <c r="C9756" s="71" t="s">
        <v>32085</v>
      </c>
      <c r="D9756" s="71" t="s">
        <v>32086</v>
      </c>
      <c r="E9756" s="71" t="s">
        <v>32087</v>
      </c>
      <c r="F9756" s="71" t="s">
        <v>175</v>
      </c>
    </row>
    <row r="9757" spans="1:6" x14ac:dyDescent="0.25">
      <c r="A9757" s="67" t="s">
        <v>10335</v>
      </c>
      <c r="B9757" s="67" t="s">
        <v>2573</v>
      </c>
      <c r="C9757" s="71" t="s">
        <v>32088</v>
      </c>
      <c r="D9757" s="71" t="s">
        <v>32089</v>
      </c>
      <c r="E9757" s="71" t="s">
        <v>32090</v>
      </c>
      <c r="F9757" s="71" t="s">
        <v>175</v>
      </c>
    </row>
    <row r="9758" spans="1:6" x14ac:dyDescent="0.25">
      <c r="A9758" s="67" t="s">
        <v>10335</v>
      </c>
      <c r="B9758" s="67" t="s">
        <v>9721</v>
      </c>
      <c r="C9758" s="71" t="s">
        <v>32091</v>
      </c>
      <c r="D9758" s="71" t="s">
        <v>32092</v>
      </c>
      <c r="E9758" s="71" t="s">
        <v>32093</v>
      </c>
      <c r="F9758" s="71" t="s">
        <v>175</v>
      </c>
    </row>
    <row r="9759" spans="1:6" x14ac:dyDescent="0.25">
      <c r="A9759" s="67" t="s">
        <v>10335</v>
      </c>
      <c r="B9759" s="67" t="s">
        <v>2577</v>
      </c>
      <c r="C9759" s="71" t="s">
        <v>32094</v>
      </c>
      <c r="D9759" s="71" t="s">
        <v>32095</v>
      </c>
      <c r="E9759" s="71" t="s">
        <v>32096</v>
      </c>
      <c r="F9759" s="71" t="s">
        <v>175</v>
      </c>
    </row>
    <row r="9760" spans="1:6" x14ac:dyDescent="0.25">
      <c r="A9760" s="67" t="s">
        <v>10335</v>
      </c>
      <c r="B9760" s="67" t="s">
        <v>9728</v>
      </c>
      <c r="C9760" s="71" t="s">
        <v>32097</v>
      </c>
      <c r="D9760" s="71" t="s">
        <v>32098</v>
      </c>
      <c r="E9760" s="71" t="s">
        <v>32099</v>
      </c>
      <c r="F9760" s="71" t="s">
        <v>175</v>
      </c>
    </row>
    <row r="9761" spans="1:6" x14ac:dyDescent="0.25">
      <c r="A9761" s="67" t="s">
        <v>10335</v>
      </c>
      <c r="B9761" s="67" t="s">
        <v>9732</v>
      </c>
      <c r="C9761" s="71" t="s">
        <v>32100</v>
      </c>
      <c r="D9761" s="71" t="s">
        <v>32101</v>
      </c>
      <c r="E9761" s="71" t="s">
        <v>32102</v>
      </c>
      <c r="F9761" s="71" t="s">
        <v>175</v>
      </c>
    </row>
    <row r="9762" spans="1:6" x14ac:dyDescent="0.25">
      <c r="A9762" s="67" t="s">
        <v>10335</v>
      </c>
      <c r="B9762" s="67" t="s">
        <v>2581</v>
      </c>
      <c r="C9762" s="71" t="s">
        <v>32103</v>
      </c>
      <c r="D9762" s="71" t="s">
        <v>32104</v>
      </c>
      <c r="E9762" s="71" t="s">
        <v>32105</v>
      </c>
      <c r="F9762" s="71" t="s">
        <v>175</v>
      </c>
    </row>
    <row r="9763" spans="1:6" x14ac:dyDescent="0.25">
      <c r="A9763" s="67" t="s">
        <v>10335</v>
      </c>
      <c r="B9763" s="67" t="s">
        <v>9739</v>
      </c>
      <c r="C9763" s="71" t="s">
        <v>32106</v>
      </c>
      <c r="D9763" s="71" t="s">
        <v>32107</v>
      </c>
      <c r="E9763" s="71" t="s">
        <v>32108</v>
      </c>
      <c r="F9763" s="71" t="s">
        <v>175</v>
      </c>
    </row>
    <row r="9764" spans="1:6" x14ac:dyDescent="0.25">
      <c r="A9764" s="67" t="s">
        <v>10335</v>
      </c>
      <c r="B9764" s="67" t="s">
        <v>2585</v>
      </c>
      <c r="C9764" s="71" t="s">
        <v>32109</v>
      </c>
      <c r="D9764" s="71" t="s">
        <v>32110</v>
      </c>
      <c r="E9764" s="71" t="s">
        <v>32111</v>
      </c>
      <c r="F9764" s="71" t="s">
        <v>175</v>
      </c>
    </row>
    <row r="9765" spans="1:6" x14ac:dyDescent="0.25">
      <c r="A9765" s="67" t="s">
        <v>10335</v>
      </c>
      <c r="B9765" s="67" t="s">
        <v>20447</v>
      </c>
      <c r="C9765" s="71" t="s">
        <v>32112</v>
      </c>
      <c r="D9765" s="71" t="s">
        <v>32113</v>
      </c>
      <c r="E9765" s="71" t="s">
        <v>32114</v>
      </c>
      <c r="F9765" s="71" t="s">
        <v>175</v>
      </c>
    </row>
    <row r="9766" spans="1:6" x14ac:dyDescent="0.25">
      <c r="A9766" s="67" t="s">
        <v>10335</v>
      </c>
      <c r="B9766" s="67" t="s">
        <v>20451</v>
      </c>
      <c r="C9766" s="71" t="s">
        <v>32115</v>
      </c>
      <c r="D9766" s="71" t="s">
        <v>32116</v>
      </c>
      <c r="E9766" s="71" t="s">
        <v>32117</v>
      </c>
      <c r="F9766" s="71" t="s">
        <v>175</v>
      </c>
    </row>
    <row r="9767" spans="1:6" x14ac:dyDescent="0.25">
      <c r="A9767" s="67" t="s">
        <v>10335</v>
      </c>
      <c r="B9767" s="67" t="s">
        <v>2589</v>
      </c>
      <c r="C9767" s="71" t="s">
        <v>32118</v>
      </c>
      <c r="D9767" s="71" t="s">
        <v>32119</v>
      </c>
      <c r="E9767" s="71" t="s">
        <v>32120</v>
      </c>
      <c r="F9767" s="71" t="s">
        <v>175</v>
      </c>
    </row>
    <row r="9768" spans="1:6" x14ac:dyDescent="0.25">
      <c r="A9768" s="67" t="s">
        <v>10335</v>
      </c>
      <c r="B9768" s="67" t="s">
        <v>15053</v>
      </c>
      <c r="C9768" s="71" t="s">
        <v>32121</v>
      </c>
      <c r="D9768" s="71" t="s">
        <v>32122</v>
      </c>
      <c r="E9768" s="71" t="s">
        <v>32123</v>
      </c>
      <c r="F9768" s="71" t="s">
        <v>175</v>
      </c>
    </row>
    <row r="9769" spans="1:6" x14ac:dyDescent="0.25">
      <c r="A9769" s="67" t="s">
        <v>10335</v>
      </c>
      <c r="B9769" s="67" t="s">
        <v>9743</v>
      </c>
      <c r="C9769" s="71" t="s">
        <v>32124</v>
      </c>
      <c r="D9769" s="71" t="s">
        <v>32125</v>
      </c>
      <c r="E9769" s="71" t="s">
        <v>32126</v>
      </c>
      <c r="F9769" s="71" t="s">
        <v>175</v>
      </c>
    </row>
    <row r="9770" spans="1:6" x14ac:dyDescent="0.25">
      <c r="A9770" s="67" t="s">
        <v>10335</v>
      </c>
      <c r="B9770" s="67" t="s">
        <v>9762</v>
      </c>
      <c r="C9770" s="71" t="s">
        <v>32127</v>
      </c>
      <c r="D9770" s="71" t="s">
        <v>32128</v>
      </c>
      <c r="E9770" s="71" t="s">
        <v>32129</v>
      </c>
      <c r="F9770" s="71" t="s">
        <v>175</v>
      </c>
    </row>
    <row r="9771" spans="1:6" x14ac:dyDescent="0.25">
      <c r="A9771" s="67" t="s">
        <v>10335</v>
      </c>
      <c r="B9771" s="67" t="s">
        <v>9766</v>
      </c>
      <c r="C9771" s="71" t="s">
        <v>32130</v>
      </c>
      <c r="D9771" s="71" t="s">
        <v>32131</v>
      </c>
      <c r="E9771" s="71" t="s">
        <v>32132</v>
      </c>
      <c r="F9771" s="71" t="s">
        <v>175</v>
      </c>
    </row>
    <row r="9772" spans="1:6" x14ac:dyDescent="0.25">
      <c r="A9772" s="67" t="s">
        <v>10335</v>
      </c>
      <c r="B9772" s="67" t="s">
        <v>9770</v>
      </c>
      <c r="C9772" s="71" t="s">
        <v>32133</v>
      </c>
      <c r="D9772" s="71" t="s">
        <v>32134</v>
      </c>
      <c r="E9772" s="71" t="s">
        <v>32135</v>
      </c>
      <c r="F9772" s="71" t="s">
        <v>175</v>
      </c>
    </row>
    <row r="9773" spans="1:6" x14ac:dyDescent="0.25">
      <c r="A9773" s="67" t="s">
        <v>10335</v>
      </c>
      <c r="B9773" s="67" t="s">
        <v>9781</v>
      </c>
      <c r="C9773" s="71" t="s">
        <v>32136</v>
      </c>
      <c r="D9773" s="71" t="s">
        <v>32137</v>
      </c>
      <c r="E9773" s="71" t="s">
        <v>32138</v>
      </c>
      <c r="F9773" s="71" t="s">
        <v>175</v>
      </c>
    </row>
    <row r="9774" spans="1:6" x14ac:dyDescent="0.25">
      <c r="A9774" s="67" t="s">
        <v>10335</v>
      </c>
      <c r="B9774" s="67" t="s">
        <v>2601</v>
      </c>
      <c r="C9774" s="71" t="s">
        <v>32139</v>
      </c>
      <c r="D9774" s="71" t="s">
        <v>32140</v>
      </c>
      <c r="E9774" s="71" t="s">
        <v>32141</v>
      </c>
      <c r="F9774" s="71" t="s">
        <v>175</v>
      </c>
    </row>
    <row r="9775" spans="1:6" x14ac:dyDescent="0.25">
      <c r="A9775" s="67" t="s">
        <v>10335</v>
      </c>
      <c r="B9775" s="67" t="s">
        <v>9796</v>
      </c>
      <c r="C9775" s="71" t="s">
        <v>32142</v>
      </c>
      <c r="D9775" s="71" t="s">
        <v>32143</v>
      </c>
      <c r="E9775" s="71" t="s">
        <v>32144</v>
      </c>
      <c r="F9775" s="71" t="s">
        <v>175</v>
      </c>
    </row>
    <row r="9776" spans="1:6" x14ac:dyDescent="0.25">
      <c r="A9776" s="67" t="s">
        <v>10335</v>
      </c>
      <c r="B9776" s="67" t="s">
        <v>2605</v>
      </c>
      <c r="C9776" s="71" t="s">
        <v>32145</v>
      </c>
      <c r="D9776" s="71" t="s">
        <v>32146</v>
      </c>
      <c r="E9776" s="71" t="s">
        <v>32147</v>
      </c>
      <c r="F9776" s="71" t="s">
        <v>175</v>
      </c>
    </row>
    <row r="9777" spans="1:6" x14ac:dyDescent="0.25">
      <c r="A9777" s="67" t="s">
        <v>10335</v>
      </c>
      <c r="B9777" s="67" t="s">
        <v>20494</v>
      </c>
      <c r="C9777" s="71" t="s">
        <v>32148</v>
      </c>
      <c r="D9777" s="71" t="s">
        <v>32149</v>
      </c>
      <c r="E9777" s="71" t="s">
        <v>32150</v>
      </c>
      <c r="F9777" s="71" t="s">
        <v>175</v>
      </c>
    </row>
    <row r="9778" spans="1:6" x14ac:dyDescent="0.25">
      <c r="A9778" s="67" t="s">
        <v>10335</v>
      </c>
      <c r="B9778" s="67" t="s">
        <v>15072</v>
      </c>
      <c r="C9778" s="71" t="s">
        <v>32151</v>
      </c>
      <c r="D9778" s="71" t="s">
        <v>32152</v>
      </c>
      <c r="E9778" s="71" t="s">
        <v>32153</v>
      </c>
      <c r="F9778" s="71" t="s">
        <v>175</v>
      </c>
    </row>
    <row r="9779" spans="1:6" x14ac:dyDescent="0.25">
      <c r="A9779" s="67" t="s">
        <v>10335</v>
      </c>
      <c r="B9779" s="67" t="s">
        <v>6198</v>
      </c>
      <c r="C9779" s="71" t="s">
        <v>32154</v>
      </c>
      <c r="D9779" s="71" t="s">
        <v>32155</v>
      </c>
      <c r="E9779" s="71" t="s">
        <v>32156</v>
      </c>
      <c r="F9779" s="71" t="s">
        <v>175</v>
      </c>
    </row>
    <row r="9780" spans="1:6" x14ac:dyDescent="0.25">
      <c r="A9780" s="67" t="s">
        <v>10335</v>
      </c>
      <c r="B9780" s="67" t="s">
        <v>9806</v>
      </c>
      <c r="C9780" s="71" t="s">
        <v>32157</v>
      </c>
      <c r="D9780" s="71" t="s">
        <v>32158</v>
      </c>
      <c r="E9780" s="71" t="s">
        <v>32159</v>
      </c>
      <c r="F9780" s="71" t="s">
        <v>175</v>
      </c>
    </row>
    <row r="9781" spans="1:6" x14ac:dyDescent="0.25">
      <c r="A9781" s="67" t="s">
        <v>10335</v>
      </c>
      <c r="B9781" s="67" t="s">
        <v>9810</v>
      </c>
      <c r="C9781" s="71" t="s">
        <v>32160</v>
      </c>
      <c r="D9781" s="71" t="s">
        <v>32161</v>
      </c>
      <c r="E9781" s="71" t="s">
        <v>32162</v>
      </c>
      <c r="F9781" s="71" t="s">
        <v>175</v>
      </c>
    </row>
    <row r="9782" spans="1:6" x14ac:dyDescent="0.25">
      <c r="A9782" s="67" t="s">
        <v>10335</v>
      </c>
      <c r="B9782" s="67" t="s">
        <v>9814</v>
      </c>
      <c r="C9782" s="71" t="s">
        <v>32163</v>
      </c>
      <c r="D9782" s="71" t="s">
        <v>32164</v>
      </c>
      <c r="E9782" s="71" t="s">
        <v>32165</v>
      </c>
      <c r="F9782" s="71" t="s">
        <v>175</v>
      </c>
    </row>
    <row r="9783" spans="1:6" x14ac:dyDescent="0.25">
      <c r="A9783" s="67" t="s">
        <v>10335</v>
      </c>
      <c r="B9783" s="67" t="s">
        <v>9818</v>
      </c>
      <c r="C9783" s="71" t="s">
        <v>32166</v>
      </c>
      <c r="D9783" s="71" t="s">
        <v>32167</v>
      </c>
      <c r="E9783" s="71" t="s">
        <v>32168</v>
      </c>
      <c r="F9783" s="71" t="s">
        <v>175</v>
      </c>
    </row>
    <row r="9784" spans="1:6" x14ac:dyDescent="0.25">
      <c r="A9784" s="67" t="s">
        <v>10335</v>
      </c>
      <c r="B9784" s="67" t="s">
        <v>9822</v>
      </c>
      <c r="C9784" s="71" t="s">
        <v>32169</v>
      </c>
      <c r="D9784" s="71" t="s">
        <v>32170</v>
      </c>
      <c r="E9784" s="71" t="s">
        <v>32171</v>
      </c>
      <c r="F9784" s="71" t="s">
        <v>175</v>
      </c>
    </row>
    <row r="9785" spans="1:6" x14ac:dyDescent="0.25">
      <c r="A9785" s="67" t="s">
        <v>10335</v>
      </c>
      <c r="B9785" s="67" t="s">
        <v>9826</v>
      </c>
      <c r="C9785" s="71" t="s">
        <v>32172</v>
      </c>
      <c r="D9785" s="71" t="s">
        <v>32173</v>
      </c>
      <c r="E9785" s="71" t="s">
        <v>32174</v>
      </c>
      <c r="F9785" s="71" t="s">
        <v>175</v>
      </c>
    </row>
    <row r="9786" spans="1:6" x14ac:dyDescent="0.25">
      <c r="A9786" s="67" t="s">
        <v>10335</v>
      </c>
      <c r="B9786" s="67" t="s">
        <v>9830</v>
      </c>
      <c r="C9786" s="71" t="s">
        <v>32175</v>
      </c>
      <c r="D9786" s="71" t="s">
        <v>32176</v>
      </c>
      <c r="E9786" s="71" t="s">
        <v>32177</v>
      </c>
      <c r="F9786" s="71" t="s">
        <v>175</v>
      </c>
    </row>
    <row r="9787" spans="1:6" x14ac:dyDescent="0.25">
      <c r="A9787" s="67" t="s">
        <v>10335</v>
      </c>
      <c r="B9787" s="67" t="s">
        <v>9834</v>
      </c>
      <c r="C9787" s="71" t="s">
        <v>32178</v>
      </c>
      <c r="D9787" s="71" t="s">
        <v>32179</v>
      </c>
      <c r="E9787" s="71" t="s">
        <v>32180</v>
      </c>
      <c r="F9787" s="71" t="s">
        <v>175</v>
      </c>
    </row>
    <row r="9788" spans="1:6" x14ac:dyDescent="0.25">
      <c r="A9788" s="67" t="s">
        <v>10335</v>
      </c>
      <c r="B9788" s="67" t="s">
        <v>9838</v>
      </c>
      <c r="C9788" s="71" t="s">
        <v>32181</v>
      </c>
      <c r="D9788" s="71" t="s">
        <v>32182</v>
      </c>
      <c r="E9788" s="71" t="s">
        <v>32183</v>
      </c>
      <c r="F9788" s="71" t="s">
        <v>175</v>
      </c>
    </row>
    <row r="9789" spans="1:6" x14ac:dyDescent="0.25">
      <c r="A9789" s="67" t="s">
        <v>10335</v>
      </c>
      <c r="B9789" s="67" t="s">
        <v>6202</v>
      </c>
      <c r="C9789" s="71" t="s">
        <v>32184</v>
      </c>
      <c r="D9789" s="71" t="s">
        <v>32185</v>
      </c>
      <c r="E9789" s="71" t="s">
        <v>32186</v>
      </c>
      <c r="F9789" s="71" t="s">
        <v>175</v>
      </c>
    </row>
    <row r="9790" spans="1:6" x14ac:dyDescent="0.25">
      <c r="A9790" s="67" t="s">
        <v>10335</v>
      </c>
      <c r="B9790" s="67" t="s">
        <v>6210</v>
      </c>
      <c r="C9790" s="71" t="s">
        <v>32187</v>
      </c>
      <c r="D9790" s="71" t="s">
        <v>32188</v>
      </c>
      <c r="E9790" s="71" t="s">
        <v>32189</v>
      </c>
      <c r="F9790" s="71" t="s">
        <v>175</v>
      </c>
    </row>
    <row r="9791" spans="1:6" x14ac:dyDescent="0.25">
      <c r="A9791" s="67" t="s">
        <v>10335</v>
      </c>
      <c r="B9791" s="67" t="s">
        <v>6214</v>
      </c>
      <c r="C9791" s="71" t="s">
        <v>32190</v>
      </c>
      <c r="D9791" s="71" t="s">
        <v>32191</v>
      </c>
      <c r="E9791" s="71" t="s">
        <v>32192</v>
      </c>
      <c r="F9791" s="71" t="s">
        <v>175</v>
      </c>
    </row>
    <row r="9792" spans="1:6" x14ac:dyDescent="0.25">
      <c r="A9792" s="67" t="s">
        <v>10335</v>
      </c>
      <c r="B9792" s="67" t="s">
        <v>9849</v>
      </c>
      <c r="C9792" s="71" t="s">
        <v>32193</v>
      </c>
      <c r="D9792" s="71" t="s">
        <v>32194</v>
      </c>
      <c r="E9792" s="71" t="s">
        <v>32195</v>
      </c>
      <c r="F9792" s="71" t="s">
        <v>175</v>
      </c>
    </row>
    <row r="9793" spans="1:6" x14ac:dyDescent="0.25">
      <c r="A9793" s="67" t="s">
        <v>10335</v>
      </c>
      <c r="B9793" s="67" t="s">
        <v>16825</v>
      </c>
      <c r="C9793" s="71" t="s">
        <v>32196</v>
      </c>
      <c r="D9793" s="71" t="s">
        <v>32197</v>
      </c>
      <c r="E9793" s="71" t="s">
        <v>32198</v>
      </c>
      <c r="F9793" s="71" t="s">
        <v>175</v>
      </c>
    </row>
    <row r="9794" spans="1:6" x14ac:dyDescent="0.25">
      <c r="A9794" s="67" t="s">
        <v>10335</v>
      </c>
      <c r="B9794" s="67" t="s">
        <v>15082</v>
      </c>
      <c r="C9794" s="71" t="s">
        <v>32199</v>
      </c>
      <c r="D9794" s="71" t="s">
        <v>32200</v>
      </c>
      <c r="E9794" s="71" t="s">
        <v>32201</v>
      </c>
      <c r="F9794" s="71" t="s">
        <v>175</v>
      </c>
    </row>
    <row r="9795" spans="1:6" x14ac:dyDescent="0.25">
      <c r="A9795" s="67" t="s">
        <v>10335</v>
      </c>
      <c r="B9795" s="67" t="s">
        <v>20528</v>
      </c>
      <c r="C9795" s="71" t="s">
        <v>32202</v>
      </c>
      <c r="D9795" s="71" t="s">
        <v>32203</v>
      </c>
      <c r="E9795" s="71" t="s">
        <v>32204</v>
      </c>
      <c r="F9795" s="71" t="s">
        <v>175</v>
      </c>
    </row>
    <row r="9796" spans="1:6" x14ac:dyDescent="0.25">
      <c r="A9796" s="67" t="s">
        <v>10335</v>
      </c>
      <c r="B9796" s="67" t="s">
        <v>9853</v>
      </c>
      <c r="C9796" s="71" t="s">
        <v>32205</v>
      </c>
      <c r="D9796" s="71" t="s">
        <v>32206</v>
      </c>
      <c r="E9796" s="71" t="s">
        <v>32207</v>
      </c>
      <c r="F9796" s="71" t="s">
        <v>175</v>
      </c>
    </row>
    <row r="9797" spans="1:6" x14ac:dyDescent="0.25">
      <c r="A9797" s="67" t="s">
        <v>10335</v>
      </c>
      <c r="B9797" s="67" t="s">
        <v>9857</v>
      </c>
      <c r="C9797" s="71" t="s">
        <v>32208</v>
      </c>
      <c r="D9797" s="71" t="s">
        <v>32209</v>
      </c>
      <c r="E9797" s="71" t="s">
        <v>32210</v>
      </c>
      <c r="F9797" s="71" t="s">
        <v>175</v>
      </c>
    </row>
    <row r="9798" spans="1:6" x14ac:dyDescent="0.25">
      <c r="A9798" s="67" t="s">
        <v>10335</v>
      </c>
      <c r="B9798" s="67" t="s">
        <v>9861</v>
      </c>
      <c r="C9798" s="71" t="s">
        <v>32211</v>
      </c>
      <c r="D9798" s="71" t="s">
        <v>32212</v>
      </c>
      <c r="E9798" s="71" t="s">
        <v>32213</v>
      </c>
      <c r="F9798" s="71" t="s">
        <v>175</v>
      </c>
    </row>
    <row r="9799" spans="1:6" x14ac:dyDescent="0.25">
      <c r="A9799" s="67" t="s">
        <v>10335</v>
      </c>
      <c r="B9799" s="67" t="s">
        <v>9865</v>
      </c>
      <c r="C9799" s="71" t="s">
        <v>32214</v>
      </c>
      <c r="D9799" s="71" t="s">
        <v>32215</v>
      </c>
      <c r="E9799" s="71" t="s">
        <v>32216</v>
      </c>
      <c r="F9799" s="71" t="s">
        <v>175</v>
      </c>
    </row>
    <row r="9800" spans="1:6" x14ac:dyDescent="0.25">
      <c r="A9800" s="67" t="s">
        <v>10335</v>
      </c>
      <c r="B9800" s="67" t="s">
        <v>9869</v>
      </c>
      <c r="C9800" s="71" t="s">
        <v>32217</v>
      </c>
      <c r="D9800" s="71" t="s">
        <v>32218</v>
      </c>
      <c r="E9800" s="71" t="s">
        <v>32219</v>
      </c>
      <c r="F9800" s="71" t="s">
        <v>175</v>
      </c>
    </row>
    <row r="9801" spans="1:6" x14ac:dyDescent="0.25">
      <c r="A9801" s="67" t="s">
        <v>10335</v>
      </c>
      <c r="B9801" s="67" t="s">
        <v>9873</v>
      </c>
      <c r="C9801" s="71" t="s">
        <v>32220</v>
      </c>
      <c r="D9801" s="71" t="s">
        <v>32221</v>
      </c>
      <c r="E9801" s="71" t="s">
        <v>32222</v>
      </c>
      <c r="F9801" s="71" t="s">
        <v>175</v>
      </c>
    </row>
    <row r="9802" spans="1:6" x14ac:dyDescent="0.25">
      <c r="A9802" s="67" t="s">
        <v>10335</v>
      </c>
      <c r="B9802" s="67" t="s">
        <v>9877</v>
      </c>
      <c r="C9802" s="71" t="s">
        <v>32223</v>
      </c>
      <c r="D9802" s="71" t="s">
        <v>32224</v>
      </c>
      <c r="E9802" s="71" t="s">
        <v>32225</v>
      </c>
      <c r="F9802" s="71" t="s">
        <v>175</v>
      </c>
    </row>
    <row r="9803" spans="1:6" x14ac:dyDescent="0.25">
      <c r="A9803" s="67" t="s">
        <v>10335</v>
      </c>
      <c r="B9803" s="67" t="s">
        <v>9881</v>
      </c>
      <c r="C9803" s="71" t="s">
        <v>32226</v>
      </c>
      <c r="D9803" s="71" t="s">
        <v>32227</v>
      </c>
      <c r="E9803" s="71" t="s">
        <v>32228</v>
      </c>
      <c r="F9803" s="71" t="s">
        <v>175</v>
      </c>
    </row>
    <row r="9804" spans="1:6" x14ac:dyDescent="0.25">
      <c r="A9804" s="67" t="s">
        <v>10335</v>
      </c>
      <c r="B9804" s="67" t="s">
        <v>9885</v>
      </c>
      <c r="C9804" s="71" t="s">
        <v>32229</v>
      </c>
      <c r="D9804" s="71" t="s">
        <v>32230</v>
      </c>
      <c r="E9804" s="71" t="s">
        <v>32231</v>
      </c>
      <c r="F9804" s="71" t="s">
        <v>175</v>
      </c>
    </row>
    <row r="9805" spans="1:6" x14ac:dyDescent="0.25">
      <c r="A9805" s="67" t="s">
        <v>10335</v>
      </c>
      <c r="B9805" s="67" t="s">
        <v>9889</v>
      </c>
      <c r="C9805" s="71" t="s">
        <v>32232</v>
      </c>
      <c r="D9805" s="71" t="s">
        <v>32233</v>
      </c>
      <c r="E9805" s="71" t="s">
        <v>32234</v>
      </c>
      <c r="F9805" s="71" t="s">
        <v>175</v>
      </c>
    </row>
    <row r="9806" spans="1:6" x14ac:dyDescent="0.25">
      <c r="A9806" s="67" t="s">
        <v>10335</v>
      </c>
      <c r="B9806" s="67" t="s">
        <v>9905</v>
      </c>
      <c r="C9806" s="71" t="s">
        <v>32235</v>
      </c>
      <c r="D9806" s="71" t="s">
        <v>32236</v>
      </c>
      <c r="E9806" s="71" t="s">
        <v>32237</v>
      </c>
      <c r="F9806" s="71" t="s">
        <v>175</v>
      </c>
    </row>
    <row r="9807" spans="1:6" x14ac:dyDescent="0.25">
      <c r="A9807" s="67" t="s">
        <v>10335</v>
      </c>
      <c r="B9807" s="67" t="s">
        <v>29945</v>
      </c>
      <c r="C9807" s="71" t="s">
        <v>32238</v>
      </c>
      <c r="D9807" s="71" t="s">
        <v>32239</v>
      </c>
      <c r="E9807" s="71" t="s">
        <v>32240</v>
      </c>
      <c r="F9807" s="71" t="s">
        <v>175</v>
      </c>
    </row>
    <row r="9808" spans="1:6" x14ac:dyDescent="0.25">
      <c r="A9808" s="67" t="s">
        <v>10335</v>
      </c>
      <c r="B9808" s="67" t="s">
        <v>20553</v>
      </c>
      <c r="C9808" s="71" t="s">
        <v>32241</v>
      </c>
      <c r="D9808" s="71" t="s">
        <v>32242</v>
      </c>
      <c r="E9808" s="71" t="s">
        <v>32243</v>
      </c>
      <c r="F9808" s="71" t="s">
        <v>175</v>
      </c>
    </row>
    <row r="9809" spans="1:6" x14ac:dyDescent="0.25">
      <c r="A9809" s="67" t="s">
        <v>10335</v>
      </c>
      <c r="B9809" s="67" t="s">
        <v>3056</v>
      </c>
      <c r="C9809" s="71" t="s">
        <v>32244</v>
      </c>
      <c r="D9809" s="71" t="s">
        <v>32245</v>
      </c>
      <c r="E9809" s="71" t="s">
        <v>32246</v>
      </c>
      <c r="F9809" s="71" t="s">
        <v>175</v>
      </c>
    </row>
    <row r="9810" spans="1:6" x14ac:dyDescent="0.25">
      <c r="A9810" s="67" t="s">
        <v>10335</v>
      </c>
      <c r="B9810" s="67" t="s">
        <v>20557</v>
      </c>
      <c r="C9810" s="71" t="s">
        <v>32247</v>
      </c>
      <c r="D9810" s="71" t="s">
        <v>32248</v>
      </c>
      <c r="E9810" s="71" t="s">
        <v>32249</v>
      </c>
      <c r="F9810" s="71" t="s">
        <v>175</v>
      </c>
    </row>
    <row r="9811" spans="1:6" x14ac:dyDescent="0.25">
      <c r="A9811" s="67" t="s">
        <v>10335</v>
      </c>
      <c r="B9811" s="67" t="s">
        <v>32250</v>
      </c>
      <c r="C9811" s="71" t="s">
        <v>32251</v>
      </c>
      <c r="D9811" s="71" t="s">
        <v>32252</v>
      </c>
      <c r="E9811" s="71" t="s">
        <v>32253</v>
      </c>
      <c r="F9811" s="71" t="s">
        <v>175</v>
      </c>
    </row>
    <row r="9812" spans="1:6" x14ac:dyDescent="0.25">
      <c r="A9812" s="67" t="s">
        <v>10335</v>
      </c>
      <c r="B9812" s="67" t="s">
        <v>9913</v>
      </c>
      <c r="C9812" s="71" t="s">
        <v>32254</v>
      </c>
      <c r="D9812" s="71" t="s">
        <v>32255</v>
      </c>
      <c r="E9812" s="71" t="s">
        <v>32256</v>
      </c>
      <c r="F9812" s="71" t="s">
        <v>175</v>
      </c>
    </row>
    <row r="9813" spans="1:6" x14ac:dyDescent="0.25">
      <c r="A9813" s="67" t="s">
        <v>10335</v>
      </c>
      <c r="B9813" s="67" t="s">
        <v>9917</v>
      </c>
      <c r="C9813" s="71" t="s">
        <v>32257</v>
      </c>
      <c r="D9813" s="71" t="s">
        <v>32258</v>
      </c>
      <c r="E9813" s="71" t="s">
        <v>32259</v>
      </c>
      <c r="F9813" s="71" t="s">
        <v>175</v>
      </c>
    </row>
    <row r="9814" spans="1:6" x14ac:dyDescent="0.25">
      <c r="A9814" s="67" t="s">
        <v>10335</v>
      </c>
      <c r="B9814" s="67" t="s">
        <v>9933</v>
      </c>
      <c r="C9814" s="71" t="s">
        <v>32260</v>
      </c>
      <c r="D9814" s="71" t="s">
        <v>32261</v>
      </c>
      <c r="E9814" s="71" t="s">
        <v>32262</v>
      </c>
      <c r="F9814" s="71" t="s">
        <v>175</v>
      </c>
    </row>
    <row r="9815" spans="1:6" x14ac:dyDescent="0.25">
      <c r="A9815" s="67" t="s">
        <v>10335</v>
      </c>
      <c r="B9815" s="67" t="s">
        <v>6218</v>
      </c>
      <c r="C9815" s="71" t="s">
        <v>32263</v>
      </c>
      <c r="D9815" s="71" t="s">
        <v>32264</v>
      </c>
      <c r="E9815" s="71" t="s">
        <v>32265</v>
      </c>
      <c r="F9815" s="71" t="s">
        <v>175</v>
      </c>
    </row>
    <row r="9816" spans="1:6" x14ac:dyDescent="0.25">
      <c r="A9816" s="67" t="s">
        <v>10335</v>
      </c>
      <c r="B9816" s="67" t="s">
        <v>6222</v>
      </c>
      <c r="C9816" s="71" t="s">
        <v>32266</v>
      </c>
      <c r="D9816" s="71" t="s">
        <v>32267</v>
      </c>
      <c r="E9816" s="71" t="s">
        <v>32268</v>
      </c>
      <c r="F9816" s="71" t="s">
        <v>175</v>
      </c>
    </row>
    <row r="9817" spans="1:6" x14ac:dyDescent="0.25">
      <c r="A9817" s="67" t="s">
        <v>10335</v>
      </c>
      <c r="B9817" s="67" t="s">
        <v>6226</v>
      </c>
      <c r="C9817" s="71" t="s">
        <v>32269</v>
      </c>
      <c r="D9817" s="71" t="s">
        <v>32270</v>
      </c>
      <c r="E9817" s="71" t="s">
        <v>32271</v>
      </c>
      <c r="F9817" s="71" t="s">
        <v>175</v>
      </c>
    </row>
    <row r="9818" spans="1:6" x14ac:dyDescent="0.25">
      <c r="A9818" s="67" t="s">
        <v>10335</v>
      </c>
      <c r="B9818" s="67" t="s">
        <v>6230</v>
      </c>
      <c r="C9818" s="71" t="s">
        <v>32272</v>
      </c>
      <c r="D9818" s="71" t="s">
        <v>32273</v>
      </c>
      <c r="E9818" s="71" t="s">
        <v>32274</v>
      </c>
      <c r="F9818" s="71" t="s">
        <v>175</v>
      </c>
    </row>
    <row r="9819" spans="1:6" x14ac:dyDescent="0.25">
      <c r="A9819" s="67" t="s">
        <v>10335</v>
      </c>
      <c r="B9819" s="67" t="s">
        <v>6234</v>
      </c>
      <c r="C9819" s="71" t="s">
        <v>32275</v>
      </c>
      <c r="D9819" s="71" t="s">
        <v>32276</v>
      </c>
      <c r="E9819" s="71" t="s">
        <v>32277</v>
      </c>
      <c r="F9819" s="71" t="s">
        <v>175</v>
      </c>
    </row>
    <row r="9820" spans="1:6" x14ac:dyDescent="0.25">
      <c r="A9820" s="67" t="s">
        <v>10335</v>
      </c>
      <c r="B9820" s="67" t="s">
        <v>6238</v>
      </c>
      <c r="C9820" s="71" t="s">
        <v>32278</v>
      </c>
      <c r="D9820" s="71" t="s">
        <v>32279</v>
      </c>
      <c r="E9820" s="71" t="s">
        <v>32280</v>
      </c>
      <c r="F9820" s="71" t="s">
        <v>175</v>
      </c>
    </row>
    <row r="9821" spans="1:6" x14ac:dyDescent="0.25">
      <c r="A9821" s="67" t="s">
        <v>10335</v>
      </c>
      <c r="B9821" s="67" t="s">
        <v>6246</v>
      </c>
      <c r="C9821" s="71" t="s">
        <v>32281</v>
      </c>
      <c r="D9821" s="71" t="s">
        <v>32282</v>
      </c>
      <c r="E9821" s="71" t="s">
        <v>32283</v>
      </c>
      <c r="F9821" s="71" t="s">
        <v>175</v>
      </c>
    </row>
    <row r="9822" spans="1:6" x14ac:dyDescent="0.25">
      <c r="A9822" s="67" t="s">
        <v>10335</v>
      </c>
      <c r="B9822" s="67" t="s">
        <v>9965</v>
      </c>
      <c r="C9822" s="71" t="s">
        <v>32284</v>
      </c>
      <c r="D9822" s="71" t="s">
        <v>32285</v>
      </c>
      <c r="E9822" s="71" t="s">
        <v>32286</v>
      </c>
      <c r="F9822" s="71" t="s">
        <v>175</v>
      </c>
    </row>
    <row r="9823" spans="1:6" x14ac:dyDescent="0.25">
      <c r="A9823" s="67" t="s">
        <v>10335</v>
      </c>
      <c r="B9823" s="67" t="s">
        <v>6250</v>
      </c>
      <c r="C9823" s="71" t="s">
        <v>32287</v>
      </c>
      <c r="D9823" s="71" t="s">
        <v>32288</v>
      </c>
      <c r="E9823" s="71" t="s">
        <v>32289</v>
      </c>
      <c r="F9823" s="71" t="s">
        <v>175</v>
      </c>
    </row>
    <row r="9824" spans="1:6" x14ac:dyDescent="0.25">
      <c r="A9824" s="67" t="s">
        <v>10335</v>
      </c>
      <c r="B9824" s="67" t="s">
        <v>9972</v>
      </c>
      <c r="C9824" s="71" t="s">
        <v>32290</v>
      </c>
      <c r="D9824" s="71" t="s">
        <v>32291</v>
      </c>
      <c r="E9824" s="71" t="s">
        <v>32292</v>
      </c>
      <c r="F9824" s="71" t="s">
        <v>175</v>
      </c>
    </row>
    <row r="9825" spans="1:6" x14ac:dyDescent="0.25">
      <c r="A9825" s="67" t="s">
        <v>10335</v>
      </c>
      <c r="B9825" s="67" t="s">
        <v>9976</v>
      </c>
      <c r="C9825" s="71" t="s">
        <v>32293</v>
      </c>
      <c r="D9825" s="71" t="s">
        <v>32294</v>
      </c>
      <c r="E9825" s="71" t="s">
        <v>32295</v>
      </c>
      <c r="F9825" s="71" t="s">
        <v>175</v>
      </c>
    </row>
    <row r="9826" spans="1:6" x14ac:dyDescent="0.25">
      <c r="A9826" s="67" t="s">
        <v>10335</v>
      </c>
      <c r="B9826" s="67" t="s">
        <v>9980</v>
      </c>
      <c r="C9826" s="71" t="s">
        <v>32296</v>
      </c>
      <c r="D9826" s="71" t="s">
        <v>32297</v>
      </c>
      <c r="E9826" s="71" t="s">
        <v>32298</v>
      </c>
      <c r="F9826" s="71" t="s">
        <v>175</v>
      </c>
    </row>
    <row r="9827" spans="1:6" x14ac:dyDescent="0.25">
      <c r="A9827" s="67" t="s">
        <v>10335</v>
      </c>
      <c r="B9827" s="67" t="s">
        <v>2609</v>
      </c>
      <c r="C9827" s="71" t="s">
        <v>32299</v>
      </c>
      <c r="D9827" s="71" t="s">
        <v>32300</v>
      </c>
      <c r="E9827" s="71" t="s">
        <v>32301</v>
      </c>
      <c r="F9827" s="71" t="s">
        <v>175</v>
      </c>
    </row>
    <row r="9828" spans="1:6" x14ac:dyDescent="0.25">
      <c r="A9828" s="67" t="s">
        <v>10335</v>
      </c>
      <c r="B9828" s="67" t="s">
        <v>2617</v>
      </c>
      <c r="C9828" s="71" t="s">
        <v>32302</v>
      </c>
      <c r="D9828" s="71" t="s">
        <v>32303</v>
      </c>
      <c r="E9828" s="71" t="s">
        <v>32304</v>
      </c>
      <c r="F9828" s="71" t="s">
        <v>175</v>
      </c>
    </row>
    <row r="9829" spans="1:6" x14ac:dyDescent="0.25">
      <c r="A9829" s="67" t="s">
        <v>10335</v>
      </c>
      <c r="B9829" s="67" t="s">
        <v>2621</v>
      </c>
      <c r="C9829" s="71" t="s">
        <v>32305</v>
      </c>
      <c r="D9829" s="71" t="s">
        <v>32306</v>
      </c>
      <c r="E9829" s="71" t="s">
        <v>32307</v>
      </c>
      <c r="F9829" s="71" t="s">
        <v>175</v>
      </c>
    </row>
    <row r="9830" spans="1:6" x14ac:dyDescent="0.25">
      <c r="A9830" s="67" t="s">
        <v>10335</v>
      </c>
      <c r="B9830" s="67" t="s">
        <v>2629</v>
      </c>
      <c r="C9830" s="71" t="s">
        <v>32308</v>
      </c>
      <c r="D9830" s="71" t="s">
        <v>32309</v>
      </c>
      <c r="E9830" s="71" t="s">
        <v>32310</v>
      </c>
      <c r="F9830" s="71" t="s">
        <v>175</v>
      </c>
    </row>
    <row r="9831" spans="1:6" x14ac:dyDescent="0.25">
      <c r="A9831" s="67" t="s">
        <v>10335</v>
      </c>
      <c r="B9831" s="67" t="s">
        <v>2637</v>
      </c>
      <c r="C9831" s="71" t="s">
        <v>32311</v>
      </c>
      <c r="D9831" s="71" t="s">
        <v>32312</v>
      </c>
      <c r="E9831" s="71" t="s">
        <v>32313</v>
      </c>
      <c r="F9831" s="71" t="s">
        <v>175</v>
      </c>
    </row>
    <row r="9832" spans="1:6" x14ac:dyDescent="0.25">
      <c r="A9832" s="67" t="s">
        <v>10335</v>
      </c>
      <c r="B9832" s="67" t="s">
        <v>2641</v>
      </c>
      <c r="C9832" s="71" t="s">
        <v>32314</v>
      </c>
      <c r="D9832" s="71" t="s">
        <v>32315</v>
      </c>
      <c r="E9832" s="71" t="s">
        <v>32316</v>
      </c>
      <c r="F9832" s="71" t="s">
        <v>175</v>
      </c>
    </row>
    <row r="9833" spans="1:6" x14ac:dyDescent="0.25">
      <c r="A9833" s="67" t="s">
        <v>10335</v>
      </c>
      <c r="B9833" s="67" t="s">
        <v>2645</v>
      </c>
      <c r="C9833" s="71" t="s">
        <v>32317</v>
      </c>
      <c r="D9833" s="71" t="s">
        <v>32318</v>
      </c>
      <c r="E9833" s="71" t="s">
        <v>32319</v>
      </c>
      <c r="F9833" s="71" t="s">
        <v>175</v>
      </c>
    </row>
    <row r="9834" spans="1:6" x14ac:dyDescent="0.25">
      <c r="A9834" s="67" t="s">
        <v>10335</v>
      </c>
      <c r="B9834" s="67" t="s">
        <v>2649</v>
      </c>
      <c r="C9834" s="71" t="s">
        <v>32320</v>
      </c>
      <c r="D9834" s="71" t="s">
        <v>32321</v>
      </c>
      <c r="E9834" s="71" t="s">
        <v>32322</v>
      </c>
      <c r="F9834" s="71" t="s">
        <v>175</v>
      </c>
    </row>
    <row r="9835" spans="1:6" x14ac:dyDescent="0.25">
      <c r="A9835" s="67" t="s">
        <v>10335</v>
      </c>
      <c r="B9835" s="67" t="s">
        <v>2653</v>
      </c>
      <c r="C9835" s="71" t="s">
        <v>32323</v>
      </c>
      <c r="D9835" s="71" t="s">
        <v>32324</v>
      </c>
      <c r="E9835" s="71" t="s">
        <v>32325</v>
      </c>
      <c r="F9835" s="71" t="s">
        <v>175</v>
      </c>
    </row>
    <row r="9836" spans="1:6" x14ac:dyDescent="0.25">
      <c r="A9836" s="67" t="s">
        <v>10335</v>
      </c>
      <c r="B9836" s="67" t="s">
        <v>10020</v>
      </c>
      <c r="C9836" s="71" t="s">
        <v>32326</v>
      </c>
      <c r="D9836" s="71" t="s">
        <v>32327</v>
      </c>
      <c r="E9836" s="71" t="s">
        <v>32328</v>
      </c>
      <c r="F9836" s="71" t="s">
        <v>175</v>
      </c>
    </row>
    <row r="9837" spans="1:6" x14ac:dyDescent="0.25">
      <c r="A9837" s="67" t="s">
        <v>10335</v>
      </c>
      <c r="B9837" s="67" t="s">
        <v>10024</v>
      </c>
      <c r="C9837" s="71" t="s">
        <v>32329</v>
      </c>
      <c r="D9837" s="71" t="s">
        <v>32330</v>
      </c>
      <c r="E9837" s="71" t="s">
        <v>32331</v>
      </c>
      <c r="F9837" s="71" t="s">
        <v>175</v>
      </c>
    </row>
    <row r="9838" spans="1:6" x14ac:dyDescent="0.25">
      <c r="A9838" s="67" t="s">
        <v>10335</v>
      </c>
      <c r="B9838" s="67" t="s">
        <v>10028</v>
      </c>
      <c r="C9838" s="71" t="s">
        <v>32332</v>
      </c>
      <c r="D9838" s="71" t="s">
        <v>32333</v>
      </c>
      <c r="E9838" s="71" t="s">
        <v>32334</v>
      </c>
      <c r="F9838" s="71" t="s">
        <v>175</v>
      </c>
    </row>
    <row r="9839" spans="1:6" x14ac:dyDescent="0.25">
      <c r="A9839" s="67" t="s">
        <v>10335</v>
      </c>
      <c r="B9839" s="67" t="s">
        <v>10032</v>
      </c>
      <c r="C9839" s="71" t="s">
        <v>32335</v>
      </c>
      <c r="D9839" s="71" t="s">
        <v>32336</v>
      </c>
      <c r="E9839" s="71" t="s">
        <v>32337</v>
      </c>
      <c r="F9839" s="71" t="s">
        <v>175</v>
      </c>
    </row>
    <row r="9840" spans="1:6" x14ac:dyDescent="0.25">
      <c r="A9840" s="67" t="s">
        <v>10335</v>
      </c>
      <c r="B9840" s="67" t="s">
        <v>2657</v>
      </c>
      <c r="C9840" s="71" t="s">
        <v>32338</v>
      </c>
      <c r="D9840" s="71" t="s">
        <v>32339</v>
      </c>
      <c r="E9840" s="71" t="s">
        <v>32340</v>
      </c>
      <c r="F9840" s="71" t="s">
        <v>175</v>
      </c>
    </row>
    <row r="9841" spans="1:6" x14ac:dyDescent="0.25">
      <c r="A9841" s="67" t="s">
        <v>10335</v>
      </c>
      <c r="B9841" s="67" t="s">
        <v>10039</v>
      </c>
      <c r="C9841" s="71" t="s">
        <v>32341</v>
      </c>
      <c r="D9841" s="71" t="s">
        <v>32342</v>
      </c>
      <c r="E9841" s="71" t="s">
        <v>32343</v>
      </c>
      <c r="F9841" s="71" t="s">
        <v>175</v>
      </c>
    </row>
    <row r="9842" spans="1:6" x14ac:dyDescent="0.25">
      <c r="A9842" s="67" t="s">
        <v>10335</v>
      </c>
      <c r="B9842" s="67" t="s">
        <v>10043</v>
      </c>
      <c r="C9842" s="71" t="s">
        <v>32344</v>
      </c>
      <c r="D9842" s="71" t="s">
        <v>32345</v>
      </c>
      <c r="E9842" s="71" t="s">
        <v>32346</v>
      </c>
      <c r="F9842" s="71" t="s">
        <v>175</v>
      </c>
    </row>
    <row r="9843" spans="1:6" x14ac:dyDescent="0.25">
      <c r="A9843" s="67" t="s">
        <v>10335</v>
      </c>
      <c r="B9843" s="67" t="s">
        <v>10047</v>
      </c>
      <c r="C9843" s="71" t="s">
        <v>32347</v>
      </c>
      <c r="D9843" s="71" t="s">
        <v>32348</v>
      </c>
      <c r="E9843" s="71" t="s">
        <v>32349</v>
      </c>
      <c r="F9843" s="71" t="s">
        <v>175</v>
      </c>
    </row>
    <row r="9844" spans="1:6" x14ac:dyDescent="0.25">
      <c r="A9844" s="67" t="s">
        <v>10335</v>
      </c>
      <c r="B9844" s="67" t="s">
        <v>2661</v>
      </c>
      <c r="C9844" s="71" t="s">
        <v>32350</v>
      </c>
      <c r="D9844" s="71" t="s">
        <v>32351</v>
      </c>
      <c r="E9844" s="71" t="s">
        <v>32352</v>
      </c>
      <c r="F9844" s="71" t="s">
        <v>175</v>
      </c>
    </row>
    <row r="9845" spans="1:6" x14ac:dyDescent="0.25">
      <c r="A9845" s="67" t="s">
        <v>10335</v>
      </c>
      <c r="B9845" s="67" t="s">
        <v>2665</v>
      </c>
      <c r="C9845" s="71" t="s">
        <v>32353</v>
      </c>
      <c r="D9845" s="71" t="s">
        <v>32354</v>
      </c>
      <c r="E9845" s="71" t="s">
        <v>32355</v>
      </c>
      <c r="F9845" s="71" t="s">
        <v>175</v>
      </c>
    </row>
    <row r="9846" spans="1:6" x14ac:dyDescent="0.25">
      <c r="A9846" s="67" t="s">
        <v>10335</v>
      </c>
      <c r="B9846" s="67" t="s">
        <v>2669</v>
      </c>
      <c r="C9846" s="71" t="s">
        <v>32356</v>
      </c>
      <c r="D9846" s="71" t="s">
        <v>32357</v>
      </c>
      <c r="E9846" s="71" t="s">
        <v>32358</v>
      </c>
      <c r="F9846" s="71" t="s">
        <v>175</v>
      </c>
    </row>
    <row r="9847" spans="1:6" x14ac:dyDescent="0.25">
      <c r="A9847" s="67" t="s">
        <v>10335</v>
      </c>
      <c r="B9847" s="67" t="s">
        <v>2673</v>
      </c>
      <c r="C9847" s="71" t="s">
        <v>32359</v>
      </c>
      <c r="D9847" s="71" t="s">
        <v>32360</v>
      </c>
      <c r="E9847" s="71" t="s">
        <v>32361</v>
      </c>
      <c r="F9847" s="71" t="s">
        <v>175</v>
      </c>
    </row>
    <row r="9848" spans="1:6" x14ac:dyDescent="0.25">
      <c r="A9848" s="67" t="s">
        <v>10335</v>
      </c>
      <c r="B9848" s="67" t="s">
        <v>2685</v>
      </c>
      <c r="C9848" s="71" t="s">
        <v>32362</v>
      </c>
      <c r="D9848" s="71" t="s">
        <v>32363</v>
      </c>
      <c r="E9848" s="71" t="s">
        <v>32364</v>
      </c>
      <c r="F9848" s="71" t="s">
        <v>175</v>
      </c>
    </row>
    <row r="9849" spans="1:6" x14ac:dyDescent="0.25">
      <c r="A9849" s="67" t="s">
        <v>10335</v>
      </c>
      <c r="B9849" s="67" t="s">
        <v>2689</v>
      </c>
      <c r="C9849" s="71" t="s">
        <v>32365</v>
      </c>
      <c r="D9849" s="71" t="s">
        <v>32366</v>
      </c>
      <c r="E9849" s="71" t="s">
        <v>32367</v>
      </c>
      <c r="F9849" s="71" t="s">
        <v>175</v>
      </c>
    </row>
    <row r="9850" spans="1:6" x14ac:dyDescent="0.25">
      <c r="A9850" s="67" t="s">
        <v>10335</v>
      </c>
      <c r="B9850" s="67" t="s">
        <v>2693</v>
      </c>
      <c r="C9850" s="71" t="s">
        <v>32368</v>
      </c>
      <c r="D9850" s="71" t="s">
        <v>32369</v>
      </c>
      <c r="E9850" s="71" t="s">
        <v>32370</v>
      </c>
      <c r="F9850" s="71" t="s">
        <v>175</v>
      </c>
    </row>
    <row r="9851" spans="1:6" x14ac:dyDescent="0.25">
      <c r="A9851" s="67" t="s">
        <v>10335</v>
      </c>
      <c r="B9851" s="67" t="s">
        <v>2697</v>
      </c>
      <c r="C9851" s="71" t="s">
        <v>32371</v>
      </c>
      <c r="D9851" s="71" t="s">
        <v>32372</v>
      </c>
      <c r="E9851" s="71" t="s">
        <v>32373</v>
      </c>
      <c r="F9851" s="71" t="s">
        <v>175</v>
      </c>
    </row>
    <row r="9852" spans="1:6" x14ac:dyDescent="0.25">
      <c r="A9852" s="67" t="s">
        <v>10335</v>
      </c>
      <c r="B9852" s="67" t="s">
        <v>10081</v>
      </c>
      <c r="C9852" s="71" t="s">
        <v>32374</v>
      </c>
      <c r="D9852" s="71" t="s">
        <v>32375</v>
      </c>
      <c r="E9852" s="71" t="s">
        <v>32376</v>
      </c>
      <c r="F9852" s="71" t="s">
        <v>175</v>
      </c>
    </row>
    <row r="9853" spans="1:6" x14ac:dyDescent="0.25">
      <c r="A9853" s="67" t="s">
        <v>10335</v>
      </c>
      <c r="B9853" s="67" t="s">
        <v>10088</v>
      </c>
      <c r="C9853" s="71" t="s">
        <v>32377</v>
      </c>
      <c r="D9853" s="71" t="s">
        <v>32378</v>
      </c>
      <c r="E9853" s="71" t="s">
        <v>32379</v>
      </c>
      <c r="F9853" s="71" t="s">
        <v>175</v>
      </c>
    </row>
    <row r="9854" spans="1:6" x14ac:dyDescent="0.25">
      <c r="A9854" s="67" t="s">
        <v>10335</v>
      </c>
      <c r="B9854" s="67" t="s">
        <v>10092</v>
      </c>
      <c r="C9854" s="71" t="s">
        <v>32380</v>
      </c>
      <c r="D9854" s="71" t="s">
        <v>32381</v>
      </c>
      <c r="E9854" s="71" t="s">
        <v>32382</v>
      </c>
      <c r="F9854" s="71" t="s">
        <v>175</v>
      </c>
    </row>
    <row r="9855" spans="1:6" x14ac:dyDescent="0.25">
      <c r="A9855" s="67" t="s">
        <v>10335</v>
      </c>
      <c r="B9855" s="67" t="s">
        <v>30063</v>
      </c>
      <c r="C9855" s="71" t="s">
        <v>32383</v>
      </c>
      <c r="D9855" s="71" t="s">
        <v>32384</v>
      </c>
      <c r="E9855" s="71" t="s">
        <v>32385</v>
      </c>
      <c r="F9855" s="71" t="s">
        <v>175</v>
      </c>
    </row>
    <row r="9856" spans="1:6" x14ac:dyDescent="0.25">
      <c r="A9856" s="67" t="s">
        <v>10335</v>
      </c>
      <c r="B9856" s="67" t="s">
        <v>10096</v>
      </c>
      <c r="C9856" s="71" t="s">
        <v>32386</v>
      </c>
      <c r="D9856" s="71" t="s">
        <v>32387</v>
      </c>
      <c r="E9856" s="71" t="s">
        <v>32388</v>
      </c>
      <c r="F9856" s="71" t="s">
        <v>175</v>
      </c>
    </row>
    <row r="9857" spans="1:6" x14ac:dyDescent="0.25">
      <c r="A9857" s="67" t="s">
        <v>10335</v>
      </c>
      <c r="B9857" s="67" t="s">
        <v>2705</v>
      </c>
      <c r="C9857" s="71" t="s">
        <v>32389</v>
      </c>
      <c r="D9857" s="71" t="s">
        <v>32390</v>
      </c>
      <c r="E9857" s="71" t="s">
        <v>32391</v>
      </c>
      <c r="F9857" s="71" t="s">
        <v>175</v>
      </c>
    </row>
    <row r="9858" spans="1:6" x14ac:dyDescent="0.25">
      <c r="A9858" s="67" t="s">
        <v>10335</v>
      </c>
      <c r="B9858" s="67" t="s">
        <v>10103</v>
      </c>
      <c r="C9858" s="71" t="s">
        <v>32392</v>
      </c>
      <c r="D9858" s="71" t="s">
        <v>32393</v>
      </c>
      <c r="E9858" s="71" t="s">
        <v>32394</v>
      </c>
      <c r="F9858" s="71" t="s">
        <v>175</v>
      </c>
    </row>
    <row r="9859" spans="1:6" x14ac:dyDescent="0.25">
      <c r="A9859" s="67" t="s">
        <v>10335</v>
      </c>
      <c r="B9859" s="67" t="s">
        <v>30076</v>
      </c>
      <c r="C9859" s="71" t="s">
        <v>32395</v>
      </c>
      <c r="D9859" s="71" t="s">
        <v>32396</v>
      </c>
      <c r="E9859" s="71" t="s">
        <v>32397</v>
      </c>
      <c r="F9859" s="71" t="s">
        <v>175</v>
      </c>
    </row>
    <row r="9860" spans="1:6" x14ac:dyDescent="0.25">
      <c r="A9860" s="67" t="s">
        <v>10335</v>
      </c>
      <c r="B9860" s="67" t="s">
        <v>10107</v>
      </c>
      <c r="C9860" s="71" t="s">
        <v>32398</v>
      </c>
      <c r="D9860" s="71" t="s">
        <v>32399</v>
      </c>
      <c r="E9860" s="71" t="s">
        <v>32400</v>
      </c>
      <c r="F9860" s="71" t="s">
        <v>175</v>
      </c>
    </row>
    <row r="9861" spans="1:6" x14ac:dyDescent="0.25">
      <c r="A9861" s="67" t="s">
        <v>10335</v>
      </c>
      <c r="B9861" s="67" t="s">
        <v>2709</v>
      </c>
      <c r="C9861" s="71" t="s">
        <v>32401</v>
      </c>
      <c r="D9861" s="71" t="s">
        <v>32402</v>
      </c>
      <c r="E9861" s="71" t="s">
        <v>32403</v>
      </c>
      <c r="F9861" s="71" t="s">
        <v>175</v>
      </c>
    </row>
    <row r="9862" spans="1:6" x14ac:dyDescent="0.25">
      <c r="A9862" s="67" t="s">
        <v>10335</v>
      </c>
      <c r="B9862" s="67" t="s">
        <v>2713</v>
      </c>
      <c r="C9862" s="71" t="s">
        <v>32404</v>
      </c>
      <c r="D9862" s="71" t="s">
        <v>32405</v>
      </c>
      <c r="E9862" s="71" t="s">
        <v>32406</v>
      </c>
      <c r="F9862" s="71" t="s">
        <v>175</v>
      </c>
    </row>
    <row r="9863" spans="1:6" x14ac:dyDescent="0.25">
      <c r="A9863" s="67" t="s">
        <v>10335</v>
      </c>
      <c r="B9863" s="67" t="s">
        <v>2721</v>
      </c>
      <c r="C9863" s="71" t="s">
        <v>32407</v>
      </c>
      <c r="D9863" s="71" t="s">
        <v>32408</v>
      </c>
      <c r="E9863" s="71" t="s">
        <v>32409</v>
      </c>
      <c r="F9863" s="71" t="s">
        <v>175</v>
      </c>
    </row>
    <row r="9864" spans="1:6" x14ac:dyDescent="0.25">
      <c r="A9864" s="67" t="s">
        <v>10335</v>
      </c>
      <c r="B9864" s="67" t="s">
        <v>2725</v>
      </c>
      <c r="C9864" s="71" t="s">
        <v>32410</v>
      </c>
      <c r="D9864" s="71" t="s">
        <v>32411</v>
      </c>
      <c r="E9864" s="71" t="s">
        <v>32412</v>
      </c>
      <c r="F9864" s="71" t="s">
        <v>175</v>
      </c>
    </row>
    <row r="9865" spans="1:6" x14ac:dyDescent="0.25">
      <c r="A9865" s="67" t="s">
        <v>10335</v>
      </c>
      <c r="B9865" s="67" t="s">
        <v>2729</v>
      </c>
      <c r="C9865" s="71" t="s">
        <v>32413</v>
      </c>
      <c r="D9865" s="71" t="s">
        <v>32414</v>
      </c>
      <c r="E9865" s="71" t="s">
        <v>32415</v>
      </c>
      <c r="F9865" s="71" t="s">
        <v>175</v>
      </c>
    </row>
    <row r="9866" spans="1:6" x14ac:dyDescent="0.25">
      <c r="A9866" s="67" t="s">
        <v>10335</v>
      </c>
      <c r="B9866" s="67" t="s">
        <v>2733</v>
      </c>
      <c r="C9866" s="71" t="s">
        <v>32416</v>
      </c>
      <c r="D9866" s="71" t="s">
        <v>32417</v>
      </c>
      <c r="E9866" s="71" t="s">
        <v>32418</v>
      </c>
      <c r="F9866" s="71" t="s">
        <v>175</v>
      </c>
    </row>
    <row r="9867" spans="1:6" x14ac:dyDescent="0.25">
      <c r="A9867" s="67" t="s">
        <v>10335</v>
      </c>
      <c r="B9867" s="67" t="s">
        <v>2737</v>
      </c>
      <c r="C9867" s="71" t="s">
        <v>32419</v>
      </c>
      <c r="D9867" s="71" t="s">
        <v>32420</v>
      </c>
      <c r="E9867" s="71" t="s">
        <v>32421</v>
      </c>
      <c r="F9867" s="71" t="s">
        <v>175</v>
      </c>
    </row>
    <row r="9868" spans="1:6" x14ac:dyDescent="0.25">
      <c r="A9868" s="67" t="s">
        <v>10335</v>
      </c>
      <c r="B9868" s="67" t="s">
        <v>2741</v>
      </c>
      <c r="C9868" s="71" t="s">
        <v>32422</v>
      </c>
      <c r="D9868" s="71" t="s">
        <v>32423</v>
      </c>
      <c r="E9868" s="71" t="s">
        <v>32424</v>
      </c>
      <c r="F9868" s="71" t="s">
        <v>175</v>
      </c>
    </row>
    <row r="9869" spans="1:6" x14ac:dyDescent="0.25">
      <c r="A9869" s="67" t="s">
        <v>10335</v>
      </c>
      <c r="B9869" s="67" t="s">
        <v>2745</v>
      </c>
      <c r="C9869" s="71" t="s">
        <v>32425</v>
      </c>
      <c r="D9869" s="71" t="s">
        <v>32426</v>
      </c>
      <c r="E9869" s="71" t="s">
        <v>32427</v>
      </c>
      <c r="F9869" s="71" t="s">
        <v>175</v>
      </c>
    </row>
    <row r="9870" spans="1:6" x14ac:dyDescent="0.25">
      <c r="A9870" s="67" t="s">
        <v>10335</v>
      </c>
      <c r="B9870" s="67" t="s">
        <v>2749</v>
      </c>
      <c r="C9870" s="71" t="s">
        <v>32428</v>
      </c>
      <c r="D9870" s="71" t="s">
        <v>32429</v>
      </c>
      <c r="E9870" s="71" t="s">
        <v>32430</v>
      </c>
      <c r="F9870" s="71" t="s">
        <v>175</v>
      </c>
    </row>
    <row r="9871" spans="1:6" x14ac:dyDescent="0.25">
      <c r="A9871" s="67" t="s">
        <v>10335</v>
      </c>
      <c r="B9871" s="67" t="s">
        <v>2753</v>
      </c>
      <c r="C9871" s="71" t="s">
        <v>32431</v>
      </c>
      <c r="D9871" s="71" t="s">
        <v>32432</v>
      </c>
      <c r="E9871" s="71" t="s">
        <v>32433</v>
      </c>
      <c r="F9871" s="71" t="s">
        <v>175</v>
      </c>
    </row>
    <row r="9872" spans="1:6" x14ac:dyDescent="0.25">
      <c r="A9872" s="67" t="s">
        <v>10335</v>
      </c>
      <c r="B9872" s="67" t="s">
        <v>2757</v>
      </c>
      <c r="C9872" s="71" t="s">
        <v>32434</v>
      </c>
      <c r="D9872" s="71" t="s">
        <v>32435</v>
      </c>
      <c r="E9872" s="71" t="s">
        <v>32436</v>
      </c>
      <c r="F9872" s="71" t="s">
        <v>175</v>
      </c>
    </row>
    <row r="9873" spans="1:6" x14ac:dyDescent="0.25">
      <c r="A9873" s="67" t="s">
        <v>10335</v>
      </c>
      <c r="B9873" s="67" t="s">
        <v>2761</v>
      </c>
      <c r="C9873" s="71" t="s">
        <v>32437</v>
      </c>
      <c r="D9873" s="71" t="s">
        <v>32438</v>
      </c>
      <c r="E9873" s="71" t="s">
        <v>32439</v>
      </c>
      <c r="F9873" s="71" t="s">
        <v>175</v>
      </c>
    </row>
    <row r="9874" spans="1:6" x14ac:dyDescent="0.25">
      <c r="A9874" s="67" t="s">
        <v>10335</v>
      </c>
      <c r="B9874" s="67" t="s">
        <v>2765</v>
      </c>
      <c r="C9874" s="71" t="s">
        <v>32440</v>
      </c>
      <c r="D9874" s="71" t="s">
        <v>32441</v>
      </c>
      <c r="E9874" s="71" t="s">
        <v>32442</v>
      </c>
      <c r="F9874" s="71" t="s">
        <v>175</v>
      </c>
    </row>
    <row r="9875" spans="1:6" x14ac:dyDescent="0.25">
      <c r="A9875" s="67" t="s">
        <v>10335</v>
      </c>
      <c r="B9875" s="67" t="s">
        <v>2769</v>
      </c>
      <c r="C9875" s="71" t="s">
        <v>32443</v>
      </c>
      <c r="D9875" s="71" t="s">
        <v>32444</v>
      </c>
      <c r="E9875" s="71" t="s">
        <v>32445</v>
      </c>
      <c r="F9875" s="71" t="s">
        <v>175</v>
      </c>
    </row>
    <row r="9876" spans="1:6" x14ac:dyDescent="0.25">
      <c r="A9876" s="67" t="s">
        <v>10335</v>
      </c>
      <c r="B9876" s="67" t="s">
        <v>2773</v>
      </c>
      <c r="C9876" s="71" t="s">
        <v>32446</v>
      </c>
      <c r="D9876" s="71" t="s">
        <v>32447</v>
      </c>
      <c r="E9876" s="71" t="s">
        <v>32448</v>
      </c>
      <c r="F9876" s="71" t="s">
        <v>175</v>
      </c>
    </row>
    <row r="9877" spans="1:6" x14ac:dyDescent="0.25">
      <c r="A9877" s="67" t="s">
        <v>10335</v>
      </c>
      <c r="B9877" s="67" t="s">
        <v>2777</v>
      </c>
      <c r="C9877" s="71" t="s">
        <v>32449</v>
      </c>
      <c r="D9877" s="71" t="s">
        <v>32450</v>
      </c>
      <c r="E9877" s="71" t="s">
        <v>32451</v>
      </c>
      <c r="F9877" s="71" t="s">
        <v>175</v>
      </c>
    </row>
    <row r="9878" spans="1:6" x14ac:dyDescent="0.25">
      <c r="A9878" s="67" t="s">
        <v>10335</v>
      </c>
      <c r="B9878" s="67" t="s">
        <v>2781</v>
      </c>
      <c r="C9878" s="71" t="s">
        <v>32452</v>
      </c>
      <c r="D9878" s="71" t="s">
        <v>32453</v>
      </c>
      <c r="E9878" s="71" t="s">
        <v>32454</v>
      </c>
      <c r="F9878" s="71" t="s">
        <v>175</v>
      </c>
    </row>
    <row r="9879" spans="1:6" x14ac:dyDescent="0.25">
      <c r="A9879" s="67" t="s">
        <v>10335</v>
      </c>
      <c r="B9879" s="67" t="s">
        <v>10162</v>
      </c>
      <c r="C9879" s="71" t="s">
        <v>32455</v>
      </c>
      <c r="D9879" s="71" t="s">
        <v>32456</v>
      </c>
      <c r="E9879" s="71" t="s">
        <v>32457</v>
      </c>
      <c r="F9879" s="71" t="s">
        <v>175</v>
      </c>
    </row>
    <row r="9880" spans="1:6" x14ac:dyDescent="0.25">
      <c r="A9880" s="67" t="s">
        <v>10335</v>
      </c>
      <c r="B9880" s="67" t="s">
        <v>10166</v>
      </c>
      <c r="C9880" s="71" t="s">
        <v>32458</v>
      </c>
      <c r="D9880" s="71" t="s">
        <v>32459</v>
      </c>
      <c r="E9880" s="71" t="s">
        <v>32460</v>
      </c>
      <c r="F9880" s="71" t="s">
        <v>175</v>
      </c>
    </row>
    <row r="9881" spans="1:6" x14ac:dyDescent="0.25">
      <c r="A9881" s="67" t="s">
        <v>10335</v>
      </c>
      <c r="B9881" s="67" t="s">
        <v>10170</v>
      </c>
      <c r="C9881" s="71" t="s">
        <v>32461</v>
      </c>
      <c r="D9881" s="71" t="s">
        <v>32462</v>
      </c>
      <c r="E9881" s="71" t="s">
        <v>32463</v>
      </c>
      <c r="F9881" s="71" t="s">
        <v>175</v>
      </c>
    </row>
    <row r="9882" spans="1:6" x14ac:dyDescent="0.25">
      <c r="A9882" s="67" t="s">
        <v>10335</v>
      </c>
      <c r="B9882" s="67" t="s">
        <v>10174</v>
      </c>
      <c r="C9882" s="71" t="s">
        <v>32464</v>
      </c>
      <c r="D9882" s="71" t="s">
        <v>32465</v>
      </c>
      <c r="E9882" s="71" t="s">
        <v>32466</v>
      </c>
      <c r="F9882" s="71" t="s">
        <v>175</v>
      </c>
    </row>
    <row r="9883" spans="1:6" x14ac:dyDescent="0.25">
      <c r="A9883" s="67" t="s">
        <v>10335</v>
      </c>
      <c r="B9883" s="67" t="s">
        <v>10178</v>
      </c>
      <c r="C9883" s="71" t="s">
        <v>32467</v>
      </c>
      <c r="D9883" s="71" t="s">
        <v>32468</v>
      </c>
      <c r="E9883" s="71" t="s">
        <v>32469</v>
      </c>
      <c r="F9883" s="71" t="s">
        <v>175</v>
      </c>
    </row>
    <row r="9884" spans="1:6" x14ac:dyDescent="0.25">
      <c r="A9884" s="67" t="s">
        <v>10335</v>
      </c>
      <c r="B9884" s="67" t="s">
        <v>10182</v>
      </c>
      <c r="C9884" s="71" t="s">
        <v>32470</v>
      </c>
      <c r="D9884" s="71" t="s">
        <v>32471</v>
      </c>
      <c r="E9884" s="71" t="s">
        <v>32472</v>
      </c>
      <c r="F9884" s="71" t="s">
        <v>175</v>
      </c>
    </row>
    <row r="9885" spans="1:6" x14ac:dyDescent="0.25">
      <c r="A9885" s="67" t="s">
        <v>10335</v>
      </c>
      <c r="B9885" s="67" t="s">
        <v>10186</v>
      </c>
      <c r="C9885" s="71" t="s">
        <v>32473</v>
      </c>
      <c r="D9885" s="71" t="s">
        <v>32474</v>
      </c>
      <c r="E9885" s="71" t="s">
        <v>32475</v>
      </c>
      <c r="F9885" s="71" t="s">
        <v>175</v>
      </c>
    </row>
    <row r="9886" spans="1:6" x14ac:dyDescent="0.25">
      <c r="A9886" s="67" t="s">
        <v>10335</v>
      </c>
      <c r="B9886" s="67" t="s">
        <v>10190</v>
      </c>
      <c r="C9886" s="71" t="s">
        <v>32476</v>
      </c>
      <c r="D9886" s="71" t="s">
        <v>32477</v>
      </c>
      <c r="E9886" s="71" t="s">
        <v>32478</v>
      </c>
      <c r="F9886" s="71" t="s">
        <v>175</v>
      </c>
    </row>
    <row r="9887" spans="1:6" x14ac:dyDescent="0.25">
      <c r="A9887" s="67" t="s">
        <v>10335</v>
      </c>
      <c r="B9887" s="67" t="s">
        <v>10194</v>
      </c>
      <c r="C9887" s="71" t="s">
        <v>32479</v>
      </c>
      <c r="D9887" s="71" t="s">
        <v>32480</v>
      </c>
      <c r="E9887" s="71" t="s">
        <v>32481</v>
      </c>
      <c r="F9887" s="71" t="s">
        <v>175</v>
      </c>
    </row>
    <row r="9888" spans="1:6" x14ac:dyDescent="0.25">
      <c r="A9888" s="67" t="s">
        <v>10335</v>
      </c>
      <c r="B9888" s="67" t="s">
        <v>10198</v>
      </c>
      <c r="C9888" s="71" t="s">
        <v>32482</v>
      </c>
      <c r="D9888" s="71" t="s">
        <v>32483</v>
      </c>
      <c r="E9888" s="71" t="s">
        <v>32484</v>
      </c>
      <c r="F9888" s="71" t="s">
        <v>175</v>
      </c>
    </row>
    <row r="9889" spans="1:6" x14ac:dyDescent="0.25">
      <c r="A9889" s="67" t="s">
        <v>10335</v>
      </c>
      <c r="B9889" s="67" t="s">
        <v>10202</v>
      </c>
      <c r="C9889" s="71" t="s">
        <v>32485</v>
      </c>
      <c r="D9889" s="71" t="s">
        <v>32486</v>
      </c>
      <c r="E9889" s="71" t="s">
        <v>32487</v>
      </c>
      <c r="F9889" s="71" t="s">
        <v>175</v>
      </c>
    </row>
    <row r="9890" spans="1:6" x14ac:dyDescent="0.25">
      <c r="A9890" s="67" t="s">
        <v>10335</v>
      </c>
      <c r="B9890" s="67" t="s">
        <v>10206</v>
      </c>
      <c r="C9890" s="71" t="s">
        <v>32488</v>
      </c>
      <c r="D9890" s="71" t="s">
        <v>32489</v>
      </c>
      <c r="E9890" s="71" t="s">
        <v>32490</v>
      </c>
      <c r="F9890" s="71" t="s">
        <v>175</v>
      </c>
    </row>
    <row r="9891" spans="1:6" x14ac:dyDescent="0.25">
      <c r="A9891" s="67" t="s">
        <v>10335</v>
      </c>
      <c r="B9891" s="67" t="s">
        <v>10210</v>
      </c>
      <c r="C9891" s="71" t="s">
        <v>32491</v>
      </c>
      <c r="D9891" s="71" t="s">
        <v>32492</v>
      </c>
      <c r="E9891" s="71" t="s">
        <v>32493</v>
      </c>
      <c r="F9891" s="71" t="s">
        <v>175</v>
      </c>
    </row>
    <row r="9892" spans="1:6" x14ac:dyDescent="0.25">
      <c r="A9892" s="67" t="s">
        <v>10335</v>
      </c>
      <c r="B9892" s="67" t="s">
        <v>10214</v>
      </c>
      <c r="C9892" s="71" t="s">
        <v>32494</v>
      </c>
      <c r="D9892" s="71" t="s">
        <v>32495</v>
      </c>
      <c r="E9892" s="71" t="s">
        <v>32496</v>
      </c>
      <c r="F9892" s="71" t="s">
        <v>175</v>
      </c>
    </row>
    <row r="9893" spans="1:6" x14ac:dyDescent="0.25">
      <c r="A9893" s="67" t="s">
        <v>10335</v>
      </c>
      <c r="B9893" s="67" t="s">
        <v>10218</v>
      </c>
      <c r="C9893" s="71" t="s">
        <v>32497</v>
      </c>
      <c r="D9893" s="71" t="s">
        <v>32498</v>
      </c>
      <c r="E9893" s="71" t="s">
        <v>32499</v>
      </c>
      <c r="F9893" s="71" t="s">
        <v>175</v>
      </c>
    </row>
    <row r="9894" spans="1:6" x14ac:dyDescent="0.25">
      <c r="A9894" s="67" t="s">
        <v>10335</v>
      </c>
      <c r="B9894" s="67" t="s">
        <v>10222</v>
      </c>
      <c r="C9894" s="71" t="s">
        <v>32500</v>
      </c>
      <c r="D9894" s="71" t="s">
        <v>32501</v>
      </c>
      <c r="E9894" s="71" t="s">
        <v>32502</v>
      </c>
      <c r="F9894" s="71" t="s">
        <v>175</v>
      </c>
    </row>
    <row r="9895" spans="1:6" x14ac:dyDescent="0.25">
      <c r="A9895" s="67" t="s">
        <v>10335</v>
      </c>
      <c r="B9895" s="67" t="s">
        <v>10226</v>
      </c>
      <c r="C9895" s="71" t="s">
        <v>32503</v>
      </c>
      <c r="D9895" s="71" t="s">
        <v>32504</v>
      </c>
      <c r="E9895" s="71" t="s">
        <v>32505</v>
      </c>
      <c r="F9895" s="71" t="s">
        <v>175</v>
      </c>
    </row>
    <row r="9896" spans="1:6" x14ac:dyDescent="0.25">
      <c r="A9896" s="67" t="s">
        <v>10335</v>
      </c>
      <c r="B9896" s="67" t="s">
        <v>10230</v>
      </c>
      <c r="C9896" s="71" t="s">
        <v>32506</v>
      </c>
      <c r="D9896" s="71" t="s">
        <v>32507</v>
      </c>
      <c r="E9896" s="71" t="s">
        <v>32508</v>
      </c>
      <c r="F9896" s="71" t="s">
        <v>175</v>
      </c>
    </row>
    <row r="9897" spans="1:6" x14ac:dyDescent="0.25">
      <c r="A9897" s="67" t="s">
        <v>10335</v>
      </c>
      <c r="B9897" s="67" t="s">
        <v>10234</v>
      </c>
      <c r="C9897" s="71" t="s">
        <v>32509</v>
      </c>
      <c r="D9897" s="71" t="s">
        <v>32510</v>
      </c>
      <c r="E9897" s="71" t="s">
        <v>32511</v>
      </c>
      <c r="F9897" s="71" t="s">
        <v>175</v>
      </c>
    </row>
    <row r="9898" spans="1:6" x14ac:dyDescent="0.25">
      <c r="A9898" s="67" t="s">
        <v>10335</v>
      </c>
      <c r="B9898" s="67" t="s">
        <v>10238</v>
      </c>
      <c r="C9898" s="71" t="s">
        <v>32512</v>
      </c>
      <c r="D9898" s="71" t="s">
        <v>32513</v>
      </c>
      <c r="E9898" s="71" t="s">
        <v>32514</v>
      </c>
      <c r="F9898" s="71" t="s">
        <v>175</v>
      </c>
    </row>
    <row r="9899" spans="1:6" x14ac:dyDescent="0.25">
      <c r="A9899" s="67" t="s">
        <v>10335</v>
      </c>
      <c r="B9899" s="67" t="s">
        <v>10242</v>
      </c>
      <c r="C9899" s="71" t="s">
        <v>32515</v>
      </c>
      <c r="D9899" s="71" t="s">
        <v>32516</v>
      </c>
      <c r="E9899" s="71" t="s">
        <v>32517</v>
      </c>
      <c r="F9899" s="71" t="s">
        <v>175</v>
      </c>
    </row>
    <row r="9900" spans="1:6" x14ac:dyDescent="0.25">
      <c r="A9900" s="67" t="s">
        <v>10335</v>
      </c>
      <c r="B9900" s="67" t="s">
        <v>10246</v>
      </c>
      <c r="C9900" s="71" t="s">
        <v>32518</v>
      </c>
      <c r="D9900" s="71" t="s">
        <v>32519</v>
      </c>
      <c r="E9900" s="71" t="s">
        <v>32520</v>
      </c>
      <c r="F9900" s="71" t="s">
        <v>175</v>
      </c>
    </row>
    <row r="9901" spans="1:6" x14ac:dyDescent="0.25">
      <c r="A9901" s="67" t="s">
        <v>10335</v>
      </c>
      <c r="B9901" s="67" t="s">
        <v>10250</v>
      </c>
      <c r="C9901" s="71" t="s">
        <v>32521</v>
      </c>
      <c r="D9901" s="71" t="s">
        <v>32522</v>
      </c>
      <c r="E9901" s="71" t="s">
        <v>32523</v>
      </c>
      <c r="F9901" s="71" t="s">
        <v>175</v>
      </c>
    </row>
    <row r="9902" spans="1:6" x14ac:dyDescent="0.25">
      <c r="A9902" s="67" t="s">
        <v>10335</v>
      </c>
      <c r="B9902" s="67" t="s">
        <v>10254</v>
      </c>
      <c r="C9902" s="71" t="s">
        <v>32524</v>
      </c>
      <c r="D9902" s="71" t="s">
        <v>32525</v>
      </c>
      <c r="E9902" s="71" t="s">
        <v>32526</v>
      </c>
      <c r="F9902" s="71" t="s">
        <v>175</v>
      </c>
    </row>
    <row r="9903" spans="1:6" x14ac:dyDescent="0.25">
      <c r="A9903" s="67" t="s">
        <v>10335</v>
      </c>
      <c r="B9903" s="67" t="s">
        <v>10258</v>
      </c>
      <c r="C9903" s="71" t="s">
        <v>32527</v>
      </c>
      <c r="D9903" s="71" t="s">
        <v>32528</v>
      </c>
      <c r="E9903" s="71" t="s">
        <v>32529</v>
      </c>
      <c r="F9903" s="71" t="s">
        <v>175</v>
      </c>
    </row>
    <row r="9904" spans="1:6" x14ac:dyDescent="0.25">
      <c r="A9904" s="67" t="s">
        <v>10335</v>
      </c>
      <c r="B9904" s="67" t="s">
        <v>10262</v>
      </c>
      <c r="C9904" s="71" t="s">
        <v>32530</v>
      </c>
      <c r="D9904" s="71" t="s">
        <v>32531</v>
      </c>
      <c r="E9904" s="71" t="s">
        <v>32532</v>
      </c>
      <c r="F9904" s="71" t="s">
        <v>175</v>
      </c>
    </row>
    <row r="9905" spans="1:6" x14ac:dyDescent="0.25">
      <c r="A9905" s="67" t="s">
        <v>10335</v>
      </c>
      <c r="B9905" s="67" t="s">
        <v>10266</v>
      </c>
      <c r="C9905" s="71" t="s">
        <v>32533</v>
      </c>
      <c r="D9905" s="71" t="s">
        <v>32534</v>
      </c>
      <c r="E9905" s="71" t="s">
        <v>32535</v>
      </c>
      <c r="F9905" s="71" t="s">
        <v>175</v>
      </c>
    </row>
    <row r="9906" spans="1:6" x14ac:dyDescent="0.25">
      <c r="A9906" s="67" t="s">
        <v>10335</v>
      </c>
      <c r="B9906" s="67" t="s">
        <v>10270</v>
      </c>
      <c r="C9906" s="71" t="s">
        <v>32536</v>
      </c>
      <c r="D9906" s="71" t="s">
        <v>32537</v>
      </c>
      <c r="E9906" s="71" t="s">
        <v>32538</v>
      </c>
      <c r="F9906" s="71" t="s">
        <v>175</v>
      </c>
    </row>
    <row r="9907" spans="1:6" x14ac:dyDescent="0.25">
      <c r="A9907" s="67" t="s">
        <v>10335</v>
      </c>
      <c r="B9907" s="67" t="s">
        <v>10274</v>
      </c>
      <c r="C9907" s="71" t="s">
        <v>32539</v>
      </c>
      <c r="D9907" s="71" t="s">
        <v>32540</v>
      </c>
      <c r="E9907" s="71" t="s">
        <v>32541</v>
      </c>
      <c r="F9907" s="71" t="s">
        <v>175</v>
      </c>
    </row>
    <row r="9908" spans="1:6" x14ac:dyDescent="0.25">
      <c r="A9908" s="67" t="s">
        <v>10335</v>
      </c>
      <c r="B9908" s="67" t="s">
        <v>20804</v>
      </c>
      <c r="C9908" s="71" t="s">
        <v>32542</v>
      </c>
      <c r="D9908" s="71" t="s">
        <v>32543</v>
      </c>
      <c r="E9908" s="71" t="s">
        <v>32544</v>
      </c>
      <c r="F9908" s="71" t="s">
        <v>175</v>
      </c>
    </row>
    <row r="9909" spans="1:6" x14ac:dyDescent="0.25">
      <c r="A9909" s="67" t="s">
        <v>10335</v>
      </c>
      <c r="B9909" s="67" t="s">
        <v>20808</v>
      </c>
      <c r="C9909" s="71" t="s">
        <v>32545</v>
      </c>
      <c r="D9909" s="71" t="s">
        <v>32546</v>
      </c>
      <c r="E9909" s="71" t="s">
        <v>32547</v>
      </c>
      <c r="F9909" s="71" t="s">
        <v>175</v>
      </c>
    </row>
    <row r="9910" spans="1:6" x14ac:dyDescent="0.25">
      <c r="A9910" s="67" t="s">
        <v>10335</v>
      </c>
      <c r="B9910" s="67" t="s">
        <v>32548</v>
      </c>
      <c r="C9910" s="71" t="s">
        <v>32549</v>
      </c>
      <c r="D9910" s="71" t="s">
        <v>32550</v>
      </c>
      <c r="E9910" s="71" t="s">
        <v>32551</v>
      </c>
      <c r="F9910" s="71" t="s">
        <v>175</v>
      </c>
    </row>
    <row r="9911" spans="1:6" x14ac:dyDescent="0.25">
      <c r="A9911" s="67" t="s">
        <v>10335</v>
      </c>
      <c r="B9911" s="67" t="s">
        <v>20812</v>
      </c>
      <c r="C9911" s="71" t="s">
        <v>32552</v>
      </c>
      <c r="D9911" s="71" t="s">
        <v>32553</v>
      </c>
      <c r="E9911" s="71" t="s">
        <v>32554</v>
      </c>
      <c r="F9911" s="71" t="s">
        <v>175</v>
      </c>
    </row>
    <row r="9912" spans="1:6" x14ac:dyDescent="0.25">
      <c r="A9912" s="67" t="s">
        <v>10335</v>
      </c>
      <c r="B9912" s="67" t="s">
        <v>20816</v>
      </c>
      <c r="C9912" s="71" t="s">
        <v>32555</v>
      </c>
      <c r="D9912" s="71" t="s">
        <v>32556</v>
      </c>
      <c r="E9912" s="71" t="s">
        <v>32557</v>
      </c>
      <c r="F9912" s="71" t="s">
        <v>175</v>
      </c>
    </row>
    <row r="9913" spans="1:6" x14ac:dyDescent="0.25">
      <c r="A9913" s="67" t="s">
        <v>10335</v>
      </c>
      <c r="B9913" s="67" t="s">
        <v>20824</v>
      </c>
      <c r="C9913" s="71" t="s">
        <v>32558</v>
      </c>
      <c r="D9913" s="71" t="s">
        <v>32559</v>
      </c>
      <c r="E9913" s="71" t="s">
        <v>32560</v>
      </c>
      <c r="F9913" s="71" t="s">
        <v>175</v>
      </c>
    </row>
    <row r="9914" spans="1:6" x14ac:dyDescent="0.25">
      <c r="A9914" s="67" t="s">
        <v>10335</v>
      </c>
      <c r="B9914" s="67" t="s">
        <v>20828</v>
      </c>
      <c r="C9914" s="71" t="s">
        <v>32561</v>
      </c>
      <c r="D9914" s="71" t="s">
        <v>32562</v>
      </c>
      <c r="E9914" s="71" t="s">
        <v>32563</v>
      </c>
      <c r="F9914" s="71" t="s">
        <v>175</v>
      </c>
    </row>
    <row r="9915" spans="1:6" x14ac:dyDescent="0.25">
      <c r="A9915" s="67" t="s">
        <v>10335</v>
      </c>
      <c r="B9915" s="67" t="s">
        <v>20832</v>
      </c>
      <c r="C9915" s="71" t="s">
        <v>32564</v>
      </c>
      <c r="D9915" s="71" t="s">
        <v>32565</v>
      </c>
      <c r="E9915" s="71" t="s">
        <v>32566</v>
      </c>
      <c r="F9915" s="71" t="s">
        <v>175</v>
      </c>
    </row>
    <row r="9916" spans="1:6" x14ac:dyDescent="0.25">
      <c r="A9916" s="67" t="s">
        <v>10335</v>
      </c>
      <c r="B9916" s="67" t="s">
        <v>20836</v>
      </c>
      <c r="C9916" s="71" t="s">
        <v>32567</v>
      </c>
      <c r="D9916" s="71" t="s">
        <v>32568</v>
      </c>
      <c r="E9916" s="71" t="s">
        <v>32569</v>
      </c>
      <c r="F9916" s="71" t="s">
        <v>175</v>
      </c>
    </row>
    <row r="9917" spans="1:6" x14ac:dyDescent="0.25">
      <c r="A9917" s="67" t="s">
        <v>10335</v>
      </c>
      <c r="B9917" s="67" t="s">
        <v>20840</v>
      </c>
      <c r="C9917" s="71" t="s">
        <v>32570</v>
      </c>
      <c r="D9917" s="71" t="s">
        <v>32571</v>
      </c>
      <c r="E9917" s="71" t="s">
        <v>32572</v>
      </c>
      <c r="F9917" s="71" t="s">
        <v>175</v>
      </c>
    </row>
    <row r="9918" spans="1:6" x14ac:dyDescent="0.25">
      <c r="A9918" s="67" t="s">
        <v>10335</v>
      </c>
      <c r="B9918" s="67" t="s">
        <v>32573</v>
      </c>
      <c r="C9918" s="71" t="s">
        <v>32574</v>
      </c>
      <c r="D9918" s="71" t="s">
        <v>32575</v>
      </c>
      <c r="E9918" s="71" t="s">
        <v>32576</v>
      </c>
      <c r="F9918" s="71" t="s">
        <v>175</v>
      </c>
    </row>
    <row r="9919" spans="1:6" x14ac:dyDescent="0.25">
      <c r="A9919" s="67" t="s">
        <v>10335</v>
      </c>
      <c r="B9919" s="67" t="s">
        <v>4698</v>
      </c>
      <c r="C9919" s="71" t="s">
        <v>32577</v>
      </c>
      <c r="D9919" s="71" t="s">
        <v>32578</v>
      </c>
      <c r="E9919" s="71" t="s">
        <v>32579</v>
      </c>
      <c r="F9919" s="71" t="s">
        <v>175</v>
      </c>
    </row>
    <row r="9920" spans="1:6" x14ac:dyDescent="0.25">
      <c r="A9920" s="67" t="s">
        <v>10335</v>
      </c>
      <c r="B9920" s="67" t="s">
        <v>4702</v>
      </c>
      <c r="C9920" s="71" t="s">
        <v>32580</v>
      </c>
      <c r="D9920" s="71" t="s">
        <v>32581</v>
      </c>
      <c r="E9920" s="71" t="s">
        <v>32582</v>
      </c>
      <c r="F9920" s="71" t="s">
        <v>175</v>
      </c>
    </row>
    <row r="9921" spans="1:6" x14ac:dyDescent="0.25">
      <c r="A9921" s="67" t="s">
        <v>10335</v>
      </c>
      <c r="B9921" s="67" t="s">
        <v>4706</v>
      </c>
      <c r="C9921" s="71" t="s">
        <v>32583</v>
      </c>
      <c r="D9921" s="71" t="s">
        <v>32584</v>
      </c>
      <c r="E9921" s="71" t="s">
        <v>32585</v>
      </c>
      <c r="F9921" s="71" t="s">
        <v>175</v>
      </c>
    </row>
    <row r="9922" spans="1:6" x14ac:dyDescent="0.25">
      <c r="A9922" s="67" t="s">
        <v>10335</v>
      </c>
      <c r="B9922" s="67" t="s">
        <v>20861</v>
      </c>
      <c r="C9922" s="71" t="s">
        <v>32586</v>
      </c>
      <c r="D9922" s="71" t="s">
        <v>32587</v>
      </c>
      <c r="E9922" s="71" t="s">
        <v>32588</v>
      </c>
      <c r="F9922" s="71" t="s">
        <v>175</v>
      </c>
    </row>
    <row r="9923" spans="1:6" x14ac:dyDescent="0.25">
      <c r="A9923" s="67" t="s">
        <v>10335</v>
      </c>
      <c r="B9923" s="67" t="s">
        <v>32589</v>
      </c>
      <c r="C9923" s="71" t="s">
        <v>32590</v>
      </c>
      <c r="D9923" s="71" t="s">
        <v>32591</v>
      </c>
      <c r="E9923" s="71" t="s">
        <v>32592</v>
      </c>
      <c r="F9923" s="71" t="s">
        <v>175</v>
      </c>
    </row>
    <row r="9924" spans="1:6" x14ac:dyDescent="0.25">
      <c r="A9924" s="67" t="s">
        <v>10335</v>
      </c>
      <c r="B9924" s="67" t="s">
        <v>4710</v>
      </c>
      <c r="C9924" s="71" t="s">
        <v>32593</v>
      </c>
      <c r="D9924" s="71" t="s">
        <v>32594</v>
      </c>
      <c r="E9924" s="71" t="s">
        <v>32595</v>
      </c>
      <c r="F9924" s="71" t="s">
        <v>175</v>
      </c>
    </row>
    <row r="9925" spans="1:6" x14ac:dyDescent="0.25">
      <c r="A9925" s="67" t="s">
        <v>10335</v>
      </c>
      <c r="B9925" s="67" t="s">
        <v>4714</v>
      </c>
      <c r="C9925" s="71" t="s">
        <v>32596</v>
      </c>
      <c r="D9925" s="71" t="s">
        <v>32597</v>
      </c>
      <c r="E9925" s="71" t="s">
        <v>32598</v>
      </c>
      <c r="F9925" s="71" t="s">
        <v>175</v>
      </c>
    </row>
    <row r="9926" spans="1:6" x14ac:dyDescent="0.25">
      <c r="A9926" s="67" t="s">
        <v>10335</v>
      </c>
      <c r="B9926" s="67" t="s">
        <v>4718</v>
      </c>
      <c r="C9926" s="71" t="s">
        <v>32599</v>
      </c>
      <c r="D9926" s="71" t="s">
        <v>32600</v>
      </c>
      <c r="E9926" s="71" t="s">
        <v>32601</v>
      </c>
      <c r="F9926" s="71" t="s">
        <v>175</v>
      </c>
    </row>
    <row r="9927" spans="1:6" x14ac:dyDescent="0.25">
      <c r="A9927" s="67" t="s">
        <v>10335</v>
      </c>
      <c r="B9927" s="67" t="s">
        <v>4722</v>
      </c>
      <c r="C9927" s="71" t="s">
        <v>32602</v>
      </c>
      <c r="D9927" s="71" t="s">
        <v>32603</v>
      </c>
      <c r="E9927" s="71" t="s">
        <v>32604</v>
      </c>
      <c r="F9927" s="71" t="s">
        <v>175</v>
      </c>
    </row>
    <row r="9928" spans="1:6" x14ac:dyDescent="0.25">
      <c r="A9928" s="67" t="s">
        <v>10335</v>
      </c>
      <c r="B9928" s="67" t="s">
        <v>4726</v>
      </c>
      <c r="C9928" s="71" t="s">
        <v>32605</v>
      </c>
      <c r="D9928" s="71" t="s">
        <v>32606</v>
      </c>
      <c r="E9928" s="71" t="s">
        <v>32607</v>
      </c>
      <c r="F9928" s="71" t="s">
        <v>175</v>
      </c>
    </row>
    <row r="9929" spans="1:6" x14ac:dyDescent="0.25">
      <c r="A9929" s="67" t="s">
        <v>10335</v>
      </c>
      <c r="B9929" s="67" t="s">
        <v>4730</v>
      </c>
      <c r="C9929" s="71" t="s">
        <v>32608</v>
      </c>
      <c r="D9929" s="71" t="s">
        <v>32609</v>
      </c>
      <c r="E9929" s="71" t="s">
        <v>32610</v>
      </c>
      <c r="F9929" s="71" t="s">
        <v>175</v>
      </c>
    </row>
    <row r="9930" spans="1:6" x14ac:dyDescent="0.25">
      <c r="A9930" s="67" t="s">
        <v>10335</v>
      </c>
      <c r="B9930" s="67" t="s">
        <v>32611</v>
      </c>
      <c r="C9930" s="71" t="s">
        <v>32612</v>
      </c>
      <c r="D9930" s="71" t="s">
        <v>32613</v>
      </c>
      <c r="E9930" s="71" t="s">
        <v>32614</v>
      </c>
      <c r="F9930" s="71" t="s">
        <v>175</v>
      </c>
    </row>
    <row r="9931" spans="1:6" x14ac:dyDescent="0.25">
      <c r="A9931" s="67" t="s">
        <v>10335</v>
      </c>
      <c r="B9931" s="67" t="s">
        <v>4734</v>
      </c>
      <c r="C9931" s="71" t="s">
        <v>32615</v>
      </c>
      <c r="D9931" s="71" t="s">
        <v>32616</v>
      </c>
      <c r="E9931" s="71" t="s">
        <v>32617</v>
      </c>
      <c r="F9931" s="71" t="s">
        <v>175</v>
      </c>
    </row>
    <row r="9932" spans="1:6" x14ac:dyDescent="0.25">
      <c r="A9932" s="67" t="s">
        <v>10335</v>
      </c>
      <c r="B9932" s="67" t="s">
        <v>4738</v>
      </c>
      <c r="C9932" s="71" t="s">
        <v>32618</v>
      </c>
      <c r="D9932" s="71" t="s">
        <v>32619</v>
      </c>
      <c r="E9932" s="71" t="s">
        <v>32620</v>
      </c>
      <c r="F9932" s="71" t="s">
        <v>175</v>
      </c>
    </row>
    <row r="9933" spans="1:6" x14ac:dyDescent="0.25">
      <c r="A9933" s="67" t="s">
        <v>10335</v>
      </c>
      <c r="B9933" s="67" t="s">
        <v>4742</v>
      </c>
      <c r="C9933" s="71" t="s">
        <v>32621</v>
      </c>
      <c r="D9933" s="71" t="s">
        <v>32622</v>
      </c>
      <c r="E9933" s="71" t="s">
        <v>32623</v>
      </c>
      <c r="F9933" s="71" t="s">
        <v>175</v>
      </c>
    </row>
    <row r="9934" spans="1:6" x14ac:dyDescent="0.25">
      <c r="A9934" s="67" t="s">
        <v>10335</v>
      </c>
      <c r="B9934" s="67" t="s">
        <v>4746</v>
      </c>
      <c r="C9934" s="71" t="s">
        <v>32624</v>
      </c>
      <c r="D9934" s="71" t="s">
        <v>32625</v>
      </c>
      <c r="E9934" s="71" t="s">
        <v>32626</v>
      </c>
      <c r="F9934" s="71" t="s">
        <v>175</v>
      </c>
    </row>
    <row r="9935" spans="1:6" x14ac:dyDescent="0.25">
      <c r="A9935" s="67" t="s">
        <v>10335</v>
      </c>
      <c r="B9935" s="67" t="s">
        <v>4750</v>
      </c>
      <c r="C9935" s="71" t="s">
        <v>32627</v>
      </c>
      <c r="D9935" s="71" t="s">
        <v>32628</v>
      </c>
      <c r="E9935" s="71" t="s">
        <v>32629</v>
      </c>
      <c r="F9935" s="71" t="s">
        <v>175</v>
      </c>
    </row>
    <row r="9936" spans="1:6" x14ac:dyDescent="0.25">
      <c r="A9936" s="67" t="s">
        <v>10335</v>
      </c>
      <c r="B9936" s="67" t="s">
        <v>4754</v>
      </c>
      <c r="C9936" s="71" t="s">
        <v>32630</v>
      </c>
      <c r="D9936" s="71" t="s">
        <v>32631</v>
      </c>
      <c r="E9936" s="71" t="s">
        <v>32632</v>
      </c>
      <c r="F9936" s="71" t="s">
        <v>175</v>
      </c>
    </row>
    <row r="9937" spans="1:6" x14ac:dyDescent="0.25">
      <c r="A9937" s="67" t="s">
        <v>10335</v>
      </c>
      <c r="B9937" s="67" t="s">
        <v>4758</v>
      </c>
      <c r="C9937" s="71" t="s">
        <v>32633</v>
      </c>
      <c r="D9937" s="71" t="s">
        <v>32634</v>
      </c>
      <c r="E9937" s="71" t="s">
        <v>32635</v>
      </c>
      <c r="F9937" s="71" t="s">
        <v>175</v>
      </c>
    </row>
    <row r="9938" spans="1:6" x14ac:dyDescent="0.25">
      <c r="A9938" s="67" t="s">
        <v>10335</v>
      </c>
      <c r="B9938" s="67" t="s">
        <v>4762</v>
      </c>
      <c r="C9938" s="71" t="s">
        <v>32636</v>
      </c>
      <c r="D9938" s="71" t="s">
        <v>32637</v>
      </c>
      <c r="E9938" s="71" t="s">
        <v>32638</v>
      </c>
      <c r="F9938" s="71" t="s">
        <v>175</v>
      </c>
    </row>
    <row r="9939" spans="1:6" x14ac:dyDescent="0.25">
      <c r="A9939" s="67" t="s">
        <v>10335</v>
      </c>
      <c r="B9939" s="67" t="s">
        <v>20892</v>
      </c>
      <c r="C9939" s="71" t="s">
        <v>32639</v>
      </c>
      <c r="D9939" s="71" t="s">
        <v>32640</v>
      </c>
      <c r="E9939" s="71" t="s">
        <v>32641</v>
      </c>
      <c r="F9939" s="71" t="s">
        <v>175</v>
      </c>
    </row>
    <row r="9940" spans="1:6" x14ac:dyDescent="0.25">
      <c r="A9940" s="67" t="s">
        <v>10335</v>
      </c>
      <c r="B9940" s="67" t="s">
        <v>10281</v>
      </c>
      <c r="C9940" s="71" t="s">
        <v>32642</v>
      </c>
      <c r="D9940" s="71" t="s">
        <v>32643</v>
      </c>
      <c r="E9940" s="71" t="s">
        <v>32644</v>
      </c>
      <c r="F9940" s="71" t="s">
        <v>175</v>
      </c>
    </row>
    <row r="9941" spans="1:6" x14ac:dyDescent="0.25">
      <c r="A9941" s="67" t="s">
        <v>10335</v>
      </c>
      <c r="B9941" s="67" t="s">
        <v>10285</v>
      </c>
      <c r="C9941" s="71" t="s">
        <v>32645</v>
      </c>
      <c r="D9941" s="71" t="s">
        <v>32646</v>
      </c>
      <c r="E9941" s="71" t="s">
        <v>32647</v>
      </c>
      <c r="F9941" s="71" t="s">
        <v>175</v>
      </c>
    </row>
    <row r="9942" spans="1:6" x14ac:dyDescent="0.25">
      <c r="A9942" s="67" t="s">
        <v>10335</v>
      </c>
      <c r="B9942" s="67" t="s">
        <v>10289</v>
      </c>
      <c r="C9942" s="71" t="s">
        <v>32648</v>
      </c>
      <c r="D9942" s="71" t="s">
        <v>32649</v>
      </c>
      <c r="E9942" s="71" t="s">
        <v>32650</v>
      </c>
      <c r="F9942" s="71" t="s">
        <v>175</v>
      </c>
    </row>
    <row r="9943" spans="1:6" x14ac:dyDescent="0.25">
      <c r="A9943" s="67" t="s">
        <v>10335</v>
      </c>
      <c r="B9943" s="67" t="s">
        <v>10293</v>
      </c>
      <c r="C9943" s="71" t="s">
        <v>32651</v>
      </c>
      <c r="D9943" s="71" t="s">
        <v>32652</v>
      </c>
      <c r="E9943" s="71" t="s">
        <v>32653</v>
      </c>
      <c r="F9943" s="71" t="s">
        <v>175</v>
      </c>
    </row>
    <row r="9944" spans="1:6" x14ac:dyDescent="0.25">
      <c r="A9944" s="67" t="s">
        <v>10335</v>
      </c>
      <c r="B9944" s="67" t="s">
        <v>10297</v>
      </c>
      <c r="C9944" s="71" t="s">
        <v>32654</v>
      </c>
      <c r="D9944" s="71" t="s">
        <v>32655</v>
      </c>
      <c r="E9944" s="71" t="s">
        <v>32656</v>
      </c>
      <c r="F9944" s="71" t="s">
        <v>175</v>
      </c>
    </row>
    <row r="9945" spans="1:6" x14ac:dyDescent="0.25">
      <c r="A9945" s="67" t="s">
        <v>10335</v>
      </c>
      <c r="B9945" s="67" t="s">
        <v>32657</v>
      </c>
      <c r="C9945" s="71" t="s">
        <v>32658</v>
      </c>
      <c r="D9945" s="71" t="s">
        <v>32659</v>
      </c>
      <c r="E9945" s="71" t="s">
        <v>32660</v>
      </c>
      <c r="F9945" s="71" t="s">
        <v>175</v>
      </c>
    </row>
    <row r="9946" spans="1:6" x14ac:dyDescent="0.25">
      <c r="A9946" s="67" t="s">
        <v>10335</v>
      </c>
      <c r="B9946" s="67" t="s">
        <v>10301</v>
      </c>
      <c r="C9946" s="71" t="s">
        <v>32661</v>
      </c>
      <c r="D9946" s="71" t="s">
        <v>32662</v>
      </c>
      <c r="E9946" s="71" t="s">
        <v>32663</v>
      </c>
      <c r="F9946" s="71" t="s">
        <v>175</v>
      </c>
    </row>
    <row r="9947" spans="1:6" x14ac:dyDescent="0.25">
      <c r="A9947" s="67" t="s">
        <v>10335</v>
      </c>
      <c r="B9947" s="67" t="s">
        <v>4766</v>
      </c>
      <c r="C9947" s="71" t="s">
        <v>32664</v>
      </c>
      <c r="D9947" s="71" t="s">
        <v>32665</v>
      </c>
      <c r="E9947" s="71" t="s">
        <v>32666</v>
      </c>
      <c r="F9947" s="71" t="s">
        <v>175</v>
      </c>
    </row>
    <row r="9948" spans="1:6" x14ac:dyDescent="0.25">
      <c r="A9948" s="67" t="s">
        <v>10335</v>
      </c>
      <c r="B9948" s="67" t="s">
        <v>4770</v>
      </c>
      <c r="C9948" s="71" t="s">
        <v>32667</v>
      </c>
      <c r="D9948" s="71" t="s">
        <v>32668</v>
      </c>
      <c r="E9948" s="71" t="s">
        <v>32669</v>
      </c>
      <c r="F9948" s="71" t="s">
        <v>175</v>
      </c>
    </row>
    <row r="9949" spans="1:6" x14ac:dyDescent="0.25">
      <c r="A9949" s="67" t="s">
        <v>10335</v>
      </c>
      <c r="B9949" s="67" t="s">
        <v>4774</v>
      </c>
      <c r="C9949" s="71" t="s">
        <v>32670</v>
      </c>
      <c r="D9949" s="71" t="s">
        <v>32671</v>
      </c>
      <c r="E9949" s="71" t="s">
        <v>32672</v>
      </c>
      <c r="F9949" s="71" t="s">
        <v>175</v>
      </c>
    </row>
    <row r="9950" spans="1:6" x14ac:dyDescent="0.25">
      <c r="A9950" s="67" t="s">
        <v>10335</v>
      </c>
      <c r="B9950" s="67" t="s">
        <v>4778</v>
      </c>
      <c r="C9950" s="71" t="s">
        <v>32673</v>
      </c>
      <c r="D9950" s="71" t="s">
        <v>32674</v>
      </c>
      <c r="E9950" s="71" t="s">
        <v>32675</v>
      </c>
      <c r="F9950" s="71" t="s">
        <v>175</v>
      </c>
    </row>
    <row r="9951" spans="1:6" x14ac:dyDescent="0.25">
      <c r="A9951" s="67" t="s">
        <v>10335</v>
      </c>
      <c r="B9951" s="67" t="s">
        <v>25429</v>
      </c>
      <c r="C9951" s="71" t="s">
        <v>32676</v>
      </c>
      <c r="D9951" s="71" t="s">
        <v>32677</v>
      </c>
      <c r="E9951" s="71" t="s">
        <v>32678</v>
      </c>
      <c r="F9951" s="71" t="s">
        <v>175</v>
      </c>
    </row>
    <row r="9952" spans="1:6" x14ac:dyDescent="0.25">
      <c r="A9952" s="67" t="s">
        <v>10335</v>
      </c>
      <c r="B9952" s="67" t="s">
        <v>4782</v>
      </c>
      <c r="C9952" s="71" t="s">
        <v>32679</v>
      </c>
      <c r="D9952" s="71" t="s">
        <v>32680</v>
      </c>
      <c r="E9952" s="71" t="s">
        <v>32681</v>
      </c>
      <c r="F9952" s="71" t="s">
        <v>175</v>
      </c>
    </row>
    <row r="9953" spans="1:6" x14ac:dyDescent="0.25">
      <c r="A9953" s="67" t="s">
        <v>10335</v>
      </c>
      <c r="B9953" s="67" t="s">
        <v>4786</v>
      </c>
      <c r="C9953" s="71" t="s">
        <v>32682</v>
      </c>
      <c r="D9953" s="71" t="s">
        <v>32683</v>
      </c>
      <c r="E9953" s="71" t="s">
        <v>32684</v>
      </c>
      <c r="F9953" s="71" t="s">
        <v>175</v>
      </c>
    </row>
    <row r="9954" spans="1:6" x14ac:dyDescent="0.25">
      <c r="A9954" s="67" t="s">
        <v>10335</v>
      </c>
      <c r="B9954" s="67" t="s">
        <v>4790</v>
      </c>
      <c r="C9954" s="71" t="s">
        <v>32685</v>
      </c>
      <c r="D9954" s="71" t="s">
        <v>32686</v>
      </c>
      <c r="E9954" s="71" t="s">
        <v>32687</v>
      </c>
      <c r="F9954" s="71" t="s">
        <v>175</v>
      </c>
    </row>
    <row r="9955" spans="1:6" x14ac:dyDescent="0.25">
      <c r="A9955" s="67" t="s">
        <v>10335</v>
      </c>
      <c r="B9955" s="67" t="s">
        <v>4794</v>
      </c>
      <c r="C9955" s="71" t="s">
        <v>32688</v>
      </c>
      <c r="D9955" s="71" t="s">
        <v>32689</v>
      </c>
      <c r="E9955" s="71" t="s">
        <v>32690</v>
      </c>
      <c r="F9955" s="71" t="s">
        <v>175</v>
      </c>
    </row>
    <row r="9956" spans="1:6" x14ac:dyDescent="0.25">
      <c r="A9956" s="67" t="s">
        <v>10335</v>
      </c>
      <c r="B9956" s="67" t="s">
        <v>4798</v>
      </c>
      <c r="C9956" s="71" t="s">
        <v>32691</v>
      </c>
      <c r="D9956" s="71" t="s">
        <v>32692</v>
      </c>
      <c r="E9956" s="71" t="s">
        <v>32693</v>
      </c>
      <c r="F9956" s="71" t="s">
        <v>175</v>
      </c>
    </row>
    <row r="9957" spans="1:6" x14ac:dyDescent="0.25">
      <c r="A9957" s="67" t="s">
        <v>10335</v>
      </c>
      <c r="B9957" s="67" t="s">
        <v>4802</v>
      </c>
      <c r="C9957" s="71" t="s">
        <v>32694</v>
      </c>
      <c r="D9957" s="71" t="s">
        <v>32695</v>
      </c>
      <c r="E9957" s="71" t="s">
        <v>32696</v>
      </c>
      <c r="F9957" s="71" t="s">
        <v>175</v>
      </c>
    </row>
    <row r="9958" spans="1:6" x14ac:dyDescent="0.25">
      <c r="A9958" s="67" t="s">
        <v>10335</v>
      </c>
      <c r="B9958" s="67" t="s">
        <v>4806</v>
      </c>
      <c r="C9958" s="71" t="s">
        <v>32697</v>
      </c>
      <c r="D9958" s="71" t="s">
        <v>32698</v>
      </c>
      <c r="E9958" s="71" t="s">
        <v>32699</v>
      </c>
      <c r="F9958" s="71" t="s">
        <v>175</v>
      </c>
    </row>
    <row r="9959" spans="1:6" x14ac:dyDescent="0.25">
      <c r="A9959" s="67" t="s">
        <v>3069</v>
      </c>
      <c r="B9959" s="67" t="s">
        <v>30513</v>
      </c>
      <c r="C9959" s="71" t="s">
        <v>32700</v>
      </c>
      <c r="D9959" s="71" t="s">
        <v>32701</v>
      </c>
      <c r="E9959" s="71" t="s">
        <v>32702</v>
      </c>
      <c r="F9959" s="71" t="s">
        <v>175</v>
      </c>
    </row>
    <row r="9960" spans="1:6" x14ac:dyDescent="0.25">
      <c r="A9960" s="67" t="s">
        <v>2794</v>
      </c>
      <c r="B9960" s="67" t="s">
        <v>7542</v>
      </c>
      <c r="C9960" s="71" t="s">
        <v>15675</v>
      </c>
      <c r="D9960" s="71" t="s">
        <v>15676</v>
      </c>
      <c r="E9960" s="71" t="s">
        <v>15677</v>
      </c>
      <c r="F9960" s="71" t="s">
        <v>175</v>
      </c>
    </row>
    <row r="9961" spans="1:6" x14ac:dyDescent="0.25">
      <c r="A9961" s="67" t="s">
        <v>3055</v>
      </c>
      <c r="B9961" s="67" t="s">
        <v>1298</v>
      </c>
      <c r="C9961" s="71" t="s">
        <v>16788</v>
      </c>
      <c r="D9961" s="71" t="s">
        <v>16789</v>
      </c>
      <c r="E9961" s="71" t="s">
        <v>16790</v>
      </c>
      <c r="F9961" s="71" t="s">
        <v>175</v>
      </c>
    </row>
    <row r="9962" spans="1:6" x14ac:dyDescent="0.25">
      <c r="A9962" s="67" t="s">
        <v>3055</v>
      </c>
      <c r="B9962" s="67" t="s">
        <v>11770</v>
      </c>
      <c r="C9962" s="71" t="s">
        <v>16791</v>
      </c>
      <c r="D9962" s="71" t="s">
        <v>16792</v>
      </c>
      <c r="E9962" s="71" t="s">
        <v>16793</v>
      </c>
      <c r="F9962" s="71" t="s">
        <v>175</v>
      </c>
    </row>
    <row r="9963" spans="1:6" x14ac:dyDescent="0.25">
      <c r="A9963" s="67" t="s">
        <v>3055</v>
      </c>
      <c r="B9963" s="67" t="s">
        <v>1749</v>
      </c>
      <c r="C9963" s="71" t="s">
        <v>19697</v>
      </c>
      <c r="D9963" s="71" t="s">
        <v>19698</v>
      </c>
      <c r="E9963" s="71" t="s">
        <v>19699</v>
      </c>
      <c r="F9963" s="71" t="s">
        <v>175</v>
      </c>
    </row>
    <row r="9964" spans="1:6" x14ac:dyDescent="0.25">
      <c r="A9964" s="67" t="s">
        <v>3055</v>
      </c>
      <c r="B9964" s="67" t="s">
        <v>6226</v>
      </c>
      <c r="C9964" s="71" t="s">
        <v>16829</v>
      </c>
      <c r="D9964" s="71" t="s">
        <v>16830</v>
      </c>
      <c r="E9964" s="71" t="s">
        <v>16831</v>
      </c>
      <c r="F9964" s="71" t="s">
        <v>175</v>
      </c>
    </row>
  </sheetData>
  <pageMargins left="0.7" right="0.7" top="0.75" bottom="0.75" header="0.3" footer="0.3"/>
  <pageSetup paperSize="9" orientation="portrait" verticalDpi="0" r:id="rId1"/>
  <headerFooter>
    <oddFooter>&amp;C&amp;1#&amp;"Calibri"&amp;8&amp;K737373KCOM Commercial in 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P36"/>
  <sheetViews>
    <sheetView zoomScale="80" zoomScaleNormal="80" zoomScaleSheetLayoutView="80" workbookViewId="0">
      <selection activeCell="D10" sqref="D10"/>
    </sheetView>
  </sheetViews>
  <sheetFormatPr defaultColWidth="9.140625" defaultRowHeight="16.5" x14ac:dyDescent="0.3"/>
  <cols>
    <col min="1" max="1" width="2.28515625" style="80" customWidth="1"/>
    <col min="2" max="2" width="2.42578125" style="80" customWidth="1"/>
    <col min="3" max="3" width="19.42578125" style="80" customWidth="1"/>
    <col min="4" max="4" width="41.42578125" style="80" customWidth="1"/>
    <col min="5" max="5" width="19.140625" style="80" customWidth="1"/>
    <col min="6" max="6" width="19.85546875" style="80" customWidth="1"/>
    <col min="7" max="7" width="22" style="80" customWidth="1"/>
    <col min="8" max="9" width="14.7109375" style="80" customWidth="1"/>
    <col min="10" max="10" width="3.5703125" style="80" customWidth="1"/>
    <col min="11" max="11" width="26.85546875" style="80" customWidth="1"/>
    <col min="12" max="12" width="0.7109375" style="80" customWidth="1"/>
    <col min="13" max="13" width="13.28515625" style="80" customWidth="1"/>
    <col min="14" max="14" width="5.28515625" style="80" hidden="1" customWidth="1"/>
    <col min="15" max="15" width="1.7109375" style="80" hidden="1" customWidth="1"/>
    <col min="16" max="18" width="9.140625" style="80" hidden="1" customWidth="1"/>
    <col min="19" max="19" width="12.5703125" style="80" hidden="1" customWidth="1"/>
    <col min="20" max="20" width="9.140625" style="80" hidden="1" customWidth="1"/>
    <col min="21" max="21" width="9.140625" style="80" customWidth="1"/>
    <col min="22" max="16384" width="9.140625" style="80"/>
  </cols>
  <sheetData>
    <row r="1" spans="2:42" ht="9.75" customHeight="1" thickBot="1" x14ac:dyDescent="0.35"/>
    <row r="2" spans="2:42" ht="17.25" customHeight="1" thickTop="1" x14ac:dyDescent="0.3">
      <c r="B2" s="81"/>
      <c r="C2" s="82"/>
      <c r="D2" s="82"/>
      <c r="E2" s="82"/>
      <c r="F2" s="82"/>
      <c r="G2" s="82"/>
      <c r="H2" s="82"/>
      <c r="I2" s="82"/>
      <c r="J2" s="272"/>
      <c r="K2" s="86"/>
      <c r="L2" s="87"/>
      <c r="M2" s="87"/>
    </row>
    <row r="3" spans="2:42" ht="35.25" customHeight="1" x14ac:dyDescent="0.3">
      <c r="B3" s="86"/>
      <c r="C3" s="87"/>
      <c r="D3" s="298" t="s">
        <v>32813</v>
      </c>
      <c r="G3" s="274"/>
      <c r="H3" s="274"/>
      <c r="I3" s="274"/>
      <c r="J3" s="97"/>
      <c r="K3" s="275"/>
      <c r="L3" s="87"/>
      <c r="M3" s="87"/>
      <c r="P3" s="80" t="s">
        <v>32710</v>
      </c>
    </row>
    <row r="4" spans="2:42" ht="21" customHeight="1" x14ac:dyDescent="0.3">
      <c r="B4" s="86"/>
      <c r="C4" s="87"/>
      <c r="D4" s="276" t="s">
        <v>32814</v>
      </c>
      <c r="G4" s="274"/>
      <c r="H4" s="274"/>
      <c r="I4" s="274"/>
      <c r="J4" s="97"/>
      <c r="K4" s="275"/>
      <c r="L4" s="87"/>
      <c r="M4" s="87"/>
      <c r="P4" s="80" t="s">
        <v>32711</v>
      </c>
    </row>
    <row r="5" spans="2:42" ht="16.5" customHeight="1" x14ac:dyDescent="0.3">
      <c r="B5" s="86"/>
      <c r="C5" s="87"/>
      <c r="D5" s="273" t="s">
        <v>32815</v>
      </c>
      <c r="G5" s="277"/>
      <c r="H5" s="277"/>
      <c r="I5" s="277"/>
      <c r="J5" s="97"/>
      <c r="K5" s="278"/>
      <c r="L5" s="87"/>
      <c r="M5" s="87"/>
      <c r="P5" s="80" t="s">
        <v>32712</v>
      </c>
    </row>
    <row r="6" spans="2:42" ht="40.5" customHeight="1" x14ac:dyDescent="0.3">
      <c r="B6" s="86"/>
      <c r="C6" s="87"/>
      <c r="D6" s="87"/>
      <c r="E6" s="87"/>
      <c r="F6" s="279"/>
      <c r="G6" s="279"/>
      <c r="H6" s="279"/>
      <c r="I6" s="279"/>
      <c r="J6" s="97"/>
      <c r="K6" s="280"/>
      <c r="L6" s="87"/>
      <c r="M6" s="87"/>
    </row>
    <row r="7" spans="2:42" ht="20.25" customHeight="1" x14ac:dyDescent="0.3">
      <c r="B7" s="86"/>
      <c r="C7" s="262" t="s">
        <v>1</v>
      </c>
      <c r="D7" s="319"/>
      <c r="E7" s="87"/>
      <c r="F7" s="226"/>
      <c r="G7" s="226"/>
      <c r="H7" s="226"/>
      <c r="I7" s="226"/>
      <c r="J7" s="97"/>
      <c r="K7" s="281"/>
      <c r="L7" s="226"/>
      <c r="M7" s="226"/>
    </row>
    <row r="8" spans="2:42" x14ac:dyDescent="0.3">
      <c r="B8" s="86"/>
      <c r="C8" s="87"/>
      <c r="D8" s="87"/>
      <c r="E8" s="87"/>
      <c r="F8" s="87"/>
      <c r="G8" s="87"/>
      <c r="H8" s="87"/>
      <c r="I8" s="87"/>
      <c r="J8" s="97"/>
      <c r="K8" s="86"/>
      <c r="L8" s="87"/>
      <c r="M8" s="87"/>
    </row>
    <row r="9" spans="2:42" ht="23.25" customHeight="1" x14ac:dyDescent="0.3">
      <c r="B9" s="86"/>
      <c r="C9" s="223" t="s">
        <v>2</v>
      </c>
      <c r="D9" s="227"/>
      <c r="E9" s="225"/>
      <c r="F9" s="225"/>
      <c r="G9" s="225"/>
      <c r="H9" s="225"/>
      <c r="I9" s="225"/>
      <c r="J9" s="97"/>
      <c r="K9" s="282"/>
      <c r="L9" s="225"/>
      <c r="M9" s="225"/>
      <c r="P9" s="283"/>
    </row>
    <row r="10" spans="2:42" ht="20.25" customHeight="1" x14ac:dyDescent="0.3">
      <c r="B10" s="86"/>
      <c r="C10" s="228" t="s">
        <v>3</v>
      </c>
      <c r="D10" s="230" t="s">
        <v>32838</v>
      </c>
      <c r="E10" s="87"/>
      <c r="F10" s="220"/>
      <c r="G10" s="220"/>
      <c r="H10" s="220"/>
      <c r="I10" s="220"/>
      <c r="J10" s="97"/>
      <c r="K10" s="284"/>
      <c r="L10" s="220"/>
      <c r="M10" s="220"/>
      <c r="P10" s="285"/>
    </row>
    <row r="11" spans="2:42" ht="20.25" customHeight="1" x14ac:dyDescent="0.3">
      <c r="B11" s="86"/>
      <c r="C11" s="228" t="s">
        <v>4</v>
      </c>
      <c r="D11" s="286"/>
      <c r="E11" s="87"/>
      <c r="F11" s="231"/>
      <c r="G11" s="231"/>
      <c r="H11" s="231"/>
      <c r="I11" s="231"/>
      <c r="J11" s="97"/>
      <c r="K11" s="287"/>
      <c r="L11" s="231"/>
      <c r="M11" s="231"/>
    </row>
    <row r="12" spans="2:42" ht="20.25" customHeight="1" x14ac:dyDescent="0.3">
      <c r="B12" s="86"/>
      <c r="C12" s="228" t="s">
        <v>5</v>
      </c>
      <c r="D12" s="286"/>
      <c r="E12" s="87"/>
      <c r="F12" s="231"/>
      <c r="G12" s="231"/>
      <c r="H12" s="231"/>
      <c r="I12" s="231"/>
      <c r="J12" s="97"/>
      <c r="K12" s="287"/>
      <c r="L12" s="231"/>
      <c r="M12" s="231"/>
      <c r="P12" s="285"/>
      <c r="AL12" s="285"/>
      <c r="AM12" s="285"/>
      <c r="AN12" s="285"/>
      <c r="AO12" s="285"/>
      <c r="AP12" s="285"/>
    </row>
    <row r="13" spans="2:42" ht="20.25" customHeight="1" x14ac:dyDescent="0.3">
      <c r="B13" s="86"/>
      <c r="C13" s="228" t="s">
        <v>6</v>
      </c>
      <c r="D13" s="270"/>
      <c r="E13" s="87"/>
      <c r="F13" s="233"/>
      <c r="G13" s="233"/>
      <c r="H13" s="233"/>
      <c r="I13" s="233"/>
      <c r="J13" s="97"/>
      <c r="K13" s="288"/>
      <c r="L13" s="233"/>
      <c r="M13" s="233"/>
      <c r="P13" s="285"/>
    </row>
    <row r="14" spans="2:42" x14ac:dyDescent="0.3">
      <c r="B14" s="86"/>
      <c r="J14" s="97"/>
      <c r="K14" s="86"/>
      <c r="L14" s="87"/>
      <c r="M14" s="87"/>
    </row>
    <row r="15" spans="2:42" ht="20.25" customHeight="1" x14ac:dyDescent="0.3">
      <c r="B15" s="86"/>
      <c r="C15" s="356" t="s">
        <v>20</v>
      </c>
      <c r="D15" s="357"/>
      <c r="E15" s="357"/>
      <c r="F15" s="357"/>
      <c r="G15" s="357"/>
      <c r="H15" s="413" t="s">
        <v>21</v>
      </c>
      <c r="I15" s="414"/>
      <c r="J15" s="97"/>
      <c r="K15" s="282"/>
      <c r="L15" s="289"/>
      <c r="M15" s="87"/>
    </row>
    <row r="16" spans="2:42" s="247" customFormat="1" ht="36.75" customHeight="1" x14ac:dyDescent="0.25">
      <c r="B16" s="246"/>
      <c r="C16" s="290" t="s">
        <v>29</v>
      </c>
      <c r="D16" s="290" t="s">
        <v>31</v>
      </c>
      <c r="E16" s="290" t="s">
        <v>32</v>
      </c>
      <c r="F16" s="290" t="s">
        <v>27</v>
      </c>
      <c r="G16" s="290" t="s">
        <v>12</v>
      </c>
      <c r="H16" s="255" t="s">
        <v>18</v>
      </c>
      <c r="I16" s="255" t="s">
        <v>32802</v>
      </c>
      <c r="J16" s="249"/>
      <c r="K16" s="246"/>
      <c r="L16" s="291"/>
      <c r="M16" s="291"/>
      <c r="P16" s="269" t="s">
        <v>31</v>
      </c>
      <c r="Q16" s="292"/>
      <c r="R16" s="292"/>
      <c r="S16" s="247" t="s">
        <v>32743</v>
      </c>
    </row>
    <row r="17" spans="2:19" ht="20.25" customHeight="1" x14ac:dyDescent="0.3">
      <c r="B17" s="86"/>
      <c r="C17" s="240"/>
      <c r="D17" s="240"/>
      <c r="E17" s="240"/>
      <c r="F17" s="244"/>
      <c r="G17" s="245" t="str">
        <f>IF(P17=1,"",IF($D$7="","Input Date Above",IF(F17="","Input Required Date",IF(F17&gt;=$S$17,F17,IF(F17&lt;$S$17,$S$17)))))</f>
        <v/>
      </c>
      <c r="H17" s="258" t="str">
        <f>IF(D17="","",IF(C17="","",IF(AND(P17=2,OR(E17="",E17=0)),22,E17*22)))</f>
        <v/>
      </c>
      <c r="I17" s="380"/>
      <c r="J17" s="97"/>
      <c r="K17" s="86"/>
      <c r="L17" s="219"/>
      <c r="M17" s="87"/>
      <c r="P17" s="293">
        <f t="shared" ref="P17:P26" si="0">IF(D17="",1,2)</f>
        <v>1</v>
      </c>
      <c r="Q17" s="219"/>
      <c r="R17" s="219"/>
      <c r="S17" s="171">
        <f>WORKDAY(D7,5)</f>
        <v>6</v>
      </c>
    </row>
    <row r="18" spans="2:19" ht="20.25" customHeight="1" x14ac:dyDescent="0.3">
      <c r="B18" s="86"/>
      <c r="C18" s="240"/>
      <c r="D18" s="240"/>
      <c r="E18" s="240"/>
      <c r="F18" s="244"/>
      <c r="G18" s="245" t="str">
        <f t="shared" ref="G18:G26" si="1">IF(P18=1,"",IF($D$7="","Input Date Above",IF(F18="","Input Required Date",IF(F18&gt;=$S$17,F18,IF(F18&lt;$S$17,$S$17)))))</f>
        <v/>
      </c>
      <c r="H18" s="258" t="str">
        <f t="shared" ref="H18:H26" si="2">IF(D18="","",IF(C18="","",IF(AND(P18=2,OR(E18="",E18=0)),22,E18*22)))</f>
        <v/>
      </c>
      <c r="I18" s="380"/>
      <c r="J18" s="97"/>
      <c r="K18" s="86"/>
      <c r="L18" s="219"/>
      <c r="M18" s="87"/>
      <c r="P18" s="293">
        <f t="shared" si="0"/>
        <v>1</v>
      </c>
      <c r="Q18" s="219"/>
      <c r="R18" s="219"/>
    </row>
    <row r="19" spans="2:19" ht="20.25" customHeight="1" x14ac:dyDescent="0.3">
      <c r="B19" s="86"/>
      <c r="C19" s="240"/>
      <c r="D19" s="259"/>
      <c r="E19" s="259"/>
      <c r="F19" s="252"/>
      <c r="G19" s="245" t="str">
        <f t="shared" si="1"/>
        <v/>
      </c>
      <c r="H19" s="258" t="str">
        <f t="shared" si="2"/>
        <v/>
      </c>
      <c r="I19" s="380"/>
      <c r="J19" s="97"/>
      <c r="K19" s="86"/>
      <c r="L19" s="294"/>
      <c r="M19" s="87"/>
      <c r="P19" s="293">
        <f t="shared" si="0"/>
        <v>1</v>
      </c>
      <c r="Q19" s="294"/>
      <c r="R19" s="294"/>
    </row>
    <row r="20" spans="2:19" ht="20.25" customHeight="1" x14ac:dyDescent="0.3">
      <c r="B20" s="86"/>
      <c r="C20" s="240"/>
      <c r="D20" s="259"/>
      <c r="E20" s="259"/>
      <c r="F20" s="252"/>
      <c r="G20" s="245" t="str">
        <f t="shared" si="1"/>
        <v/>
      </c>
      <c r="H20" s="258" t="str">
        <f t="shared" si="2"/>
        <v/>
      </c>
      <c r="I20" s="380"/>
      <c r="J20" s="97"/>
      <c r="K20" s="86"/>
      <c r="L20" s="294"/>
      <c r="M20" s="87"/>
      <c r="P20" s="293">
        <f t="shared" si="0"/>
        <v>1</v>
      </c>
      <c r="Q20" s="294"/>
      <c r="R20" s="294"/>
    </row>
    <row r="21" spans="2:19" ht="20.25" customHeight="1" x14ac:dyDescent="0.3">
      <c r="B21" s="86"/>
      <c r="C21" s="240"/>
      <c r="D21" s="240"/>
      <c r="E21" s="240"/>
      <c r="F21" s="244"/>
      <c r="G21" s="245" t="str">
        <f t="shared" si="1"/>
        <v/>
      </c>
      <c r="H21" s="258" t="str">
        <f t="shared" si="2"/>
        <v/>
      </c>
      <c r="I21" s="380"/>
      <c r="J21" s="97"/>
      <c r="K21" s="86"/>
      <c r="L21" s="87"/>
      <c r="M21" s="87"/>
      <c r="P21" s="293">
        <f t="shared" si="0"/>
        <v>1</v>
      </c>
      <c r="Q21" s="219"/>
      <c r="R21" s="219"/>
    </row>
    <row r="22" spans="2:19" ht="20.25" customHeight="1" x14ac:dyDescent="0.3">
      <c r="B22" s="86"/>
      <c r="C22" s="240"/>
      <c r="D22" s="240"/>
      <c r="E22" s="240"/>
      <c r="F22" s="244"/>
      <c r="G22" s="245" t="str">
        <f t="shared" si="1"/>
        <v/>
      </c>
      <c r="H22" s="258" t="str">
        <f t="shared" si="2"/>
        <v/>
      </c>
      <c r="I22" s="380"/>
      <c r="J22" s="97"/>
      <c r="K22" s="86"/>
      <c r="L22" s="87"/>
      <c r="M22" s="87"/>
      <c r="P22" s="293">
        <f t="shared" si="0"/>
        <v>1</v>
      </c>
      <c r="Q22" s="219"/>
      <c r="R22" s="219"/>
    </row>
    <row r="23" spans="2:19" ht="20.25" customHeight="1" x14ac:dyDescent="0.3">
      <c r="B23" s="86"/>
      <c r="C23" s="240"/>
      <c r="D23" s="240"/>
      <c r="E23" s="240"/>
      <c r="F23" s="244"/>
      <c r="G23" s="245" t="str">
        <f t="shared" si="1"/>
        <v/>
      </c>
      <c r="H23" s="258" t="str">
        <f t="shared" si="2"/>
        <v/>
      </c>
      <c r="I23" s="380"/>
      <c r="J23" s="97"/>
      <c r="K23" s="86"/>
      <c r="L23" s="87"/>
      <c r="M23" s="87"/>
      <c r="P23" s="293">
        <f t="shared" si="0"/>
        <v>1</v>
      </c>
      <c r="Q23" s="219"/>
      <c r="R23" s="219"/>
    </row>
    <row r="24" spans="2:19" ht="20.25" customHeight="1" x14ac:dyDescent="0.3">
      <c r="B24" s="86"/>
      <c r="C24" s="240"/>
      <c r="D24" s="240"/>
      <c r="E24" s="240"/>
      <c r="F24" s="244"/>
      <c r="G24" s="245" t="str">
        <f t="shared" si="1"/>
        <v/>
      </c>
      <c r="H24" s="258" t="str">
        <f t="shared" si="2"/>
        <v/>
      </c>
      <c r="I24" s="380"/>
      <c r="J24" s="97"/>
      <c r="K24" s="86"/>
      <c r="L24" s="87"/>
      <c r="M24" s="87"/>
      <c r="P24" s="293">
        <f t="shared" si="0"/>
        <v>1</v>
      </c>
      <c r="Q24" s="219"/>
      <c r="R24" s="219"/>
    </row>
    <row r="25" spans="2:19" ht="20.25" customHeight="1" x14ac:dyDescent="0.3">
      <c r="B25" s="86"/>
      <c r="C25" s="240"/>
      <c r="D25" s="240"/>
      <c r="E25" s="240"/>
      <c r="F25" s="244"/>
      <c r="G25" s="245" t="str">
        <f t="shared" si="1"/>
        <v/>
      </c>
      <c r="H25" s="258" t="str">
        <f t="shared" si="2"/>
        <v/>
      </c>
      <c r="I25" s="380"/>
      <c r="J25" s="97"/>
      <c r="K25" s="86"/>
      <c r="L25" s="87"/>
      <c r="M25" s="87"/>
      <c r="P25" s="293">
        <f t="shared" si="0"/>
        <v>1</v>
      </c>
      <c r="Q25" s="219"/>
      <c r="R25" s="219"/>
    </row>
    <row r="26" spans="2:19" ht="20.25" customHeight="1" x14ac:dyDescent="0.3">
      <c r="B26" s="86"/>
      <c r="C26" s="240"/>
      <c r="D26" s="240"/>
      <c r="E26" s="240"/>
      <c r="F26" s="244"/>
      <c r="G26" s="245" t="str">
        <f t="shared" si="1"/>
        <v/>
      </c>
      <c r="H26" s="258" t="str">
        <f t="shared" si="2"/>
        <v/>
      </c>
      <c r="I26" s="380"/>
      <c r="J26" s="97"/>
      <c r="K26" s="86"/>
      <c r="L26" s="87"/>
      <c r="M26" s="87"/>
      <c r="P26" s="293">
        <f t="shared" si="0"/>
        <v>1</v>
      </c>
      <c r="Q26" s="219"/>
      <c r="R26" s="219"/>
    </row>
    <row r="27" spans="2:19" ht="3.75" customHeight="1" x14ac:dyDescent="0.3">
      <c r="B27" s="86"/>
      <c r="C27" s="181"/>
      <c r="D27" s="181"/>
      <c r="E27" s="181"/>
      <c r="F27" s="181"/>
      <c r="G27" s="181"/>
      <c r="H27" s="181"/>
      <c r="I27" s="181"/>
      <c r="J27" s="97"/>
      <c r="K27" s="86"/>
      <c r="L27" s="87"/>
      <c r="M27" s="87"/>
    </row>
    <row r="28" spans="2:19" x14ac:dyDescent="0.3">
      <c r="B28" s="86"/>
      <c r="C28" s="181"/>
      <c r="D28" s="181"/>
      <c r="E28" s="181"/>
      <c r="F28" s="181"/>
      <c r="G28" s="358" t="s">
        <v>23</v>
      </c>
      <c r="H28" s="258">
        <f>SUM(H17:H26)</f>
        <v>0</v>
      </c>
      <c r="I28" s="258">
        <f>SUM(I17:I26)</f>
        <v>0</v>
      </c>
      <c r="J28" s="97"/>
      <c r="K28" s="86"/>
      <c r="L28" s="87"/>
      <c r="M28" s="87"/>
    </row>
    <row r="29" spans="2:19" ht="17.25" thickBot="1" x14ac:dyDescent="0.35">
      <c r="B29" s="113"/>
      <c r="C29" s="114"/>
      <c r="D29" s="114"/>
      <c r="E29" s="114"/>
      <c r="F29" s="114"/>
      <c r="G29" s="114"/>
      <c r="H29" s="114"/>
      <c r="I29" s="114"/>
      <c r="J29" s="115"/>
      <c r="K29" s="86"/>
      <c r="L29" s="87"/>
      <c r="M29" s="87"/>
    </row>
    <row r="30" spans="2:19" ht="9" customHeight="1" thickTop="1" x14ac:dyDescent="0.3"/>
    <row r="36" spans="11:13" x14ac:dyDescent="0.3">
      <c r="K36" s="261"/>
      <c r="L36" s="87"/>
      <c r="M36" s="260"/>
    </row>
  </sheetData>
  <sheetProtection password="ED21" sheet="1" objects="1" scenarios="1"/>
  <mergeCells count="1">
    <mergeCell ref="H15:I15"/>
  </mergeCells>
  <dataValidations count="4">
    <dataValidation type="date" operator="greaterThan" allowBlank="1" showInputMessage="1" showErrorMessage="1" error="Date can't be today or earlier._x000a_Enter date as DD/MM/YYYY" sqref="F17:F26" xr:uid="{00000000-0002-0000-0300-000000000000}">
      <formula1>TODAY()</formula1>
    </dataValidation>
    <dataValidation type="list" allowBlank="1" showInputMessage="1" showErrorMessage="1" sqref="C17:C26" xr:uid="{00000000-0002-0000-0300-000001000000}">
      <formula1>$P$3:$P$5</formula1>
    </dataValidation>
    <dataValidation type="date" operator="equal" allowBlank="1" showInputMessage="1" showErrorMessage="1" error="Date must be today's date._x000a_Enter as DD/MM/YYYY" sqref="D7 K7:M7 F7:I7" xr:uid="{00000000-0002-0000-0300-000002000000}">
      <formula1>TODAY()</formula1>
    </dataValidation>
    <dataValidation type="whole" operator="greaterThanOrEqual" allowBlank="1" showInputMessage="1" showErrorMessage="1" sqref="E17:E26" xr:uid="{00000000-0002-0000-0300-000003000000}">
      <formula1>0</formula1>
    </dataValidation>
  </dataValidations>
  <printOptions horizontalCentered="1"/>
  <pageMargins left="0.55118110236220474" right="0.15748031496062992" top="0.35433070866141736" bottom="0.55118110236220474" header="0.23622047244094491" footer="0.31496062992125984"/>
  <pageSetup paperSize="9" scale="77" orientation="landscape" r:id="rId1"/>
  <headerFooter>
    <oddFooter>&amp;C&amp;1#&amp;"Calibri"&amp;8&amp;K737373KCOM Commercial in Confidence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P38"/>
  <sheetViews>
    <sheetView zoomScale="80" zoomScaleNormal="80" workbookViewId="0">
      <selection activeCell="D10" sqref="D10"/>
    </sheetView>
  </sheetViews>
  <sheetFormatPr defaultColWidth="0" defaultRowHeight="16.5" zeroHeight="1" x14ac:dyDescent="0.3"/>
  <cols>
    <col min="1" max="1" width="2.28515625" style="80" customWidth="1"/>
    <col min="2" max="2" width="3.5703125" style="80" customWidth="1"/>
    <col min="3" max="3" width="28" style="80" customWidth="1"/>
    <col min="4" max="4" width="29.5703125" style="80" customWidth="1"/>
    <col min="5" max="5" width="17.85546875" style="80" customWidth="1"/>
    <col min="6" max="6" width="29.7109375" style="80" customWidth="1"/>
    <col min="7" max="9" width="17.85546875" style="80" customWidth="1"/>
    <col min="10" max="10" width="18.28515625" style="80" customWidth="1"/>
    <col min="11" max="11" width="18.5703125" style="80" customWidth="1"/>
    <col min="12" max="13" width="13.28515625" style="80" customWidth="1"/>
    <col min="14" max="14" width="4" style="80" customWidth="1"/>
    <col min="15" max="15" width="3.7109375" style="80" customWidth="1"/>
    <col min="16" max="18" width="9.140625" style="80" hidden="1" customWidth="1"/>
    <col min="19" max="19" width="12.7109375" style="80" hidden="1" customWidth="1"/>
    <col min="20" max="42" width="0" style="80" hidden="1" customWidth="1"/>
    <col min="43" max="16384" width="9.140625" style="80" hidden="1"/>
  </cols>
  <sheetData>
    <row r="1" spans="2:42" ht="9.75" customHeight="1" thickBot="1" x14ac:dyDescent="0.35"/>
    <row r="2" spans="2:42" ht="27" customHeight="1" thickTop="1" x14ac:dyDescent="0.3">
      <c r="B2" s="81"/>
      <c r="C2" s="82"/>
      <c r="D2" s="82"/>
      <c r="E2" s="82"/>
      <c r="F2" s="82"/>
      <c r="G2" s="82"/>
      <c r="H2" s="82"/>
      <c r="I2" s="82"/>
      <c r="J2" s="82"/>
      <c r="K2" s="82"/>
      <c r="L2" s="82"/>
      <c r="M2" s="82"/>
      <c r="N2" s="272"/>
    </row>
    <row r="3" spans="2:42" ht="38.25" customHeight="1" x14ac:dyDescent="0.3">
      <c r="B3" s="86"/>
      <c r="C3" s="87"/>
      <c r="D3" s="298" t="s">
        <v>0</v>
      </c>
      <c r="E3" s="298"/>
      <c r="J3" s="274"/>
      <c r="K3" s="303"/>
      <c r="L3" s="274"/>
      <c r="M3" s="274"/>
      <c r="N3" s="97"/>
    </row>
    <row r="4" spans="2:42" ht="21" customHeight="1" x14ac:dyDescent="0.3">
      <c r="B4" s="86"/>
      <c r="C4" s="87"/>
      <c r="D4" s="276" t="s">
        <v>32740</v>
      </c>
      <c r="E4" s="276"/>
      <c r="J4" s="274"/>
      <c r="K4" s="274"/>
      <c r="L4" s="274"/>
      <c r="M4" s="274"/>
      <c r="N4" s="97"/>
    </row>
    <row r="5" spans="2:42" ht="16.5" customHeight="1" x14ac:dyDescent="0.3">
      <c r="B5" s="86"/>
      <c r="C5" s="87"/>
      <c r="D5" s="273" t="s">
        <v>32812</v>
      </c>
      <c r="E5" s="273"/>
      <c r="J5" s="277"/>
      <c r="K5" s="277"/>
      <c r="L5" s="277"/>
      <c r="M5" s="277"/>
      <c r="N5" s="97"/>
    </row>
    <row r="6" spans="2:42" ht="22.5" customHeight="1" x14ac:dyDescent="0.3">
      <c r="B6" s="86"/>
      <c r="C6" s="87"/>
      <c r="D6" s="87"/>
      <c r="E6" s="87"/>
      <c r="F6" s="87"/>
      <c r="G6" s="87"/>
      <c r="H6" s="87"/>
      <c r="I6" s="87"/>
      <c r="J6" s="279"/>
      <c r="K6" s="279"/>
      <c r="L6" s="279"/>
      <c r="M6" s="279"/>
      <c r="N6" s="97"/>
    </row>
    <row r="7" spans="2:42" ht="20.25" customHeight="1" x14ac:dyDescent="0.3">
      <c r="B7" s="86"/>
      <c r="C7" s="223" t="s">
        <v>1</v>
      </c>
      <c r="D7" s="319"/>
      <c r="E7" s="376"/>
      <c r="J7" s="226"/>
      <c r="K7" s="226"/>
      <c r="L7" s="226"/>
      <c r="M7" s="226"/>
      <c r="N7" s="97"/>
    </row>
    <row r="8" spans="2:42" x14ac:dyDescent="0.3">
      <c r="B8" s="86"/>
      <c r="C8" s="87"/>
      <c r="D8" s="263"/>
      <c r="E8" s="263"/>
      <c r="J8" s="87"/>
      <c r="K8" s="87"/>
      <c r="L8" s="87"/>
      <c r="M8" s="87"/>
      <c r="N8" s="97"/>
    </row>
    <row r="9" spans="2:42" ht="23.25" customHeight="1" x14ac:dyDescent="0.3">
      <c r="B9" s="86"/>
      <c r="C9" s="223" t="s">
        <v>2</v>
      </c>
      <c r="D9" s="320"/>
      <c r="E9" s="388"/>
      <c r="J9" s="225"/>
      <c r="K9" s="225"/>
      <c r="L9" s="225"/>
      <c r="M9" s="225"/>
      <c r="N9" s="97"/>
      <c r="P9" s="283"/>
    </row>
    <row r="10" spans="2:42" ht="20.25" customHeight="1" x14ac:dyDescent="0.3">
      <c r="B10" s="86"/>
      <c r="C10" s="228" t="s">
        <v>3</v>
      </c>
      <c r="D10" s="230" t="s">
        <v>32838</v>
      </c>
      <c r="E10" s="222"/>
      <c r="J10" s="220"/>
      <c r="K10" s="220"/>
      <c r="L10" s="220"/>
      <c r="M10" s="220"/>
      <c r="N10" s="97"/>
      <c r="P10" s="285"/>
    </row>
    <row r="11" spans="2:42" ht="20.25" customHeight="1" x14ac:dyDescent="0.3">
      <c r="B11" s="86"/>
      <c r="C11" s="228" t="s">
        <v>4</v>
      </c>
      <c r="D11" s="230"/>
      <c r="E11" s="222"/>
      <c r="J11" s="231"/>
      <c r="K11" s="231"/>
      <c r="L11" s="231"/>
      <c r="M11" s="231"/>
      <c r="N11" s="97"/>
    </row>
    <row r="12" spans="2:42" ht="20.25" customHeight="1" x14ac:dyDescent="0.3">
      <c r="B12" s="86"/>
      <c r="C12" s="228" t="s">
        <v>5</v>
      </c>
      <c r="D12" s="230"/>
      <c r="E12" s="222"/>
      <c r="J12" s="231"/>
      <c r="K12" s="231"/>
      <c r="L12" s="231"/>
      <c r="M12" s="231"/>
      <c r="N12" s="97"/>
      <c r="P12" s="285"/>
      <c r="AL12" s="285"/>
      <c r="AM12" s="285"/>
      <c r="AN12" s="285"/>
      <c r="AO12" s="285"/>
      <c r="AP12" s="285"/>
    </row>
    <row r="13" spans="2:42" ht="20.25" customHeight="1" x14ac:dyDescent="0.3">
      <c r="B13" s="86"/>
      <c r="C13" s="228" t="s">
        <v>6</v>
      </c>
      <c r="D13" s="232"/>
      <c r="E13" s="378"/>
      <c r="J13" s="233"/>
      <c r="K13" s="233"/>
      <c r="L13" s="233"/>
      <c r="M13" s="233"/>
      <c r="N13" s="97"/>
      <c r="P13" s="285"/>
    </row>
    <row r="14" spans="2:42" x14ac:dyDescent="0.3">
      <c r="B14" s="86"/>
      <c r="N14" s="97"/>
    </row>
    <row r="15" spans="2:42" ht="20.25" customHeight="1" x14ac:dyDescent="0.3">
      <c r="B15" s="86"/>
      <c r="C15" s="295" t="s">
        <v>20</v>
      </c>
      <c r="D15" s="296"/>
      <c r="E15" s="296"/>
      <c r="F15" s="296"/>
      <c r="G15" s="296"/>
      <c r="H15" s="296"/>
      <c r="I15" s="296"/>
      <c r="J15" s="296"/>
      <c r="K15" s="307"/>
      <c r="L15" s="413" t="s">
        <v>21</v>
      </c>
      <c r="M15" s="414"/>
      <c r="N15" s="97"/>
    </row>
    <row r="16" spans="2:42" s="247" customFormat="1" ht="36.75" customHeight="1" x14ac:dyDescent="0.25">
      <c r="B16" s="246"/>
      <c r="C16" s="305" t="s">
        <v>34</v>
      </c>
      <c r="D16" s="306" t="s">
        <v>32816</v>
      </c>
      <c r="E16" s="306" t="s">
        <v>35</v>
      </c>
      <c r="F16" s="306" t="s">
        <v>32817</v>
      </c>
      <c r="G16" s="306" t="s">
        <v>36</v>
      </c>
      <c r="H16" s="306" t="s">
        <v>14</v>
      </c>
      <c r="I16" s="306" t="s">
        <v>16</v>
      </c>
      <c r="J16" s="299" t="s">
        <v>27</v>
      </c>
      <c r="K16" s="299" t="s">
        <v>12</v>
      </c>
      <c r="L16" s="255" t="s">
        <v>33</v>
      </c>
      <c r="M16" s="255" t="s">
        <v>32802</v>
      </c>
      <c r="N16" s="249"/>
      <c r="P16" s="253" t="s">
        <v>34</v>
      </c>
      <c r="Q16" s="292"/>
    </row>
    <row r="17" spans="2:19" ht="20.25" customHeight="1" x14ac:dyDescent="0.3">
      <c r="B17" s="86"/>
      <c r="C17" s="242"/>
      <c r="D17" s="230"/>
      <c r="E17" s="230"/>
      <c r="F17" s="230"/>
      <c r="G17" s="230"/>
      <c r="H17" s="230"/>
      <c r="I17" s="230"/>
      <c r="J17" s="244"/>
      <c r="K17" s="245" t="str">
        <f>IF(P17=1,"",IF($D$7="","Input Date Above",IF(J17="","Input Required Date",IF(J17&gt;=$S$17,J17,IF(J17&lt;$S$17,$S$17)))))</f>
        <v/>
      </c>
      <c r="L17" s="258" t="str">
        <f t="shared" ref="L17:L26" si="0">IF(D17="","",IF(F17="","",40))</f>
        <v/>
      </c>
      <c r="M17" s="380"/>
      <c r="N17" s="97"/>
      <c r="P17" s="300">
        <f>IF(C17="",1,2)</f>
        <v>1</v>
      </c>
      <c r="Q17" s="219"/>
      <c r="S17" s="171">
        <f>WORKDAY(D7,8)</f>
        <v>11</v>
      </c>
    </row>
    <row r="18" spans="2:19" ht="20.25" customHeight="1" x14ac:dyDescent="0.3">
      <c r="B18" s="86"/>
      <c r="C18" s="242"/>
      <c r="D18" s="230"/>
      <c r="E18" s="230"/>
      <c r="F18" s="230"/>
      <c r="G18" s="230"/>
      <c r="H18" s="230"/>
      <c r="I18" s="230"/>
      <c r="J18" s="244"/>
      <c r="K18" s="245" t="str">
        <f t="shared" ref="K18:K26" si="1">IF(P18=1,"",IF($D$7="","Input Date Above",IF(J18="","Customer Required Date Missing",IF(J18&gt;=$S$17,J18,IF(J18&lt;$S$17,$S$17)))))</f>
        <v/>
      </c>
      <c r="L18" s="258" t="str">
        <f t="shared" si="0"/>
        <v/>
      </c>
      <c r="M18" s="380"/>
      <c r="N18" s="97"/>
      <c r="P18" s="300">
        <f t="shared" ref="P18:P26" si="2">IF(C18="",1,2)</f>
        <v>1</v>
      </c>
      <c r="Q18" s="219"/>
    </row>
    <row r="19" spans="2:19" ht="20.25" customHeight="1" x14ac:dyDescent="0.3">
      <c r="B19" s="86"/>
      <c r="C19" s="242"/>
      <c r="D19" s="232"/>
      <c r="E19" s="232"/>
      <c r="F19" s="232"/>
      <c r="G19" s="232"/>
      <c r="H19" s="232"/>
      <c r="I19" s="232"/>
      <c r="J19" s="244"/>
      <c r="K19" s="245" t="str">
        <f t="shared" si="1"/>
        <v/>
      </c>
      <c r="L19" s="258" t="str">
        <f t="shared" si="0"/>
        <v/>
      </c>
      <c r="M19" s="380"/>
      <c r="N19" s="97"/>
      <c r="P19" s="300">
        <f t="shared" si="2"/>
        <v>1</v>
      </c>
      <c r="Q19" s="219"/>
    </row>
    <row r="20" spans="2:19" ht="20.25" customHeight="1" x14ac:dyDescent="0.3">
      <c r="B20" s="86"/>
      <c r="C20" s="242"/>
      <c r="D20" s="232"/>
      <c r="E20" s="232"/>
      <c r="F20" s="232"/>
      <c r="G20" s="232"/>
      <c r="H20" s="232"/>
      <c r="I20" s="232"/>
      <c r="J20" s="244"/>
      <c r="K20" s="245" t="str">
        <f t="shared" si="1"/>
        <v/>
      </c>
      <c r="L20" s="258" t="str">
        <f t="shared" si="0"/>
        <v/>
      </c>
      <c r="M20" s="380"/>
      <c r="N20" s="97"/>
      <c r="P20" s="300">
        <f t="shared" si="2"/>
        <v>1</v>
      </c>
      <c r="Q20" s="219"/>
    </row>
    <row r="21" spans="2:19" ht="20.25" customHeight="1" x14ac:dyDescent="0.3">
      <c r="B21" s="86"/>
      <c r="C21" s="242"/>
      <c r="D21" s="230"/>
      <c r="E21" s="230"/>
      <c r="F21" s="230"/>
      <c r="G21" s="230"/>
      <c r="H21" s="230"/>
      <c r="I21" s="230"/>
      <c r="J21" s="244"/>
      <c r="K21" s="245" t="str">
        <f t="shared" si="1"/>
        <v/>
      </c>
      <c r="L21" s="258" t="str">
        <f t="shared" si="0"/>
        <v/>
      </c>
      <c r="M21" s="380"/>
      <c r="N21" s="97"/>
      <c r="P21" s="300">
        <f t="shared" si="2"/>
        <v>1</v>
      </c>
      <c r="Q21" s="219"/>
    </row>
    <row r="22" spans="2:19" ht="20.25" customHeight="1" x14ac:dyDescent="0.3">
      <c r="B22" s="86"/>
      <c r="C22" s="242"/>
      <c r="D22" s="230"/>
      <c r="E22" s="230"/>
      <c r="F22" s="230"/>
      <c r="G22" s="230"/>
      <c r="H22" s="230"/>
      <c r="I22" s="230"/>
      <c r="J22" s="244"/>
      <c r="K22" s="245" t="str">
        <f t="shared" si="1"/>
        <v/>
      </c>
      <c r="L22" s="258" t="str">
        <f t="shared" si="0"/>
        <v/>
      </c>
      <c r="M22" s="380"/>
      <c r="N22" s="97"/>
      <c r="P22" s="300">
        <f t="shared" si="2"/>
        <v>1</v>
      </c>
      <c r="Q22" s="219"/>
    </row>
    <row r="23" spans="2:19" ht="20.25" customHeight="1" x14ac:dyDescent="0.3">
      <c r="B23" s="86"/>
      <c r="C23" s="242"/>
      <c r="D23" s="230"/>
      <c r="E23" s="230"/>
      <c r="F23" s="230"/>
      <c r="G23" s="230"/>
      <c r="H23" s="230"/>
      <c r="I23" s="230"/>
      <c r="J23" s="244"/>
      <c r="K23" s="245" t="str">
        <f t="shared" si="1"/>
        <v/>
      </c>
      <c r="L23" s="258" t="str">
        <f t="shared" si="0"/>
        <v/>
      </c>
      <c r="M23" s="380"/>
      <c r="N23" s="97"/>
      <c r="P23" s="300">
        <f t="shared" si="2"/>
        <v>1</v>
      </c>
      <c r="Q23" s="219"/>
    </row>
    <row r="24" spans="2:19" ht="20.25" customHeight="1" x14ac:dyDescent="0.3">
      <c r="B24" s="86"/>
      <c r="C24" s="242"/>
      <c r="D24" s="230"/>
      <c r="E24" s="230"/>
      <c r="F24" s="230"/>
      <c r="G24" s="230"/>
      <c r="H24" s="230"/>
      <c r="I24" s="230"/>
      <c r="J24" s="244"/>
      <c r="K24" s="245" t="str">
        <f t="shared" si="1"/>
        <v/>
      </c>
      <c r="L24" s="258" t="str">
        <f t="shared" si="0"/>
        <v/>
      </c>
      <c r="M24" s="380"/>
      <c r="N24" s="97"/>
      <c r="P24" s="300">
        <f t="shared" si="2"/>
        <v>1</v>
      </c>
      <c r="Q24" s="219"/>
    </row>
    <row r="25" spans="2:19" ht="20.25" customHeight="1" x14ac:dyDescent="0.3">
      <c r="B25" s="86"/>
      <c r="C25" s="242"/>
      <c r="D25" s="230"/>
      <c r="E25" s="230"/>
      <c r="F25" s="230"/>
      <c r="G25" s="230"/>
      <c r="H25" s="230"/>
      <c r="I25" s="230"/>
      <c r="J25" s="244"/>
      <c r="K25" s="245" t="str">
        <f t="shared" si="1"/>
        <v/>
      </c>
      <c r="L25" s="258" t="str">
        <f t="shared" si="0"/>
        <v/>
      </c>
      <c r="M25" s="380"/>
      <c r="N25" s="97"/>
      <c r="P25" s="300">
        <f t="shared" si="2"/>
        <v>1</v>
      </c>
      <c r="Q25" s="219"/>
    </row>
    <row r="26" spans="2:19" ht="20.25" customHeight="1" x14ac:dyDescent="0.3">
      <c r="B26" s="86"/>
      <c r="C26" s="242"/>
      <c r="D26" s="230"/>
      <c r="E26" s="230"/>
      <c r="F26" s="230"/>
      <c r="G26" s="230"/>
      <c r="H26" s="230"/>
      <c r="I26" s="230"/>
      <c r="J26" s="244"/>
      <c r="K26" s="245" t="str">
        <f t="shared" si="1"/>
        <v/>
      </c>
      <c r="L26" s="258" t="str">
        <f t="shared" si="0"/>
        <v/>
      </c>
      <c r="M26" s="380"/>
      <c r="N26" s="97"/>
      <c r="P26" s="300">
        <f t="shared" si="2"/>
        <v>1</v>
      </c>
      <c r="Q26" s="219"/>
    </row>
    <row r="27" spans="2:19" ht="3.75" customHeight="1" x14ac:dyDescent="0.3">
      <c r="B27" s="86"/>
      <c r="J27" s="181"/>
      <c r="K27" s="181"/>
      <c r="L27" s="181"/>
      <c r="M27" s="181"/>
      <c r="N27" s="97"/>
    </row>
    <row r="28" spans="2:19" x14ac:dyDescent="0.3">
      <c r="B28" s="86"/>
      <c r="J28" s="181"/>
      <c r="K28" s="358" t="s">
        <v>23</v>
      </c>
      <c r="L28" s="258">
        <f>SUM(L17:L26)</f>
        <v>0</v>
      </c>
      <c r="M28" s="258">
        <f>SUM(M17:M26)</f>
        <v>0</v>
      </c>
      <c r="N28" s="97"/>
    </row>
    <row r="29" spans="2:19" ht="17.25" thickBot="1" x14ac:dyDescent="0.35">
      <c r="B29" s="113"/>
      <c r="C29" s="114"/>
      <c r="D29" s="114"/>
      <c r="E29" s="114"/>
      <c r="F29" s="114"/>
      <c r="G29" s="114"/>
      <c r="H29" s="114"/>
      <c r="I29" s="114"/>
      <c r="J29" s="114"/>
      <c r="K29" s="114"/>
      <c r="L29" s="114"/>
      <c r="M29" s="114"/>
      <c r="N29" s="115"/>
    </row>
    <row r="30" spans="2:19" ht="17.25" thickTop="1" x14ac:dyDescent="0.3"/>
    <row r="31" spans="2:19" hidden="1" x14ac:dyDescent="0.3"/>
    <row r="32" spans="2:19" hidden="1" x14ac:dyDescent="0.3"/>
    <row r="33" hidden="1" x14ac:dyDescent="0.3"/>
    <row r="34" hidden="1" x14ac:dyDescent="0.3"/>
    <row r="35" ht="16.5" hidden="1" customHeight="1" x14ac:dyDescent="0.3"/>
    <row r="36" ht="16.5" hidden="1" customHeight="1" x14ac:dyDescent="0.3"/>
    <row r="37" ht="16.5" hidden="1" customHeight="1" x14ac:dyDescent="0.3"/>
    <row r="38" ht="16.5" hidden="1" customHeight="1" x14ac:dyDescent="0.3"/>
  </sheetData>
  <sheetProtection password="92E1" sheet="1" objects="1" scenarios="1"/>
  <mergeCells count="1">
    <mergeCell ref="L15:M15"/>
  </mergeCells>
  <dataValidations count="2">
    <dataValidation type="date" operator="greaterThan" allowBlank="1" showInputMessage="1" showErrorMessage="1" error="Date can't be today or earlier._x000a_Enter date as DD/MM/YYYY" sqref="J17:J26" xr:uid="{00000000-0002-0000-0400-000000000000}">
      <formula1>TODAY()</formula1>
    </dataValidation>
    <dataValidation type="date" operator="equal" allowBlank="1" showInputMessage="1" showErrorMessage="1" error="Date must be today's date._x000a_Enter as DD/MM/YYYY" sqref="J7:M7 D7:E7" xr:uid="{00000000-0002-0000-0400-000001000000}">
      <formula1>TODAY()</formula1>
    </dataValidation>
  </dataValidations>
  <pageMargins left="0.7" right="0.7" top="0.75" bottom="0.75" header="0.3" footer="0.3"/>
  <pageSetup paperSize="9" scale="75" orientation="landscape" r:id="rId1"/>
  <headerFooter>
    <oddFooter>&amp;C&amp;1#&amp;"Calibri"&amp;8&amp;K737373KCOM Commercial in Confidence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8"/>
  <sheetViews>
    <sheetView zoomScale="80" zoomScaleNormal="80" workbookViewId="0">
      <selection activeCell="D10" sqref="D10"/>
    </sheetView>
  </sheetViews>
  <sheetFormatPr defaultColWidth="0" defaultRowHeight="16.5" zeroHeight="1" x14ac:dyDescent="0.3"/>
  <cols>
    <col min="1" max="1" width="2.28515625" style="80" customWidth="1"/>
    <col min="2" max="2" width="3.5703125" style="80" customWidth="1"/>
    <col min="3" max="3" width="28" style="80" customWidth="1"/>
    <col min="4" max="4" width="29.5703125" style="80" customWidth="1"/>
    <col min="5" max="5" width="17.85546875" style="80" customWidth="1"/>
    <col min="6" max="6" width="29.7109375" style="80" customWidth="1"/>
    <col min="7" max="9" width="17.85546875" style="80" customWidth="1"/>
    <col min="10" max="10" width="18.28515625" style="80" customWidth="1"/>
    <col min="11" max="11" width="18.5703125" style="80" customWidth="1"/>
    <col min="12" max="13" width="13.28515625" style="80" customWidth="1"/>
    <col min="14" max="14" width="4" style="80" customWidth="1"/>
    <col min="15" max="15" width="3.7109375" style="80" customWidth="1"/>
    <col min="16" max="18" width="9.140625" style="80" hidden="1" customWidth="1"/>
    <col min="19" max="19" width="12.7109375" style="80" hidden="1" customWidth="1"/>
    <col min="20" max="20" width="9.140625" style="80" hidden="1" customWidth="1"/>
    <col min="21" max="42" width="0" style="80" hidden="1" customWidth="1"/>
    <col min="43" max="16384" width="9.140625" style="80" hidden="1"/>
  </cols>
  <sheetData>
    <row r="1" spans="2:42" ht="9.75" customHeight="1" thickBot="1" x14ac:dyDescent="0.35"/>
    <row r="2" spans="2:42" ht="27" customHeight="1" thickTop="1" x14ac:dyDescent="0.3">
      <c r="B2" s="81"/>
      <c r="C2" s="82"/>
      <c r="D2" s="82"/>
      <c r="E2" s="82"/>
      <c r="F2" s="82"/>
      <c r="G2" s="82"/>
      <c r="H2" s="82"/>
      <c r="I2" s="82"/>
      <c r="J2" s="82"/>
      <c r="K2" s="82"/>
      <c r="L2" s="82"/>
      <c r="M2" s="82"/>
      <c r="N2" s="272"/>
    </row>
    <row r="3" spans="2:42" ht="38.25" customHeight="1" x14ac:dyDescent="0.3">
      <c r="B3" s="86"/>
      <c r="C3" s="87"/>
      <c r="D3" s="298" t="s">
        <v>0</v>
      </c>
      <c r="E3" s="298"/>
      <c r="J3" s="274"/>
      <c r="K3" s="303"/>
      <c r="L3" s="274"/>
      <c r="M3" s="274"/>
      <c r="N3" s="97"/>
    </row>
    <row r="4" spans="2:42" ht="21" customHeight="1" x14ac:dyDescent="0.3">
      <c r="B4" s="86"/>
      <c r="C4" s="87"/>
      <c r="D4" s="276" t="s">
        <v>32834</v>
      </c>
      <c r="E4" s="276"/>
      <c r="J4" s="274"/>
      <c r="K4" s="274"/>
      <c r="L4" s="274"/>
      <c r="M4" s="274"/>
      <c r="N4" s="97"/>
    </row>
    <row r="5" spans="2:42" ht="16.5" customHeight="1" x14ac:dyDescent="0.3">
      <c r="B5" s="86"/>
      <c r="C5" s="87"/>
      <c r="D5" s="273" t="s">
        <v>32812</v>
      </c>
      <c r="E5" s="273"/>
      <c r="J5" s="277"/>
      <c r="K5" s="277"/>
      <c r="L5" s="277"/>
      <c r="M5" s="277"/>
      <c r="N5" s="97"/>
    </row>
    <row r="6" spans="2:42" ht="22.5" customHeight="1" x14ac:dyDescent="0.3">
      <c r="B6" s="86"/>
      <c r="C6" s="87"/>
      <c r="D6" s="87"/>
      <c r="E6" s="87"/>
      <c r="F6" s="87"/>
      <c r="G6" s="87"/>
      <c r="H6" s="87"/>
      <c r="I6" s="87"/>
      <c r="J6" s="279"/>
      <c r="K6" s="279"/>
      <c r="L6" s="279"/>
      <c r="M6" s="279"/>
      <c r="N6" s="97"/>
    </row>
    <row r="7" spans="2:42" ht="20.25" customHeight="1" x14ac:dyDescent="0.3">
      <c r="B7" s="86"/>
      <c r="C7" s="223" t="s">
        <v>1</v>
      </c>
      <c r="D7" s="319"/>
      <c r="E7" s="376"/>
      <c r="J7" s="226"/>
      <c r="K7" s="226"/>
      <c r="L7" s="226"/>
      <c r="M7" s="226"/>
      <c r="N7" s="97"/>
    </row>
    <row r="8" spans="2:42" x14ac:dyDescent="0.3">
      <c r="B8" s="86"/>
      <c r="C8" s="87"/>
      <c r="D8" s="263"/>
      <c r="E8" s="263"/>
      <c r="J8" s="87"/>
      <c r="K8" s="87"/>
      <c r="L8" s="87"/>
      <c r="M8" s="87"/>
      <c r="N8" s="97"/>
    </row>
    <row r="9" spans="2:42" ht="23.25" customHeight="1" x14ac:dyDescent="0.3">
      <c r="B9" s="86"/>
      <c r="C9" s="223" t="s">
        <v>2</v>
      </c>
      <c r="D9" s="320"/>
      <c r="E9" s="388"/>
      <c r="J9" s="225"/>
      <c r="K9" s="225"/>
      <c r="L9" s="225"/>
      <c r="M9" s="225"/>
      <c r="N9" s="97"/>
      <c r="P9" s="283"/>
    </row>
    <row r="10" spans="2:42" ht="20.25" customHeight="1" x14ac:dyDescent="0.3">
      <c r="B10" s="86"/>
      <c r="C10" s="228" t="s">
        <v>3</v>
      </c>
      <c r="D10" s="230" t="s">
        <v>32838</v>
      </c>
      <c r="E10" s="222"/>
      <c r="J10" s="220"/>
      <c r="K10" s="220"/>
      <c r="L10" s="220"/>
      <c r="M10" s="220"/>
      <c r="N10" s="97"/>
      <c r="P10" s="285"/>
    </row>
    <row r="11" spans="2:42" ht="20.25" customHeight="1" x14ac:dyDescent="0.3">
      <c r="B11" s="86"/>
      <c r="C11" s="228" t="s">
        <v>4</v>
      </c>
      <c r="D11" s="230"/>
      <c r="E11" s="222"/>
      <c r="J11" s="231"/>
      <c r="K11" s="231"/>
      <c r="L11" s="231"/>
      <c r="M11" s="231"/>
      <c r="N11" s="97"/>
    </row>
    <row r="12" spans="2:42" ht="20.25" customHeight="1" x14ac:dyDescent="0.3">
      <c r="B12" s="86"/>
      <c r="C12" s="228" t="s">
        <v>5</v>
      </c>
      <c r="D12" s="230"/>
      <c r="E12" s="222"/>
      <c r="J12" s="231"/>
      <c r="K12" s="231"/>
      <c r="L12" s="231"/>
      <c r="M12" s="231"/>
      <c r="N12" s="97"/>
      <c r="P12" s="285"/>
      <c r="AL12" s="285"/>
      <c r="AM12" s="285"/>
      <c r="AN12" s="285"/>
      <c r="AO12" s="285"/>
      <c r="AP12" s="285"/>
    </row>
    <row r="13" spans="2:42" ht="20.25" customHeight="1" x14ac:dyDescent="0.3">
      <c r="B13" s="86"/>
      <c r="C13" s="228" t="s">
        <v>6</v>
      </c>
      <c r="D13" s="232"/>
      <c r="E13" s="378"/>
      <c r="J13" s="233"/>
      <c r="K13" s="233"/>
      <c r="L13" s="233"/>
      <c r="M13" s="233"/>
      <c r="N13" s="97"/>
      <c r="P13" s="285"/>
    </row>
    <row r="14" spans="2:42" x14ac:dyDescent="0.3">
      <c r="B14" s="86"/>
      <c r="N14" s="97"/>
    </row>
    <row r="15" spans="2:42" ht="20.25" customHeight="1" x14ac:dyDescent="0.3">
      <c r="B15" s="86"/>
      <c r="C15" s="295" t="s">
        <v>20</v>
      </c>
      <c r="D15" s="296"/>
      <c r="E15" s="296"/>
      <c r="F15" s="296"/>
      <c r="G15" s="296"/>
      <c r="H15" s="296"/>
      <c r="I15" s="296"/>
      <c r="J15" s="296"/>
      <c r="K15" s="307"/>
      <c r="L15" s="413" t="s">
        <v>21</v>
      </c>
      <c r="M15" s="414"/>
      <c r="N15" s="97"/>
    </row>
    <row r="16" spans="2:42" s="247" customFormat="1" ht="36.75" customHeight="1" x14ac:dyDescent="0.25">
      <c r="B16" s="246"/>
      <c r="C16" s="305" t="s">
        <v>34</v>
      </c>
      <c r="D16" s="306" t="s">
        <v>32816</v>
      </c>
      <c r="E16" s="306" t="s">
        <v>35</v>
      </c>
      <c r="F16" s="306" t="s">
        <v>32817</v>
      </c>
      <c r="G16" s="306" t="s">
        <v>36</v>
      </c>
      <c r="H16" s="306" t="s">
        <v>14</v>
      </c>
      <c r="I16" s="306" t="s">
        <v>16</v>
      </c>
      <c r="J16" s="299" t="s">
        <v>27</v>
      </c>
      <c r="K16" s="299" t="s">
        <v>12</v>
      </c>
      <c r="L16" s="255" t="s">
        <v>33</v>
      </c>
      <c r="M16" s="255" t="s">
        <v>32802</v>
      </c>
      <c r="N16" s="249"/>
      <c r="P16" s="253" t="s">
        <v>34</v>
      </c>
      <c r="Q16" s="292"/>
    </row>
    <row r="17" spans="2:19" ht="20.25" customHeight="1" x14ac:dyDescent="0.3">
      <c r="B17" s="86"/>
      <c r="C17" s="242"/>
      <c r="D17" s="242"/>
      <c r="E17" s="242"/>
      <c r="F17" s="242"/>
      <c r="G17" s="242"/>
      <c r="H17" s="230"/>
      <c r="I17" s="230"/>
      <c r="J17" s="244"/>
      <c r="K17" s="245" t="str">
        <f>IF(P17=1,"",IF($D$7="","Input Date Above",IF(J17="","Input Required Date",IF(J17&gt;=$S$17,J17,IF(J17&lt;$S$17,$S$17)))))</f>
        <v/>
      </c>
      <c r="L17" s="258" t="str">
        <f>IF(D17="","",IF(F17="","","TBA"))</f>
        <v/>
      </c>
      <c r="M17" s="380"/>
      <c r="N17" s="97"/>
      <c r="P17" s="300">
        <f>IF(C17="",1,2)</f>
        <v>1</v>
      </c>
      <c r="Q17" s="219"/>
      <c r="S17" s="171" t="s">
        <v>32835</v>
      </c>
    </row>
    <row r="18" spans="2:19" ht="20.25" customHeight="1" x14ac:dyDescent="0.3">
      <c r="B18" s="86"/>
      <c r="C18" s="242"/>
      <c r="D18" s="242"/>
      <c r="E18" s="242"/>
      <c r="F18" s="242"/>
      <c r="G18" s="242"/>
      <c r="H18" s="230"/>
      <c r="I18" s="230"/>
      <c r="J18" s="244"/>
      <c r="K18" s="245" t="str">
        <f t="shared" ref="K18:K26" si="0">IF(P18=1,"",IF($D$7="","Input Date Above",IF(J18="","Input Required Date",IF(J18&gt;=$S$17,J18,IF(J18&lt;$S$17,$S$17)))))</f>
        <v/>
      </c>
      <c r="L18" s="258" t="str">
        <f t="shared" ref="L18:L26" si="1">IF(D18="","",IF(F18="","","TBA"))</f>
        <v/>
      </c>
      <c r="M18" s="380"/>
      <c r="N18" s="97"/>
      <c r="P18" s="300">
        <f t="shared" ref="P18:P26" si="2">IF(C18="",1,2)</f>
        <v>1</v>
      </c>
      <c r="Q18" s="219"/>
    </row>
    <row r="19" spans="2:19" ht="20.25" customHeight="1" x14ac:dyDescent="0.3">
      <c r="B19" s="86"/>
      <c r="C19" s="242"/>
      <c r="D19" s="242"/>
      <c r="E19" s="242"/>
      <c r="F19" s="242"/>
      <c r="G19" s="242"/>
      <c r="H19" s="230"/>
      <c r="I19" s="230"/>
      <c r="J19" s="244"/>
      <c r="K19" s="245" t="str">
        <f t="shared" si="0"/>
        <v/>
      </c>
      <c r="L19" s="258" t="str">
        <f t="shared" si="1"/>
        <v/>
      </c>
      <c r="M19" s="380"/>
      <c r="N19" s="97"/>
      <c r="P19" s="300">
        <f t="shared" si="2"/>
        <v>1</v>
      </c>
      <c r="Q19" s="219"/>
    </row>
    <row r="20" spans="2:19" ht="20.25" customHeight="1" x14ac:dyDescent="0.3">
      <c r="B20" s="86"/>
      <c r="C20" s="242"/>
      <c r="D20" s="242"/>
      <c r="E20" s="242"/>
      <c r="F20" s="242"/>
      <c r="G20" s="242"/>
      <c r="H20" s="230"/>
      <c r="I20" s="230"/>
      <c r="J20" s="244"/>
      <c r="K20" s="245" t="str">
        <f t="shared" si="0"/>
        <v/>
      </c>
      <c r="L20" s="258" t="str">
        <f t="shared" si="1"/>
        <v/>
      </c>
      <c r="M20" s="380"/>
      <c r="N20" s="97"/>
      <c r="P20" s="300">
        <f t="shared" si="2"/>
        <v>1</v>
      </c>
      <c r="Q20" s="219"/>
    </row>
    <row r="21" spans="2:19" ht="20.25" customHeight="1" x14ac:dyDescent="0.3">
      <c r="B21" s="86"/>
      <c r="C21" s="242"/>
      <c r="D21" s="242"/>
      <c r="E21" s="242"/>
      <c r="F21" s="242"/>
      <c r="G21" s="242"/>
      <c r="H21" s="230"/>
      <c r="I21" s="230"/>
      <c r="J21" s="244"/>
      <c r="K21" s="245" t="str">
        <f t="shared" si="0"/>
        <v/>
      </c>
      <c r="L21" s="258" t="str">
        <f t="shared" si="1"/>
        <v/>
      </c>
      <c r="M21" s="380"/>
      <c r="N21" s="97"/>
      <c r="P21" s="300">
        <f t="shared" si="2"/>
        <v>1</v>
      </c>
      <c r="Q21" s="219"/>
    </row>
    <row r="22" spans="2:19" ht="20.25" customHeight="1" x14ac:dyDescent="0.3">
      <c r="B22" s="86"/>
      <c r="C22" s="242"/>
      <c r="D22" s="242"/>
      <c r="E22" s="242"/>
      <c r="F22" s="242"/>
      <c r="G22" s="242"/>
      <c r="H22" s="230"/>
      <c r="I22" s="230"/>
      <c r="J22" s="244"/>
      <c r="K22" s="245" t="str">
        <f t="shared" si="0"/>
        <v/>
      </c>
      <c r="L22" s="258" t="str">
        <f t="shared" si="1"/>
        <v/>
      </c>
      <c r="M22" s="380"/>
      <c r="N22" s="97"/>
      <c r="P22" s="300">
        <f t="shared" si="2"/>
        <v>1</v>
      </c>
      <c r="Q22" s="219"/>
    </row>
    <row r="23" spans="2:19" ht="20.25" customHeight="1" x14ac:dyDescent="0.3">
      <c r="B23" s="86"/>
      <c r="C23" s="242"/>
      <c r="D23" s="242"/>
      <c r="E23" s="242"/>
      <c r="F23" s="242"/>
      <c r="G23" s="242"/>
      <c r="H23" s="230"/>
      <c r="I23" s="230"/>
      <c r="J23" s="244"/>
      <c r="K23" s="245" t="str">
        <f t="shared" si="0"/>
        <v/>
      </c>
      <c r="L23" s="258" t="str">
        <f t="shared" si="1"/>
        <v/>
      </c>
      <c r="M23" s="380"/>
      <c r="N23" s="97"/>
      <c r="P23" s="300">
        <f t="shared" si="2"/>
        <v>1</v>
      </c>
      <c r="Q23" s="219"/>
    </row>
    <row r="24" spans="2:19" ht="20.25" customHeight="1" x14ac:dyDescent="0.3">
      <c r="B24" s="86"/>
      <c r="C24" s="242"/>
      <c r="D24" s="242"/>
      <c r="E24" s="242"/>
      <c r="F24" s="242"/>
      <c r="G24" s="242"/>
      <c r="H24" s="230"/>
      <c r="I24" s="230"/>
      <c r="J24" s="244"/>
      <c r="K24" s="245" t="str">
        <f t="shared" si="0"/>
        <v/>
      </c>
      <c r="L24" s="258" t="str">
        <f t="shared" si="1"/>
        <v/>
      </c>
      <c r="M24" s="380"/>
      <c r="N24" s="97"/>
      <c r="P24" s="300">
        <f t="shared" si="2"/>
        <v>1</v>
      </c>
      <c r="Q24" s="219"/>
    </row>
    <row r="25" spans="2:19" ht="20.25" customHeight="1" x14ac:dyDescent="0.3">
      <c r="B25" s="86"/>
      <c r="C25" s="242"/>
      <c r="D25" s="242"/>
      <c r="E25" s="242"/>
      <c r="F25" s="242"/>
      <c r="G25" s="242"/>
      <c r="H25" s="230"/>
      <c r="I25" s="230"/>
      <c r="J25" s="244"/>
      <c r="K25" s="245" t="str">
        <f t="shared" si="0"/>
        <v/>
      </c>
      <c r="L25" s="258" t="str">
        <f t="shared" si="1"/>
        <v/>
      </c>
      <c r="M25" s="380"/>
      <c r="N25" s="97"/>
      <c r="P25" s="300">
        <f t="shared" si="2"/>
        <v>1</v>
      </c>
      <c r="Q25" s="219"/>
    </row>
    <row r="26" spans="2:19" ht="20.25" customHeight="1" x14ac:dyDescent="0.3">
      <c r="B26" s="86"/>
      <c r="C26" s="242"/>
      <c r="D26" s="242"/>
      <c r="E26" s="242"/>
      <c r="F26" s="242"/>
      <c r="G26" s="242"/>
      <c r="H26" s="230"/>
      <c r="I26" s="230"/>
      <c r="J26" s="244"/>
      <c r="K26" s="245" t="str">
        <f t="shared" si="0"/>
        <v/>
      </c>
      <c r="L26" s="258" t="str">
        <f t="shared" si="1"/>
        <v/>
      </c>
      <c r="M26" s="380"/>
      <c r="N26" s="97"/>
      <c r="P26" s="300">
        <f t="shared" si="2"/>
        <v>1</v>
      </c>
      <c r="Q26" s="219"/>
    </row>
    <row r="27" spans="2:19" ht="3.75" customHeight="1" x14ac:dyDescent="0.3">
      <c r="B27" s="86"/>
      <c r="J27" s="181"/>
      <c r="K27" s="181"/>
      <c r="L27" s="181"/>
      <c r="M27" s="181"/>
      <c r="N27" s="97"/>
    </row>
    <row r="28" spans="2:19" x14ac:dyDescent="0.3">
      <c r="B28" s="86"/>
      <c r="J28" s="181"/>
      <c r="K28" s="358" t="s">
        <v>23</v>
      </c>
      <c r="L28" s="258">
        <f>SUM(L17:L26)</f>
        <v>0</v>
      </c>
      <c r="M28" s="258">
        <f>SUM(M17:M26)</f>
        <v>0</v>
      </c>
      <c r="N28" s="97"/>
    </row>
    <row r="29" spans="2:19" ht="17.25" thickBot="1" x14ac:dyDescent="0.35">
      <c r="B29" s="113"/>
      <c r="C29" s="114"/>
      <c r="D29" s="114"/>
      <c r="E29" s="114"/>
      <c r="F29" s="114"/>
      <c r="G29" s="114"/>
      <c r="H29" s="114"/>
      <c r="I29" s="114"/>
      <c r="J29" s="114"/>
      <c r="K29" s="114"/>
      <c r="L29" s="114"/>
      <c r="M29" s="114"/>
      <c r="N29" s="115"/>
    </row>
    <row r="30" spans="2:19" ht="17.25" thickTop="1" x14ac:dyDescent="0.3"/>
    <row r="31" spans="2:19" hidden="1" x14ac:dyDescent="0.3"/>
    <row r="32" spans="2:19" hidden="1" x14ac:dyDescent="0.3"/>
    <row r="33" hidden="1" x14ac:dyDescent="0.3"/>
    <row r="34" hidden="1" x14ac:dyDescent="0.3"/>
    <row r="35" ht="16.5" hidden="1" customHeight="1" x14ac:dyDescent="0.3"/>
    <row r="36" ht="16.5" hidden="1" customHeight="1" x14ac:dyDescent="0.3"/>
    <row r="37" ht="16.5" hidden="1" customHeight="1" x14ac:dyDescent="0.3"/>
    <row r="38" ht="16.5" hidden="1" customHeight="1" x14ac:dyDescent="0.3"/>
  </sheetData>
  <sheetProtection password="92E1" sheet="1" objects="1" scenarios="1"/>
  <mergeCells count="1">
    <mergeCell ref="L15:M15"/>
  </mergeCells>
  <dataValidations count="2">
    <dataValidation type="date" operator="equal" allowBlank="1" showInputMessage="1" showErrorMessage="1" error="Date must be today's date._x000a_Enter as DD/MM/YYYY" sqref="J7:M7 D7:E7" xr:uid="{00000000-0002-0000-0500-000000000000}">
      <formula1>TODAY()</formula1>
    </dataValidation>
    <dataValidation type="date" operator="greaterThan" allowBlank="1" showInputMessage="1" showErrorMessage="1" error="Date can't be today or earlier._x000a_Enter date as DD/MM/YYYY" sqref="J17:J26" xr:uid="{00000000-0002-0000-0500-000001000000}">
      <formula1>TODAY()</formula1>
    </dataValidation>
  </dataValidations>
  <pageMargins left="0.7" right="0.7" top="0.75" bottom="0.75" header="0.3" footer="0.3"/>
  <pageSetup paperSize="9" orientation="portrait" verticalDpi="0" r:id="rId1"/>
  <headerFooter>
    <oddFooter>&amp;C&amp;1#&amp;"Calibri"&amp;8&amp;K737373KCOM Commercial in Confidence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M44"/>
  <sheetViews>
    <sheetView zoomScale="80" zoomScaleNormal="80" workbookViewId="0">
      <selection activeCell="D10" sqref="D10"/>
    </sheetView>
  </sheetViews>
  <sheetFormatPr defaultColWidth="9.140625" defaultRowHeight="16.5" x14ac:dyDescent="0.3"/>
  <cols>
    <col min="1" max="1" width="2.28515625" style="80" customWidth="1"/>
    <col min="2" max="2" width="3.28515625" style="80" customWidth="1"/>
    <col min="3" max="3" width="20.85546875" style="80" customWidth="1"/>
    <col min="4" max="4" width="39.140625" style="80" customWidth="1"/>
    <col min="5" max="5" width="24.5703125" style="80" customWidth="1"/>
    <col min="6" max="6" width="25.28515625" style="80" customWidth="1"/>
    <col min="7" max="7" width="28.42578125" style="80" customWidth="1"/>
    <col min="8" max="8" width="28.5703125" style="80" customWidth="1"/>
    <col min="9" max="9" width="16.7109375" style="80" customWidth="1"/>
    <col min="10" max="10" width="18.5703125" style="80" customWidth="1"/>
    <col min="11" max="11" width="3.85546875" style="80" customWidth="1"/>
    <col min="12" max="12" width="9.140625" style="80" customWidth="1"/>
    <col min="13" max="13" width="11.28515625" style="80" customWidth="1"/>
    <col min="14" max="15" width="12.5703125" style="80" customWidth="1"/>
    <col min="16" max="16" width="9.140625" style="80" customWidth="1"/>
    <col min="17" max="18" width="9.140625" style="80" hidden="1" customWidth="1"/>
    <col min="19" max="19" width="2.85546875" style="80" hidden="1" customWidth="1"/>
    <col min="20" max="20" width="3.42578125" style="80" hidden="1" customWidth="1"/>
    <col min="21" max="21" width="2.85546875" style="80" hidden="1" customWidth="1"/>
    <col min="22" max="24" width="9.28515625" style="80" hidden="1" customWidth="1"/>
    <col min="25" max="27" width="9.140625" style="80" hidden="1" customWidth="1"/>
    <col min="28" max="28" width="12.85546875" style="80" hidden="1" customWidth="1"/>
    <col min="29" max="29" width="9.140625" style="80" hidden="1" customWidth="1"/>
    <col min="30" max="16384" width="9.140625" style="80"/>
  </cols>
  <sheetData>
    <row r="1" spans="2:39" ht="9.75" customHeight="1" thickBot="1" x14ac:dyDescent="0.35"/>
    <row r="2" spans="2:39" ht="18.75" customHeight="1" thickTop="1" x14ac:dyDescent="0.3">
      <c r="B2" s="81"/>
      <c r="C2" s="82"/>
      <c r="D2" s="82"/>
      <c r="E2" s="82"/>
      <c r="F2" s="82"/>
      <c r="G2" s="82"/>
      <c r="H2" s="82"/>
      <c r="I2" s="82"/>
      <c r="J2" s="82"/>
      <c r="K2" s="272"/>
    </row>
    <row r="3" spans="2:39" ht="38.25" customHeight="1" x14ac:dyDescent="0.3">
      <c r="B3" s="86"/>
      <c r="C3" s="87"/>
      <c r="D3" s="116" t="s">
        <v>0</v>
      </c>
      <c r="E3" s="87"/>
      <c r="F3" s="87"/>
      <c r="G3" s="87"/>
      <c r="H3" s="274"/>
      <c r="I3" s="274"/>
      <c r="J3" s="274"/>
      <c r="K3" s="97"/>
      <c r="V3" s="309" t="s">
        <v>32706</v>
      </c>
      <c r="W3" s="309" t="s">
        <v>32710</v>
      </c>
      <c r="X3" s="309" t="s">
        <v>32711</v>
      </c>
    </row>
    <row r="4" spans="2:39" ht="21" customHeight="1" x14ac:dyDescent="0.3">
      <c r="B4" s="86"/>
      <c r="C4" s="87"/>
      <c r="D4" s="276" t="s">
        <v>32741</v>
      </c>
      <c r="E4" s="87"/>
      <c r="F4" s="87"/>
      <c r="G4" s="87"/>
      <c r="H4" s="274"/>
      <c r="I4" s="274"/>
      <c r="J4" s="274"/>
      <c r="K4" s="97"/>
      <c r="V4" s="309" t="s">
        <v>32715</v>
      </c>
      <c r="W4" s="309">
        <v>35</v>
      </c>
      <c r="X4" s="309">
        <v>95</v>
      </c>
    </row>
    <row r="5" spans="2:39" ht="16.5" customHeight="1" x14ac:dyDescent="0.3">
      <c r="B5" s="86"/>
      <c r="C5" s="87"/>
      <c r="D5" s="273" t="s">
        <v>32812</v>
      </c>
      <c r="E5" s="87"/>
      <c r="F5" s="87"/>
      <c r="G5" s="87"/>
      <c r="H5" s="277"/>
      <c r="I5" s="277"/>
      <c r="J5" s="277"/>
      <c r="K5" s="97"/>
      <c r="M5" s="283"/>
      <c r="V5" s="309" t="s">
        <v>32714</v>
      </c>
      <c r="W5" s="309">
        <v>58.15</v>
      </c>
      <c r="X5" s="309">
        <v>100</v>
      </c>
    </row>
    <row r="6" spans="2:39" ht="28.5" customHeight="1" x14ac:dyDescent="0.3">
      <c r="B6" s="86"/>
      <c r="C6" s="87"/>
      <c r="D6" s="87"/>
      <c r="E6" s="308"/>
      <c r="F6" s="87"/>
      <c r="G6" s="279"/>
      <c r="H6" s="279"/>
      <c r="I6" s="279"/>
      <c r="J6" s="279"/>
      <c r="K6" s="97"/>
      <c r="V6" s="80" t="s">
        <v>28</v>
      </c>
      <c r="W6" s="80">
        <v>100</v>
      </c>
      <c r="X6" s="80">
        <v>100</v>
      </c>
    </row>
    <row r="7" spans="2:39" ht="18.75" customHeight="1" x14ac:dyDescent="0.3">
      <c r="B7" s="86"/>
      <c r="C7" s="223" t="s">
        <v>1</v>
      </c>
      <c r="D7" s="224"/>
      <c r="E7" s="87"/>
      <c r="F7" s="226"/>
      <c r="G7" s="226"/>
      <c r="H7" s="226"/>
      <c r="I7" s="226"/>
      <c r="J7" s="226"/>
      <c r="K7" s="97"/>
      <c r="V7" s="285"/>
    </row>
    <row r="8" spans="2:39" ht="4.5" customHeight="1" x14ac:dyDescent="0.3">
      <c r="B8" s="86"/>
      <c r="C8" s="87"/>
      <c r="D8" s="87"/>
      <c r="E8" s="87"/>
      <c r="F8" s="87"/>
      <c r="G8" s="87"/>
      <c r="H8" s="87"/>
      <c r="I8" s="87"/>
      <c r="J8" s="87"/>
      <c r="K8" s="97"/>
      <c r="V8" s="309"/>
      <c r="W8" s="309"/>
      <c r="X8" s="309"/>
    </row>
    <row r="9" spans="2:39" ht="18.75" customHeight="1" x14ac:dyDescent="0.3">
      <c r="B9" s="86"/>
      <c r="C9" s="223" t="s">
        <v>2</v>
      </c>
      <c r="D9" s="227"/>
      <c r="E9" s="87"/>
      <c r="F9" s="225"/>
      <c r="G9" s="225"/>
      <c r="H9" s="225"/>
      <c r="I9" s="225"/>
      <c r="J9" s="225"/>
      <c r="K9" s="97"/>
      <c r="V9" s="309"/>
    </row>
    <row r="10" spans="2:39" ht="20.25" customHeight="1" x14ac:dyDescent="0.3">
      <c r="B10" s="86"/>
      <c r="C10" s="228" t="s">
        <v>3</v>
      </c>
      <c r="D10" s="230" t="s">
        <v>32838</v>
      </c>
      <c r="E10" s="87"/>
      <c r="F10" s="220"/>
      <c r="G10" s="220"/>
      <c r="H10" s="220"/>
      <c r="I10" s="220"/>
      <c r="J10" s="220"/>
      <c r="K10" s="97"/>
      <c r="V10" s="309"/>
      <c r="W10" s="309"/>
      <c r="X10" s="309"/>
    </row>
    <row r="11" spans="2:39" ht="20.25" customHeight="1" x14ac:dyDescent="0.3">
      <c r="B11" s="86"/>
      <c r="C11" s="228" t="s">
        <v>4</v>
      </c>
      <c r="D11" s="286"/>
      <c r="E11" s="87"/>
      <c r="F11" s="231"/>
      <c r="G11" s="231"/>
      <c r="H11" s="231"/>
      <c r="I11" s="231"/>
      <c r="J11" s="231"/>
      <c r="K11" s="97"/>
    </row>
    <row r="12" spans="2:39" ht="20.25" customHeight="1" x14ac:dyDescent="0.3">
      <c r="B12" s="86"/>
      <c r="C12" s="228" t="s">
        <v>5</v>
      </c>
      <c r="D12" s="286"/>
      <c r="E12" s="87"/>
      <c r="F12" s="231"/>
      <c r="G12" s="231"/>
      <c r="H12" s="231"/>
      <c r="I12" s="231"/>
      <c r="J12" s="231"/>
      <c r="K12" s="97"/>
      <c r="AI12" s="285"/>
      <c r="AJ12" s="285"/>
      <c r="AK12" s="285"/>
      <c r="AL12" s="285"/>
      <c r="AM12" s="285"/>
    </row>
    <row r="13" spans="2:39" ht="20.25" customHeight="1" x14ac:dyDescent="0.3">
      <c r="B13" s="86"/>
      <c r="C13" s="228" t="s">
        <v>6</v>
      </c>
      <c r="D13" s="270"/>
      <c r="E13" s="87"/>
      <c r="F13" s="233"/>
      <c r="G13" s="233"/>
      <c r="H13" s="233"/>
      <c r="I13" s="233"/>
      <c r="J13" s="233"/>
      <c r="K13" s="97"/>
      <c r="U13" s="247"/>
      <c r="V13" s="247"/>
      <c r="W13" s="247"/>
      <c r="X13" s="247"/>
      <c r="Y13" s="247"/>
      <c r="Z13" s="247"/>
      <c r="AA13" s="247"/>
      <c r="AB13" s="247"/>
      <c r="AC13" s="247"/>
    </row>
    <row r="14" spans="2:39" x14ac:dyDescent="0.3">
      <c r="B14" s="86"/>
      <c r="C14" s="87"/>
      <c r="D14" s="87"/>
      <c r="E14" s="87"/>
      <c r="F14" s="87"/>
      <c r="G14" s="87"/>
      <c r="H14" s="87"/>
      <c r="I14" s="87"/>
      <c r="J14" s="87"/>
      <c r="K14" s="97"/>
    </row>
    <row r="15" spans="2:39" ht="20.25" customHeight="1" x14ac:dyDescent="0.3">
      <c r="B15" s="86"/>
      <c r="C15" s="410" t="s">
        <v>32720</v>
      </c>
      <c r="D15" s="411"/>
      <c r="E15" s="411"/>
      <c r="F15" s="411"/>
      <c r="G15" s="411"/>
      <c r="H15" s="411"/>
      <c r="I15" s="411"/>
      <c r="J15" s="412"/>
      <c r="K15" s="97"/>
    </row>
    <row r="16" spans="2:39" s="247" customFormat="1" ht="36.75" customHeight="1" x14ac:dyDescent="0.3">
      <c r="B16" s="246"/>
      <c r="C16" s="290" t="s">
        <v>32776</v>
      </c>
      <c r="D16" s="255" t="s">
        <v>30</v>
      </c>
      <c r="E16" s="304" t="s">
        <v>29</v>
      </c>
      <c r="F16" s="290" t="s">
        <v>24</v>
      </c>
      <c r="G16" s="304" t="s">
        <v>25</v>
      </c>
      <c r="H16" s="290" t="s">
        <v>26</v>
      </c>
      <c r="I16" s="290" t="s">
        <v>27</v>
      </c>
      <c r="J16" s="290" t="s">
        <v>12</v>
      </c>
      <c r="K16" s="249"/>
      <c r="U16" s="80"/>
      <c r="V16" s="80"/>
      <c r="W16" s="80"/>
      <c r="X16" s="80"/>
      <c r="Y16" s="80"/>
      <c r="Z16" s="80"/>
      <c r="AA16" s="80"/>
      <c r="AB16" s="80"/>
      <c r="AC16" s="80"/>
    </row>
    <row r="17" spans="2:29" ht="20.25" customHeight="1" x14ac:dyDescent="0.3">
      <c r="B17" s="86"/>
      <c r="C17" s="368">
        <v>1</v>
      </c>
      <c r="D17" s="241"/>
      <c r="E17" s="311"/>
      <c r="F17" s="240"/>
      <c r="G17" s="241"/>
      <c r="H17" s="240"/>
      <c r="I17" s="244"/>
      <c r="J17" s="245" t="str">
        <f t="shared" ref="J17:J26" si="0">IF(V31=1,"",IF($D$7="","Input Date Above",IF(I17="","Customer Required Date Missing",IF(I17&gt;=$AB$31,I17,IF(I17&lt;$AB$31,$AB$31)))))</f>
        <v/>
      </c>
      <c r="K17" s="97"/>
    </row>
    <row r="18" spans="2:29" ht="20.25" customHeight="1" x14ac:dyDescent="0.3">
      <c r="B18" s="86"/>
      <c r="C18" s="368">
        <v>2</v>
      </c>
      <c r="D18" s="241"/>
      <c r="E18" s="311"/>
      <c r="F18" s="240"/>
      <c r="G18" s="241"/>
      <c r="H18" s="240"/>
      <c r="I18" s="244"/>
      <c r="J18" s="245" t="str">
        <f t="shared" si="0"/>
        <v/>
      </c>
      <c r="K18" s="97"/>
    </row>
    <row r="19" spans="2:29" ht="20.25" customHeight="1" x14ac:dyDescent="0.3">
      <c r="B19" s="86"/>
      <c r="C19" s="368">
        <v>3</v>
      </c>
      <c r="D19" s="241"/>
      <c r="E19" s="311"/>
      <c r="F19" s="240"/>
      <c r="G19" s="311"/>
      <c r="H19" s="259"/>
      <c r="I19" s="252"/>
      <c r="J19" s="245" t="str">
        <f t="shared" si="0"/>
        <v/>
      </c>
      <c r="K19" s="97"/>
    </row>
    <row r="20" spans="2:29" ht="20.25" customHeight="1" x14ac:dyDescent="0.3">
      <c r="B20" s="86"/>
      <c r="C20" s="368">
        <v>4</v>
      </c>
      <c r="D20" s="241"/>
      <c r="E20" s="311"/>
      <c r="F20" s="240"/>
      <c r="G20" s="311"/>
      <c r="H20" s="259"/>
      <c r="I20" s="244"/>
      <c r="J20" s="245" t="str">
        <f t="shared" si="0"/>
        <v/>
      </c>
      <c r="K20" s="97"/>
    </row>
    <row r="21" spans="2:29" ht="20.25" customHeight="1" x14ac:dyDescent="0.3">
      <c r="B21" s="86"/>
      <c r="C21" s="368">
        <v>5</v>
      </c>
      <c r="D21" s="241"/>
      <c r="E21" s="311"/>
      <c r="F21" s="240"/>
      <c r="G21" s="241"/>
      <c r="H21" s="240"/>
      <c r="I21" s="244"/>
      <c r="J21" s="245" t="str">
        <f t="shared" si="0"/>
        <v/>
      </c>
      <c r="K21" s="97"/>
    </row>
    <row r="22" spans="2:29" ht="20.25" customHeight="1" x14ac:dyDescent="0.3">
      <c r="B22" s="86"/>
      <c r="C22" s="368">
        <v>6</v>
      </c>
      <c r="D22" s="241"/>
      <c r="E22" s="311"/>
      <c r="F22" s="240"/>
      <c r="G22" s="241"/>
      <c r="H22" s="240"/>
      <c r="I22" s="244"/>
      <c r="J22" s="245" t="str">
        <f t="shared" si="0"/>
        <v/>
      </c>
      <c r="K22" s="97"/>
    </row>
    <row r="23" spans="2:29" ht="20.25" customHeight="1" x14ac:dyDescent="0.3">
      <c r="B23" s="86"/>
      <c r="C23" s="368">
        <v>7</v>
      </c>
      <c r="D23" s="241"/>
      <c r="E23" s="311"/>
      <c r="F23" s="240"/>
      <c r="G23" s="241"/>
      <c r="H23" s="240"/>
      <c r="I23" s="244"/>
      <c r="J23" s="245" t="str">
        <f t="shared" si="0"/>
        <v/>
      </c>
      <c r="K23" s="97"/>
    </row>
    <row r="24" spans="2:29" ht="20.25" customHeight="1" x14ac:dyDescent="0.3">
      <c r="B24" s="86"/>
      <c r="C24" s="368">
        <v>8</v>
      </c>
      <c r="D24" s="241"/>
      <c r="E24" s="311"/>
      <c r="F24" s="240"/>
      <c r="G24" s="241"/>
      <c r="H24" s="240"/>
      <c r="I24" s="244"/>
      <c r="J24" s="245" t="str">
        <f t="shared" si="0"/>
        <v/>
      </c>
      <c r="K24" s="97"/>
    </row>
    <row r="25" spans="2:29" ht="20.25" customHeight="1" x14ac:dyDescent="0.3">
      <c r="B25" s="86"/>
      <c r="C25" s="368">
        <v>9</v>
      </c>
      <c r="D25" s="241"/>
      <c r="E25" s="311"/>
      <c r="F25" s="240"/>
      <c r="G25" s="241"/>
      <c r="H25" s="240"/>
      <c r="I25" s="244"/>
      <c r="J25" s="245" t="str">
        <f t="shared" si="0"/>
        <v/>
      </c>
      <c r="K25" s="97"/>
    </row>
    <row r="26" spans="2:29" ht="20.25" customHeight="1" x14ac:dyDescent="0.3">
      <c r="B26" s="86"/>
      <c r="C26" s="368">
        <v>10</v>
      </c>
      <c r="D26" s="241"/>
      <c r="E26" s="311"/>
      <c r="F26" s="240"/>
      <c r="G26" s="241"/>
      <c r="H26" s="240"/>
      <c r="I26" s="244"/>
      <c r="J26" s="245" t="str">
        <f t="shared" si="0"/>
        <v/>
      </c>
      <c r="K26" s="97"/>
    </row>
    <row r="27" spans="2:29" ht="3.75" customHeight="1" x14ac:dyDescent="0.3">
      <c r="B27" s="86"/>
      <c r="C27" s="87"/>
      <c r="D27" s="87"/>
      <c r="E27" s="87"/>
      <c r="F27" s="87"/>
      <c r="G27" s="87"/>
      <c r="H27" s="87"/>
      <c r="I27" s="87"/>
      <c r="J27" s="87"/>
      <c r="K27" s="97"/>
    </row>
    <row r="28" spans="2:29" x14ac:dyDescent="0.3">
      <c r="B28" s="86"/>
      <c r="C28" s="87"/>
      <c r="D28" s="87"/>
      <c r="E28" s="87"/>
      <c r="F28" s="87"/>
      <c r="G28" s="87"/>
      <c r="H28" s="87"/>
      <c r="I28" s="87"/>
      <c r="J28" s="87"/>
      <c r="K28" s="97"/>
    </row>
    <row r="29" spans="2:29" x14ac:dyDescent="0.3">
      <c r="B29" s="86"/>
      <c r="C29" s="405" t="s">
        <v>19</v>
      </c>
      <c r="D29" s="406"/>
      <c r="E29" s="406"/>
      <c r="F29" s="407"/>
      <c r="G29" s="313" t="s">
        <v>21</v>
      </c>
      <c r="H29" s="314"/>
      <c r="I29" s="379" t="s">
        <v>32802</v>
      </c>
      <c r="J29" s="314"/>
      <c r="K29" s="97"/>
    </row>
    <row r="30" spans="2:29" ht="49.5" x14ac:dyDescent="0.3">
      <c r="B30" s="86"/>
      <c r="C30" s="290" t="s">
        <v>32776</v>
      </c>
      <c r="D30" s="255" t="s">
        <v>14</v>
      </c>
      <c r="E30" s="255" t="s">
        <v>16</v>
      </c>
      <c r="F30" s="255" t="s">
        <v>15</v>
      </c>
      <c r="G30" s="255" t="s">
        <v>32790</v>
      </c>
      <c r="H30" s="255" t="s">
        <v>28</v>
      </c>
      <c r="I30" s="382" t="s">
        <v>32790</v>
      </c>
      <c r="J30" s="382" t="s">
        <v>28</v>
      </c>
      <c r="K30" s="97"/>
      <c r="V30" s="290" t="s">
        <v>24</v>
      </c>
      <c r="W30" s="247"/>
      <c r="Y30" s="247"/>
      <c r="Z30" s="247"/>
      <c r="AA30" s="247"/>
      <c r="AB30" s="247" t="s">
        <v>32744</v>
      </c>
      <c r="AC30" s="247"/>
    </row>
    <row r="31" spans="2:29" x14ac:dyDescent="0.3">
      <c r="B31" s="86"/>
      <c r="C31" s="368">
        <v>1</v>
      </c>
      <c r="D31" s="240"/>
      <c r="E31" s="240"/>
      <c r="F31" s="240"/>
      <c r="G31" s="258" t="str">
        <f t="shared" ref="G31:G40" si="1">IF(V31=1,"",IF(E17=$W$3,VLOOKUP(D17,$V$4:$W$5,2,FALSE),IF(E17=$X$3,VLOOKUP(D17,$V$4:$X$5,3,FALSE),"")))</f>
        <v/>
      </c>
      <c r="H31" s="258" t="str">
        <f t="shared" ref="H31:H40" si="2">IF(V31=1,"",$W$6)</f>
        <v/>
      </c>
      <c r="I31" s="380"/>
      <c r="J31" s="380"/>
      <c r="K31" s="97"/>
      <c r="V31" s="312">
        <f t="shared" ref="V31:V40" si="3">IF(F17="",1,2)</f>
        <v>1</v>
      </c>
      <c r="X31" s="265"/>
      <c r="AB31" s="171">
        <f>WORKDAY(D7,8)</f>
        <v>11</v>
      </c>
    </row>
    <row r="32" spans="2:29" x14ac:dyDescent="0.3">
      <c r="B32" s="86"/>
      <c r="C32" s="368">
        <v>2</v>
      </c>
      <c r="D32" s="240"/>
      <c r="E32" s="240"/>
      <c r="F32" s="240"/>
      <c r="G32" s="258" t="str">
        <f t="shared" si="1"/>
        <v/>
      </c>
      <c r="H32" s="258" t="str">
        <f t="shared" si="2"/>
        <v/>
      </c>
      <c r="I32" s="380"/>
      <c r="J32" s="380"/>
      <c r="K32" s="97"/>
      <c r="V32" s="312">
        <f t="shared" si="3"/>
        <v>1</v>
      </c>
    </row>
    <row r="33" spans="2:22" x14ac:dyDescent="0.3">
      <c r="B33" s="86"/>
      <c r="C33" s="368">
        <v>3</v>
      </c>
      <c r="D33" s="259"/>
      <c r="E33" s="259"/>
      <c r="F33" s="240"/>
      <c r="G33" s="258" t="str">
        <f t="shared" si="1"/>
        <v/>
      </c>
      <c r="H33" s="258" t="str">
        <f t="shared" si="2"/>
        <v/>
      </c>
      <c r="I33" s="380"/>
      <c r="J33" s="380"/>
      <c r="K33" s="97"/>
      <c r="V33" s="312">
        <f t="shared" si="3"/>
        <v>1</v>
      </c>
    </row>
    <row r="34" spans="2:22" x14ac:dyDescent="0.3">
      <c r="B34" s="86"/>
      <c r="C34" s="368">
        <v>4</v>
      </c>
      <c r="D34" s="259"/>
      <c r="E34" s="259"/>
      <c r="F34" s="240"/>
      <c r="G34" s="258" t="str">
        <f t="shared" si="1"/>
        <v/>
      </c>
      <c r="H34" s="258" t="str">
        <f t="shared" si="2"/>
        <v/>
      </c>
      <c r="I34" s="380"/>
      <c r="J34" s="380"/>
      <c r="K34" s="97"/>
      <c r="V34" s="312">
        <f t="shared" si="3"/>
        <v>1</v>
      </c>
    </row>
    <row r="35" spans="2:22" x14ac:dyDescent="0.3">
      <c r="B35" s="86"/>
      <c r="C35" s="368">
        <v>5</v>
      </c>
      <c r="D35" s="240"/>
      <c r="E35" s="240"/>
      <c r="F35" s="240"/>
      <c r="G35" s="258" t="str">
        <f t="shared" si="1"/>
        <v/>
      </c>
      <c r="H35" s="258" t="str">
        <f t="shared" si="2"/>
        <v/>
      </c>
      <c r="I35" s="380"/>
      <c r="J35" s="380"/>
      <c r="K35" s="97"/>
      <c r="V35" s="312">
        <f t="shared" si="3"/>
        <v>1</v>
      </c>
    </row>
    <row r="36" spans="2:22" x14ac:dyDescent="0.3">
      <c r="B36" s="86"/>
      <c r="C36" s="368">
        <v>6</v>
      </c>
      <c r="D36" s="240"/>
      <c r="E36" s="240"/>
      <c r="F36" s="240"/>
      <c r="G36" s="258" t="str">
        <f t="shared" si="1"/>
        <v/>
      </c>
      <c r="H36" s="258" t="str">
        <f t="shared" si="2"/>
        <v/>
      </c>
      <c r="I36" s="380"/>
      <c r="J36" s="380"/>
      <c r="K36" s="97"/>
      <c r="V36" s="312">
        <f t="shared" si="3"/>
        <v>1</v>
      </c>
    </row>
    <row r="37" spans="2:22" x14ac:dyDescent="0.3">
      <c r="B37" s="86"/>
      <c r="C37" s="368">
        <v>7</v>
      </c>
      <c r="D37" s="240"/>
      <c r="E37" s="240"/>
      <c r="F37" s="240"/>
      <c r="G37" s="258" t="str">
        <f t="shared" si="1"/>
        <v/>
      </c>
      <c r="H37" s="258" t="str">
        <f t="shared" si="2"/>
        <v/>
      </c>
      <c r="I37" s="380"/>
      <c r="J37" s="380"/>
      <c r="K37" s="97"/>
      <c r="V37" s="312">
        <f t="shared" si="3"/>
        <v>1</v>
      </c>
    </row>
    <row r="38" spans="2:22" x14ac:dyDescent="0.3">
      <c r="B38" s="86"/>
      <c r="C38" s="368">
        <v>8</v>
      </c>
      <c r="D38" s="240"/>
      <c r="E38" s="240"/>
      <c r="F38" s="240"/>
      <c r="G38" s="258" t="str">
        <f t="shared" si="1"/>
        <v/>
      </c>
      <c r="H38" s="258" t="str">
        <f t="shared" si="2"/>
        <v/>
      </c>
      <c r="I38" s="380"/>
      <c r="J38" s="380"/>
      <c r="K38" s="97"/>
      <c r="V38" s="312">
        <f t="shared" si="3"/>
        <v>1</v>
      </c>
    </row>
    <row r="39" spans="2:22" x14ac:dyDescent="0.3">
      <c r="B39" s="86"/>
      <c r="C39" s="368">
        <v>9</v>
      </c>
      <c r="D39" s="240"/>
      <c r="E39" s="240"/>
      <c r="F39" s="240"/>
      <c r="G39" s="258" t="str">
        <f t="shared" si="1"/>
        <v/>
      </c>
      <c r="H39" s="258" t="str">
        <f t="shared" si="2"/>
        <v/>
      </c>
      <c r="I39" s="380"/>
      <c r="J39" s="380"/>
      <c r="K39" s="97"/>
      <c r="V39" s="312">
        <f t="shared" si="3"/>
        <v>1</v>
      </c>
    </row>
    <row r="40" spans="2:22" x14ac:dyDescent="0.3">
      <c r="B40" s="86"/>
      <c r="C40" s="368">
        <v>10</v>
      </c>
      <c r="D40" s="240"/>
      <c r="E40" s="240"/>
      <c r="F40" s="240"/>
      <c r="G40" s="258" t="str">
        <f t="shared" si="1"/>
        <v/>
      </c>
      <c r="H40" s="258" t="str">
        <f t="shared" si="2"/>
        <v/>
      </c>
      <c r="I40" s="380"/>
      <c r="J40" s="380"/>
      <c r="K40" s="97"/>
      <c r="V40" s="312">
        <f t="shared" si="3"/>
        <v>1</v>
      </c>
    </row>
    <row r="41" spans="2:22" ht="4.5" customHeight="1" x14ac:dyDescent="0.3">
      <c r="B41" s="86"/>
      <c r="C41" s="302"/>
      <c r="D41" s="302"/>
      <c r="E41" s="302"/>
      <c r="F41" s="302"/>
      <c r="G41" s="302"/>
      <c r="H41" s="302"/>
      <c r="I41" s="302"/>
      <c r="J41" s="302"/>
      <c r="K41" s="97"/>
    </row>
    <row r="42" spans="2:22" x14ac:dyDescent="0.3">
      <c r="B42" s="86"/>
      <c r="C42" s="302"/>
      <c r="D42" s="302"/>
      <c r="E42" s="302"/>
      <c r="F42" s="359" t="s">
        <v>23</v>
      </c>
      <c r="G42" s="258">
        <f>SUM(G31:G40)</f>
        <v>0</v>
      </c>
      <c r="H42" s="258">
        <f>SUM(H31:H40)</f>
        <v>0</v>
      </c>
      <c r="I42" s="258">
        <f>SUM(I31:I40)</f>
        <v>0</v>
      </c>
      <c r="J42" s="258">
        <f>SUM(J31:J40)</f>
        <v>0</v>
      </c>
      <c r="K42" s="97"/>
    </row>
    <row r="43" spans="2:22" ht="17.25" thickBot="1" x14ac:dyDescent="0.35">
      <c r="B43" s="113"/>
      <c r="C43" s="114"/>
      <c r="D43" s="114"/>
      <c r="E43" s="114"/>
      <c r="F43" s="114"/>
      <c r="G43" s="114"/>
      <c r="H43" s="114"/>
      <c r="I43" s="114"/>
      <c r="J43" s="114"/>
      <c r="K43" s="115"/>
    </row>
    <row r="44" spans="2:22" ht="17.25" thickTop="1" x14ac:dyDescent="0.3"/>
  </sheetData>
  <sheetProtection password="ED21" sheet="1" objects="1" scenarios="1"/>
  <mergeCells count="2">
    <mergeCell ref="C15:J15"/>
    <mergeCell ref="C29:F29"/>
  </mergeCells>
  <dataValidations count="4">
    <dataValidation type="date" operator="greaterThan" allowBlank="1" showInputMessage="1" showErrorMessage="1" error="Date can't be today or earlier._x000a_Enter date as DD/MM/YYYY" sqref="I17:I26" xr:uid="{00000000-0002-0000-0600-000000000000}">
      <formula1>TODAY()</formula1>
    </dataValidation>
    <dataValidation type="list" allowBlank="1" showInputMessage="1" showErrorMessage="1" sqref="E17:E26" xr:uid="{00000000-0002-0000-0600-000001000000}">
      <formula1>$V$3:$X$3</formula1>
    </dataValidation>
    <dataValidation type="list" allowBlank="1" showInputMessage="1" showErrorMessage="1" sqref="D17:D26" xr:uid="{00000000-0002-0000-0600-000002000000}">
      <formula1>$V$3:$V$5</formula1>
    </dataValidation>
    <dataValidation type="date" operator="equal" allowBlank="1" showInputMessage="1" showErrorMessage="1" error="Date must be today's date._x000a_Enter as DD/MM/YYYY" sqref="F7:J7 D7" xr:uid="{00000000-0002-0000-0600-000003000000}">
      <formula1>TODAY()</formula1>
    </dataValidation>
  </dataValidations>
  <pageMargins left="0.70866141732283472" right="0.70866141732283472" top="0.74803149606299213" bottom="0.74803149606299213" header="0.31496062992125984" footer="0.31496062992125984"/>
  <pageSetup paperSize="9" scale="62" orientation="landscape" r:id="rId1"/>
  <headerFooter>
    <oddFooter>&amp;C&amp;1#&amp;"Calibri"&amp;8&amp;K737373KCOM Commercial in Confidence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O48"/>
  <sheetViews>
    <sheetView zoomScale="80" zoomScaleNormal="80" workbookViewId="0">
      <selection activeCell="D10" sqref="D10"/>
    </sheetView>
  </sheetViews>
  <sheetFormatPr defaultColWidth="9.140625" defaultRowHeight="16.5" x14ac:dyDescent="0.3"/>
  <cols>
    <col min="1" max="1" width="2.28515625" style="80" customWidth="1"/>
    <col min="2" max="2" width="4" style="80" customWidth="1"/>
    <col min="3" max="3" width="29.140625" style="80" customWidth="1"/>
    <col min="4" max="4" width="40.140625" style="80" customWidth="1"/>
    <col min="5" max="5" width="13.140625" style="80" customWidth="1"/>
    <col min="6" max="6" width="18.42578125" style="80" customWidth="1"/>
    <col min="7" max="7" width="20.42578125" style="80" customWidth="1"/>
    <col min="8" max="9" width="14.5703125" style="80" customWidth="1"/>
    <col min="10" max="10" width="4.42578125" style="80" customWidth="1"/>
    <col min="11" max="11" width="28.140625" style="80" customWidth="1"/>
    <col min="12" max="12" width="13.7109375" style="80" customWidth="1"/>
    <col min="13" max="13" width="5" style="317" hidden="1" customWidth="1"/>
    <col min="14" max="14" width="9.140625" style="80" hidden="1" customWidth="1"/>
    <col min="15" max="15" width="24.42578125" style="80" hidden="1" customWidth="1"/>
    <col min="16" max="17" width="9.140625" style="80" hidden="1" customWidth="1"/>
    <col min="18" max="18" width="11.85546875" style="80" hidden="1" customWidth="1"/>
    <col min="19" max="19" width="5.140625" style="80" hidden="1" customWidth="1"/>
    <col min="20" max="20" width="9.140625" style="80" hidden="1" customWidth="1"/>
    <col min="21" max="16384" width="9.140625" style="80"/>
  </cols>
  <sheetData>
    <row r="1" spans="2:41" ht="9.75" customHeight="1" thickBot="1" x14ac:dyDescent="0.35"/>
    <row r="2" spans="2:41" ht="27" customHeight="1" thickTop="1" x14ac:dyDescent="0.3">
      <c r="B2" s="81"/>
      <c r="C2" s="82"/>
      <c r="D2" s="82"/>
      <c r="E2" s="82"/>
      <c r="F2" s="82"/>
      <c r="G2" s="82"/>
      <c r="H2" s="82"/>
      <c r="I2" s="82"/>
      <c r="J2" s="272"/>
      <c r="K2" s="86"/>
      <c r="L2" s="87"/>
      <c r="M2" s="318"/>
    </row>
    <row r="3" spans="2:41" ht="38.25" customHeight="1" x14ac:dyDescent="0.3">
      <c r="B3" s="86"/>
      <c r="C3" s="87"/>
      <c r="D3" s="373" t="s">
        <v>32813</v>
      </c>
      <c r="E3" s="373"/>
      <c r="H3" s="274"/>
      <c r="I3" s="274"/>
      <c r="J3" s="97"/>
      <c r="K3" s="275"/>
      <c r="L3" s="87"/>
      <c r="M3" s="318"/>
      <c r="O3" s="80" t="s">
        <v>32801</v>
      </c>
      <c r="P3" s="80">
        <v>3</v>
      </c>
    </row>
    <row r="4" spans="2:41" ht="21" customHeight="1" x14ac:dyDescent="0.3">
      <c r="B4" s="86"/>
      <c r="C4" s="87"/>
      <c r="D4" s="374" t="s">
        <v>32818</v>
      </c>
      <c r="E4" s="374"/>
      <c r="H4" s="274"/>
      <c r="I4" s="274"/>
      <c r="J4" s="97"/>
      <c r="K4" s="275"/>
      <c r="L4" s="87"/>
      <c r="M4" s="318"/>
      <c r="O4" s="80" t="s">
        <v>32800</v>
      </c>
      <c r="P4" s="80">
        <v>3</v>
      </c>
    </row>
    <row r="5" spans="2:41" ht="16.5" customHeight="1" x14ac:dyDescent="0.3">
      <c r="B5" s="86"/>
      <c r="C5" s="87"/>
      <c r="D5" s="375" t="s">
        <v>32819</v>
      </c>
      <c r="E5" s="375"/>
      <c r="H5" s="277"/>
      <c r="I5" s="277"/>
      <c r="J5" s="97"/>
      <c r="K5" s="278"/>
      <c r="L5" s="87"/>
      <c r="M5" s="318"/>
      <c r="O5" s="80" t="s">
        <v>32716</v>
      </c>
      <c r="P5" s="80">
        <v>3</v>
      </c>
    </row>
    <row r="6" spans="2:41" ht="20.25" customHeight="1" x14ac:dyDescent="0.3">
      <c r="B6" s="86"/>
      <c r="C6" s="87"/>
      <c r="D6" s="87"/>
      <c r="E6" s="87"/>
      <c r="F6" s="87"/>
      <c r="G6" s="279"/>
      <c r="H6" s="279"/>
      <c r="I6" s="279"/>
      <c r="J6" s="97"/>
      <c r="K6" s="280"/>
      <c r="L6" s="87"/>
      <c r="M6" s="318"/>
    </row>
    <row r="7" spans="2:41" ht="20.25" customHeight="1" x14ac:dyDescent="0.3">
      <c r="B7" s="86"/>
      <c r="C7" s="262" t="s">
        <v>1</v>
      </c>
      <c r="D7" s="319"/>
      <c r="E7" s="376"/>
      <c r="G7" s="226"/>
      <c r="H7" s="226"/>
      <c r="I7" s="226"/>
      <c r="J7" s="97"/>
      <c r="K7" s="281"/>
      <c r="L7" s="226"/>
      <c r="M7" s="318"/>
    </row>
    <row r="8" spans="2:41" x14ac:dyDescent="0.3">
      <c r="B8" s="86"/>
      <c r="C8" s="263"/>
      <c r="D8" s="263"/>
      <c r="E8" s="263"/>
      <c r="G8" s="87"/>
      <c r="H8" s="87"/>
      <c r="I8" s="87"/>
      <c r="J8" s="97"/>
      <c r="K8" s="86"/>
      <c r="L8" s="87"/>
      <c r="M8" s="318"/>
    </row>
    <row r="9" spans="2:41" ht="23.25" customHeight="1" x14ac:dyDescent="0.3">
      <c r="B9" s="86"/>
      <c r="C9" s="262" t="s">
        <v>2</v>
      </c>
      <c r="D9" s="320"/>
      <c r="E9" s="289"/>
      <c r="G9" s="225"/>
      <c r="H9" s="225"/>
      <c r="I9" s="225"/>
      <c r="J9" s="97"/>
      <c r="K9" s="282"/>
      <c r="L9" s="225"/>
      <c r="M9" s="318"/>
      <c r="O9" s="283"/>
    </row>
    <row r="10" spans="2:41" ht="20.25" customHeight="1" x14ac:dyDescent="0.3">
      <c r="B10" s="86"/>
      <c r="C10" s="264" t="s">
        <v>3</v>
      </c>
      <c r="D10" s="230" t="s">
        <v>32838</v>
      </c>
      <c r="E10" s="377"/>
      <c r="G10" s="220"/>
      <c r="H10" s="220"/>
      <c r="I10" s="220"/>
      <c r="J10" s="97"/>
      <c r="K10" s="284"/>
      <c r="L10" s="220"/>
      <c r="M10" s="318"/>
      <c r="O10" s="285"/>
    </row>
    <row r="11" spans="2:41" ht="20.25" customHeight="1" x14ac:dyDescent="0.3">
      <c r="B11" s="86"/>
      <c r="C11" s="264" t="s">
        <v>4</v>
      </c>
      <c r="D11" s="230"/>
      <c r="E11" s="222"/>
      <c r="G11" s="231"/>
      <c r="H11" s="231"/>
      <c r="I11" s="231"/>
      <c r="J11" s="97"/>
      <c r="K11" s="287"/>
      <c r="L11" s="231"/>
      <c r="M11" s="318"/>
    </row>
    <row r="12" spans="2:41" ht="20.25" customHeight="1" x14ac:dyDescent="0.3">
      <c r="B12" s="86"/>
      <c r="C12" s="264" t="s">
        <v>5</v>
      </c>
      <c r="D12" s="230"/>
      <c r="E12" s="222"/>
      <c r="G12" s="231"/>
      <c r="H12" s="231"/>
      <c r="I12" s="231"/>
      <c r="J12" s="97"/>
      <c r="K12" s="287"/>
      <c r="L12" s="231"/>
      <c r="M12" s="318"/>
      <c r="O12" s="285"/>
      <c r="AK12" s="285"/>
      <c r="AL12" s="285"/>
      <c r="AM12" s="285"/>
      <c r="AN12" s="285"/>
      <c r="AO12" s="285"/>
    </row>
    <row r="13" spans="2:41" ht="20.25" customHeight="1" x14ac:dyDescent="0.3">
      <c r="B13" s="86"/>
      <c r="C13" s="264" t="s">
        <v>6</v>
      </c>
      <c r="D13" s="232"/>
      <c r="E13" s="378"/>
      <c r="G13" s="233"/>
      <c r="H13" s="233"/>
      <c r="I13" s="233"/>
      <c r="J13" s="97"/>
      <c r="K13" s="288"/>
      <c r="L13" s="233"/>
      <c r="M13" s="318"/>
      <c r="O13" s="285"/>
    </row>
    <row r="14" spans="2:41" x14ac:dyDescent="0.3">
      <c r="B14" s="86"/>
      <c r="J14" s="97"/>
      <c r="K14" s="86"/>
      <c r="L14" s="87"/>
      <c r="M14" s="318"/>
    </row>
    <row r="15" spans="2:41" ht="20.25" customHeight="1" x14ac:dyDescent="0.3">
      <c r="B15" s="86"/>
      <c r="C15" s="297" t="s">
        <v>20</v>
      </c>
      <c r="D15" s="296"/>
      <c r="E15" s="296"/>
      <c r="F15" s="296"/>
      <c r="G15" s="307"/>
      <c r="H15" s="413" t="s">
        <v>21</v>
      </c>
      <c r="I15" s="414"/>
      <c r="J15" s="97"/>
      <c r="K15" s="86"/>
      <c r="L15" s="87"/>
      <c r="M15" s="318"/>
    </row>
    <row r="16" spans="2:41" s="247" customFormat="1" ht="36.75" customHeight="1" x14ac:dyDescent="0.25">
      <c r="B16" s="246"/>
      <c r="C16" s="304" t="s">
        <v>30</v>
      </c>
      <c r="D16" s="304" t="s">
        <v>31</v>
      </c>
      <c r="E16" s="304" t="s">
        <v>72</v>
      </c>
      <c r="F16" s="290" t="s">
        <v>27</v>
      </c>
      <c r="G16" s="290" t="s">
        <v>12</v>
      </c>
      <c r="H16" s="255" t="s">
        <v>33</v>
      </c>
      <c r="I16" s="255" t="s">
        <v>32802</v>
      </c>
      <c r="J16" s="249"/>
      <c r="K16" s="246"/>
      <c r="L16" s="291"/>
      <c r="M16" s="291"/>
      <c r="O16" s="253" t="s">
        <v>31</v>
      </c>
      <c r="P16" s="292"/>
      <c r="Q16" s="292"/>
      <c r="R16" s="247" t="s">
        <v>32744</v>
      </c>
    </row>
    <row r="17" spans="2:18" ht="20.25" customHeight="1" x14ac:dyDescent="0.3">
      <c r="B17" s="86"/>
      <c r="C17" s="389"/>
      <c r="D17" s="241"/>
      <c r="E17" s="241"/>
      <c r="F17" s="244"/>
      <c r="G17" s="245" t="str">
        <f t="shared" ref="G17:G26" si="0">IF(O17=1,"",IF($D$7="","Input Date Above",IF(F17="","Customer Required Date Missing",IF(F17&gt;=$R$17,F17,IF(F17&lt;$R$17,$R$17)))))</f>
        <v/>
      </c>
      <c r="H17" s="258" t="str">
        <f>IF(C17="","",IF(OR(E17="",E17=1),VLOOKUP(C17,$O$3:$P$5,2,FALSE),VLOOKUP(C17,$O$3:$P$5,2,FALSE)*E17))</f>
        <v/>
      </c>
      <c r="I17" s="380"/>
      <c r="J17" s="97"/>
      <c r="K17" s="86"/>
      <c r="L17" s="87"/>
      <c r="M17" s="318"/>
      <c r="O17" s="300">
        <f t="shared" ref="O17:O26" si="1">IF(D17="",1,2)</f>
        <v>1</v>
      </c>
      <c r="P17" s="219"/>
      <c r="Q17" s="219"/>
      <c r="R17" s="171">
        <f>WORKDAY(D7,1)</f>
        <v>2</v>
      </c>
    </row>
    <row r="18" spans="2:18" ht="20.25" customHeight="1" x14ac:dyDescent="0.3">
      <c r="B18" s="86"/>
      <c r="C18" s="389"/>
      <c r="D18" s="241"/>
      <c r="E18" s="241"/>
      <c r="F18" s="244"/>
      <c r="G18" s="245" t="str">
        <f t="shared" si="0"/>
        <v/>
      </c>
      <c r="H18" s="258" t="str">
        <f>IF(C18="","",VLOOKUP(C18,$O$3:$P$5,2,FALSE))</f>
        <v/>
      </c>
      <c r="I18" s="380"/>
      <c r="J18" s="97"/>
      <c r="K18" s="86"/>
      <c r="L18" s="87"/>
      <c r="M18" s="318"/>
      <c r="O18" s="300">
        <f t="shared" si="1"/>
        <v>1</v>
      </c>
      <c r="P18" s="219"/>
      <c r="Q18" s="219"/>
    </row>
    <row r="19" spans="2:18" ht="20.25" customHeight="1" x14ac:dyDescent="0.3">
      <c r="B19" s="86"/>
      <c r="C19" s="389"/>
      <c r="D19" s="241"/>
      <c r="E19" s="241"/>
      <c r="F19" s="244"/>
      <c r="G19" s="245" t="str">
        <f t="shared" si="0"/>
        <v/>
      </c>
      <c r="H19" s="258" t="str">
        <f t="shared" ref="H19:H26" si="2">IF(C19="","",VLOOKUP(C19,$O$3:$P$5,2,FALSE))</f>
        <v/>
      </c>
      <c r="I19" s="380"/>
      <c r="J19" s="97"/>
      <c r="K19" s="86"/>
      <c r="L19" s="87"/>
      <c r="M19" s="318"/>
      <c r="O19" s="300">
        <f t="shared" si="1"/>
        <v>1</v>
      </c>
      <c r="P19" s="294"/>
      <c r="Q19" s="294"/>
    </row>
    <row r="20" spans="2:18" ht="20.25" customHeight="1" x14ac:dyDescent="0.3">
      <c r="B20" s="86"/>
      <c r="C20" s="389"/>
      <c r="D20" s="241"/>
      <c r="E20" s="241"/>
      <c r="F20" s="244"/>
      <c r="G20" s="245" t="str">
        <f t="shared" si="0"/>
        <v/>
      </c>
      <c r="H20" s="258" t="str">
        <f t="shared" si="2"/>
        <v/>
      </c>
      <c r="I20" s="380"/>
      <c r="J20" s="97"/>
      <c r="K20" s="86"/>
      <c r="L20" s="87"/>
      <c r="M20" s="318"/>
      <c r="O20" s="300">
        <f t="shared" si="1"/>
        <v>1</v>
      </c>
      <c r="P20" s="294"/>
      <c r="Q20" s="294"/>
    </row>
    <row r="21" spans="2:18" ht="20.25" customHeight="1" x14ac:dyDescent="0.3">
      <c r="B21" s="86"/>
      <c r="C21" s="389"/>
      <c r="D21" s="241"/>
      <c r="E21" s="241"/>
      <c r="F21" s="244"/>
      <c r="G21" s="245" t="str">
        <f t="shared" si="0"/>
        <v/>
      </c>
      <c r="H21" s="258" t="str">
        <f t="shared" si="2"/>
        <v/>
      </c>
      <c r="I21" s="380"/>
      <c r="J21" s="97"/>
      <c r="K21" s="86"/>
      <c r="L21" s="87"/>
      <c r="M21" s="318"/>
      <c r="O21" s="300">
        <f t="shared" si="1"/>
        <v>1</v>
      </c>
      <c r="P21" s="219"/>
      <c r="Q21" s="219"/>
    </row>
    <row r="22" spans="2:18" ht="20.25" customHeight="1" x14ac:dyDescent="0.3">
      <c r="B22" s="86"/>
      <c r="C22" s="389"/>
      <c r="D22" s="241"/>
      <c r="E22" s="241"/>
      <c r="F22" s="244"/>
      <c r="G22" s="245" t="str">
        <f t="shared" si="0"/>
        <v/>
      </c>
      <c r="H22" s="258" t="str">
        <f t="shared" si="2"/>
        <v/>
      </c>
      <c r="I22" s="380"/>
      <c r="J22" s="97"/>
      <c r="K22" s="86"/>
      <c r="L22" s="87"/>
      <c r="M22" s="318"/>
      <c r="O22" s="300">
        <f t="shared" si="1"/>
        <v>1</v>
      </c>
      <c r="P22" s="219"/>
      <c r="Q22" s="219"/>
    </row>
    <row r="23" spans="2:18" ht="20.25" customHeight="1" x14ac:dyDescent="0.3">
      <c r="B23" s="86"/>
      <c r="C23" s="389"/>
      <c r="D23" s="241"/>
      <c r="E23" s="241"/>
      <c r="F23" s="244"/>
      <c r="G23" s="245" t="str">
        <f t="shared" si="0"/>
        <v/>
      </c>
      <c r="H23" s="258" t="str">
        <f t="shared" si="2"/>
        <v/>
      </c>
      <c r="I23" s="380"/>
      <c r="J23" s="97"/>
      <c r="K23" s="86"/>
      <c r="L23" s="87"/>
      <c r="M23" s="318"/>
      <c r="O23" s="300">
        <f t="shared" si="1"/>
        <v>1</v>
      </c>
      <c r="P23" s="219"/>
      <c r="Q23" s="219"/>
    </row>
    <row r="24" spans="2:18" ht="20.25" customHeight="1" x14ac:dyDescent="0.3">
      <c r="B24" s="86"/>
      <c r="C24" s="389"/>
      <c r="D24" s="241"/>
      <c r="E24" s="241"/>
      <c r="F24" s="244"/>
      <c r="G24" s="245" t="str">
        <f t="shared" si="0"/>
        <v/>
      </c>
      <c r="H24" s="258" t="str">
        <f t="shared" si="2"/>
        <v/>
      </c>
      <c r="I24" s="380"/>
      <c r="J24" s="97"/>
      <c r="K24" s="86"/>
      <c r="L24" s="87"/>
      <c r="M24" s="318"/>
      <c r="O24" s="300">
        <f t="shared" si="1"/>
        <v>1</v>
      </c>
      <c r="P24" s="219"/>
      <c r="Q24" s="219"/>
    </row>
    <row r="25" spans="2:18" ht="20.25" customHeight="1" x14ac:dyDescent="0.3">
      <c r="B25" s="86"/>
      <c r="C25" s="389"/>
      <c r="D25" s="241"/>
      <c r="E25" s="241"/>
      <c r="F25" s="244"/>
      <c r="G25" s="245" t="str">
        <f t="shared" si="0"/>
        <v/>
      </c>
      <c r="H25" s="258" t="str">
        <f t="shared" si="2"/>
        <v/>
      </c>
      <c r="I25" s="380"/>
      <c r="J25" s="97"/>
      <c r="K25" s="86"/>
      <c r="L25" s="87"/>
      <c r="M25" s="318"/>
      <c r="O25" s="300">
        <f t="shared" si="1"/>
        <v>1</v>
      </c>
      <c r="P25" s="219"/>
      <c r="Q25" s="219"/>
    </row>
    <row r="26" spans="2:18" ht="20.25" customHeight="1" x14ac:dyDescent="0.3">
      <c r="B26" s="86"/>
      <c r="C26" s="389"/>
      <c r="D26" s="241"/>
      <c r="E26" s="241"/>
      <c r="F26" s="244"/>
      <c r="G26" s="245" t="str">
        <f t="shared" si="0"/>
        <v/>
      </c>
      <c r="H26" s="258" t="str">
        <f t="shared" si="2"/>
        <v/>
      </c>
      <c r="I26" s="380"/>
      <c r="J26" s="97"/>
      <c r="K26" s="86"/>
      <c r="L26" s="87"/>
      <c r="M26" s="318"/>
      <c r="O26" s="300">
        <f t="shared" si="1"/>
        <v>1</v>
      </c>
      <c r="P26" s="219"/>
      <c r="Q26" s="219"/>
    </row>
    <row r="27" spans="2:18" ht="3.75" customHeight="1" x14ac:dyDescent="0.3">
      <c r="B27" s="86"/>
      <c r="C27" s="181"/>
      <c r="D27" s="181"/>
      <c r="E27" s="181"/>
      <c r="F27" s="181"/>
      <c r="G27" s="181"/>
      <c r="H27" s="181"/>
      <c r="I27" s="181"/>
      <c r="J27" s="97"/>
      <c r="K27" s="86"/>
      <c r="L27" s="87"/>
      <c r="M27" s="318"/>
    </row>
    <row r="28" spans="2:18" x14ac:dyDescent="0.3">
      <c r="B28" s="86"/>
      <c r="C28" s="181"/>
      <c r="D28" s="181"/>
      <c r="E28" s="181"/>
      <c r="F28" s="181"/>
      <c r="G28" s="358" t="s">
        <v>23</v>
      </c>
      <c r="H28" s="258">
        <f>SUM(H17:H26)</f>
        <v>0</v>
      </c>
      <c r="I28" s="258">
        <f>SUM(I17:I26)</f>
        <v>0</v>
      </c>
      <c r="J28" s="97"/>
      <c r="K28" s="86"/>
      <c r="L28" s="87"/>
      <c r="M28" s="318"/>
    </row>
    <row r="29" spans="2:18" ht="17.25" thickBot="1" x14ac:dyDescent="0.35">
      <c r="B29" s="113"/>
      <c r="C29" s="114"/>
      <c r="D29" s="114"/>
      <c r="E29" s="114"/>
      <c r="F29" s="114"/>
      <c r="G29" s="114"/>
      <c r="H29" s="114"/>
      <c r="I29" s="114"/>
      <c r="J29" s="115"/>
      <c r="K29" s="86"/>
      <c r="L29" s="87"/>
      <c r="M29" s="318"/>
    </row>
    <row r="30" spans="2:18" ht="17.25" thickTop="1" x14ac:dyDescent="0.3"/>
    <row r="35" spans="13:13" x14ac:dyDescent="0.3">
      <c r="M35" s="80"/>
    </row>
    <row r="36" spans="13:13" x14ac:dyDescent="0.3">
      <c r="M36" s="80"/>
    </row>
    <row r="37" spans="13:13" x14ac:dyDescent="0.3">
      <c r="M37" s="80"/>
    </row>
    <row r="38" spans="13:13" x14ac:dyDescent="0.3">
      <c r="M38" s="80"/>
    </row>
    <row r="39" spans="13:13" x14ac:dyDescent="0.3">
      <c r="M39" s="80"/>
    </row>
    <row r="40" spans="13:13" x14ac:dyDescent="0.3">
      <c r="M40" s="80"/>
    </row>
    <row r="41" spans="13:13" x14ac:dyDescent="0.3">
      <c r="M41" s="80"/>
    </row>
    <row r="42" spans="13:13" x14ac:dyDescent="0.3">
      <c r="M42" s="80"/>
    </row>
    <row r="43" spans="13:13" x14ac:dyDescent="0.3">
      <c r="M43" s="80"/>
    </row>
    <row r="44" spans="13:13" x14ac:dyDescent="0.3">
      <c r="M44" s="80"/>
    </row>
    <row r="45" spans="13:13" x14ac:dyDescent="0.3">
      <c r="M45" s="80"/>
    </row>
    <row r="46" spans="13:13" x14ac:dyDescent="0.3">
      <c r="M46" s="80"/>
    </row>
    <row r="47" spans="13:13" x14ac:dyDescent="0.3">
      <c r="M47" s="80"/>
    </row>
    <row r="48" spans="13:13" x14ac:dyDescent="0.3">
      <c r="M48" s="80"/>
    </row>
  </sheetData>
  <sheetProtection password="ED21" sheet="1" objects="1" scenarios="1"/>
  <mergeCells count="1">
    <mergeCell ref="H15:I15"/>
  </mergeCells>
  <dataValidations count="3">
    <dataValidation type="date" operator="greaterThanOrEqual" allowBlank="1" showInputMessage="1" showErrorMessage="1" error="Date can't be in the past._x000a_Please enter as DD/MM/YYYY" sqref="F17:F26" xr:uid="{00000000-0002-0000-0700-000000000000}">
      <formula1>TODAY()</formula1>
    </dataValidation>
    <dataValidation type="list" allowBlank="1" showInputMessage="1" showErrorMessage="1" sqref="C17:C26" xr:uid="{00000000-0002-0000-0700-000001000000}">
      <formula1>$O$3:$O$5</formula1>
    </dataValidation>
    <dataValidation type="date" operator="equal" allowBlank="1" showInputMessage="1" showErrorMessage="1" error="Date must be today's date._x000a_Enter as DD/MM/YYYY" sqref="D7:E7 K7:L7 G7:I7" xr:uid="{00000000-0002-0000-0700-000002000000}">
      <formula1>TODAY()</formula1>
    </dataValidation>
  </dataValidations>
  <pageMargins left="0.7" right="0.7" top="0.75" bottom="0.75" header="0.3" footer="0.3"/>
  <pageSetup paperSize="9" scale="80" orientation="landscape" r:id="rId1"/>
  <headerFooter>
    <oddFooter>&amp;C&amp;1#&amp;"Calibri"&amp;8&amp;K737373KCOM Commercial in Confidence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N30"/>
  <sheetViews>
    <sheetView zoomScale="80" zoomScaleNormal="80" workbookViewId="0">
      <selection activeCell="D10" sqref="D10"/>
    </sheetView>
  </sheetViews>
  <sheetFormatPr defaultColWidth="9.140625" defaultRowHeight="16.5" x14ac:dyDescent="0.3"/>
  <cols>
    <col min="1" max="1" width="2.28515625" style="80" customWidth="1"/>
    <col min="2" max="2" width="4.5703125" style="80" customWidth="1"/>
    <col min="3" max="3" width="18.85546875" style="80" customWidth="1"/>
    <col min="4" max="4" width="37.7109375" style="80" customWidth="1"/>
    <col min="5" max="5" width="20" style="80" customWidth="1"/>
    <col min="6" max="6" width="17.140625" style="80" customWidth="1"/>
    <col min="7" max="7" width="14.28515625" style="80" customWidth="1"/>
    <col min="8" max="8" width="17.5703125" style="80" customWidth="1"/>
    <col min="9" max="9" width="18.140625" style="80" customWidth="1"/>
    <col min="10" max="11" width="12.28515625" style="80" customWidth="1"/>
    <col min="12" max="12" width="5.5703125" style="80" customWidth="1"/>
    <col min="13" max="13" width="5.140625" style="80" customWidth="1"/>
    <col min="14" max="16" width="9.140625" style="80" hidden="1" customWidth="1"/>
    <col min="17" max="17" width="0.140625" style="80" hidden="1" customWidth="1"/>
    <col min="18" max="18" width="9.140625" style="80" hidden="1" customWidth="1"/>
    <col min="19" max="16384" width="9.140625" style="80"/>
  </cols>
  <sheetData>
    <row r="1" spans="2:40" ht="12.75" customHeight="1" thickBot="1" x14ac:dyDescent="0.35"/>
    <row r="2" spans="2:40" ht="16.5" customHeight="1" thickTop="1" x14ac:dyDescent="0.3">
      <c r="B2" s="81"/>
      <c r="C2" s="82"/>
      <c r="D2" s="82"/>
      <c r="E2" s="82"/>
      <c r="F2" s="82"/>
      <c r="G2" s="82"/>
      <c r="H2" s="82"/>
      <c r="I2" s="82"/>
      <c r="J2" s="82"/>
      <c r="K2" s="82"/>
      <c r="L2" s="272"/>
    </row>
    <row r="3" spans="2:40" ht="38.25" customHeight="1" x14ac:dyDescent="0.3">
      <c r="B3" s="86"/>
      <c r="C3" s="87"/>
      <c r="D3" s="116" t="s">
        <v>32820</v>
      </c>
      <c r="H3" s="274"/>
      <c r="I3" s="274"/>
      <c r="L3" s="97"/>
    </row>
    <row r="4" spans="2:40" ht="21" customHeight="1" x14ac:dyDescent="0.3">
      <c r="B4" s="86"/>
      <c r="C4" s="87"/>
      <c r="D4" s="276" t="s">
        <v>32821</v>
      </c>
      <c r="H4" s="274"/>
      <c r="I4" s="274"/>
      <c r="L4" s="97"/>
      <c r="N4" s="80" t="s">
        <v>32717</v>
      </c>
    </row>
    <row r="5" spans="2:40" ht="16.5" customHeight="1" x14ac:dyDescent="0.3">
      <c r="B5" s="86"/>
      <c r="C5" s="87"/>
      <c r="D5" s="273" t="s">
        <v>32822</v>
      </c>
      <c r="H5" s="277"/>
      <c r="I5" s="277"/>
      <c r="L5" s="97"/>
      <c r="N5" s="80" t="s">
        <v>32718</v>
      </c>
    </row>
    <row r="6" spans="2:40" ht="21" customHeight="1" x14ac:dyDescent="0.3">
      <c r="B6" s="86"/>
      <c r="C6" s="87"/>
      <c r="D6" s="87"/>
      <c r="E6" s="87"/>
      <c r="F6" s="87"/>
      <c r="G6" s="87"/>
      <c r="H6" s="279"/>
      <c r="I6" s="279"/>
      <c r="L6" s="97"/>
    </row>
    <row r="7" spans="2:40" ht="20.25" customHeight="1" x14ac:dyDescent="0.3">
      <c r="B7" s="86"/>
      <c r="C7" s="262" t="s">
        <v>1</v>
      </c>
      <c r="D7" s="224"/>
      <c r="E7" s="226"/>
      <c r="F7" s="226"/>
      <c r="G7" s="226"/>
      <c r="H7" s="226"/>
      <c r="I7" s="226"/>
      <c r="J7" s="226"/>
      <c r="K7" s="226"/>
      <c r="L7" s="97"/>
      <c r="N7" s="80" t="s">
        <v>32707</v>
      </c>
    </row>
    <row r="8" spans="2:40" x14ac:dyDescent="0.3">
      <c r="B8" s="86"/>
      <c r="C8" s="87"/>
      <c r="D8" s="87"/>
      <c r="E8" s="87"/>
      <c r="F8" s="87"/>
      <c r="G8" s="87"/>
      <c r="H8" s="87"/>
      <c r="I8" s="87"/>
      <c r="J8" s="87"/>
      <c r="K8" s="87"/>
      <c r="L8" s="97"/>
      <c r="N8" s="80" t="s">
        <v>32708</v>
      </c>
    </row>
    <row r="9" spans="2:40" ht="23.25" customHeight="1" x14ac:dyDescent="0.3">
      <c r="B9" s="86"/>
      <c r="C9" s="262" t="s">
        <v>2</v>
      </c>
      <c r="D9" s="320"/>
      <c r="E9" s="225"/>
      <c r="F9" s="225"/>
      <c r="G9" s="225"/>
      <c r="H9" s="225"/>
      <c r="I9" s="225"/>
      <c r="J9" s="225"/>
      <c r="K9" s="225"/>
      <c r="L9" s="97"/>
      <c r="N9" s="283"/>
    </row>
    <row r="10" spans="2:40" ht="20.25" customHeight="1" x14ac:dyDescent="0.3">
      <c r="B10" s="86"/>
      <c r="C10" s="264" t="s">
        <v>3</v>
      </c>
      <c r="D10" s="361" t="s">
        <v>32838</v>
      </c>
      <c r="E10" s="321"/>
      <c r="F10" s="321"/>
      <c r="G10" s="321"/>
      <c r="H10" s="321"/>
      <c r="I10" s="321"/>
      <c r="J10" s="321"/>
      <c r="K10" s="321"/>
      <c r="L10" s="97"/>
      <c r="N10" s="285"/>
    </row>
    <row r="11" spans="2:40" ht="20.25" customHeight="1" x14ac:dyDescent="0.3">
      <c r="B11" s="86"/>
      <c r="C11" s="264" t="s">
        <v>4</v>
      </c>
      <c r="D11" s="361"/>
      <c r="E11" s="322"/>
      <c r="F11" s="322"/>
      <c r="G11" s="322"/>
      <c r="H11" s="322"/>
      <c r="I11" s="322"/>
      <c r="J11" s="322"/>
      <c r="K11" s="322"/>
      <c r="L11" s="97"/>
    </row>
    <row r="12" spans="2:40" ht="20.25" customHeight="1" x14ac:dyDescent="0.3">
      <c r="B12" s="86"/>
      <c r="C12" s="264" t="s">
        <v>5</v>
      </c>
      <c r="D12" s="361"/>
      <c r="E12" s="322"/>
      <c r="F12" s="322"/>
      <c r="G12" s="322"/>
      <c r="H12" s="322"/>
      <c r="I12" s="322"/>
      <c r="J12" s="322"/>
      <c r="K12" s="322"/>
      <c r="L12" s="97"/>
      <c r="N12" s="285"/>
      <c r="AJ12" s="285"/>
      <c r="AK12" s="285"/>
      <c r="AL12" s="285"/>
      <c r="AM12" s="285"/>
      <c r="AN12" s="285"/>
    </row>
    <row r="13" spans="2:40" ht="20.25" customHeight="1" x14ac:dyDescent="0.3">
      <c r="B13" s="86"/>
      <c r="C13" s="264" t="s">
        <v>6</v>
      </c>
      <c r="D13" s="361"/>
      <c r="E13" s="322"/>
      <c r="F13" s="322"/>
      <c r="G13" s="322"/>
      <c r="H13" s="322"/>
      <c r="I13" s="322"/>
      <c r="J13" s="322"/>
      <c r="K13" s="322"/>
      <c r="L13" s="97"/>
      <c r="N13" s="285"/>
    </row>
    <row r="14" spans="2:40" x14ac:dyDescent="0.3">
      <c r="B14" s="86"/>
      <c r="C14" s="87"/>
      <c r="L14" s="97"/>
    </row>
    <row r="15" spans="2:40" ht="20.25" customHeight="1" x14ac:dyDescent="0.3">
      <c r="B15" s="86"/>
      <c r="C15" s="297" t="s">
        <v>20</v>
      </c>
      <c r="D15" s="296"/>
      <c r="E15" s="296"/>
      <c r="F15" s="296"/>
      <c r="G15" s="296"/>
      <c r="H15" s="296"/>
      <c r="I15" s="307"/>
      <c r="J15" s="413" t="s">
        <v>21</v>
      </c>
      <c r="K15" s="414"/>
      <c r="L15" s="97"/>
    </row>
    <row r="16" spans="2:40" s="247" customFormat="1" ht="36.75" customHeight="1" x14ac:dyDescent="0.25">
      <c r="B16" s="246"/>
      <c r="C16" s="255" t="s">
        <v>30</v>
      </c>
      <c r="D16" s="304" t="s">
        <v>41</v>
      </c>
      <c r="E16" s="290" t="s">
        <v>42</v>
      </c>
      <c r="F16" s="290" t="s">
        <v>32747</v>
      </c>
      <c r="G16" s="290" t="s">
        <v>32748</v>
      </c>
      <c r="H16" s="290" t="s">
        <v>27</v>
      </c>
      <c r="I16" s="290" t="s">
        <v>12</v>
      </c>
      <c r="J16" s="255" t="s">
        <v>33</v>
      </c>
      <c r="K16" s="255" t="s">
        <v>32802</v>
      </c>
      <c r="L16" s="249"/>
      <c r="N16" s="253" t="s">
        <v>41</v>
      </c>
      <c r="O16" s="254"/>
      <c r="Q16" s="247" t="s">
        <v>32744</v>
      </c>
    </row>
    <row r="17" spans="2:17" ht="20.25" customHeight="1" x14ac:dyDescent="0.3">
      <c r="B17" s="86"/>
      <c r="C17" s="240"/>
      <c r="D17" s="241"/>
      <c r="E17" s="240"/>
      <c r="F17" s="240"/>
      <c r="G17" s="240"/>
      <c r="H17" s="244"/>
      <c r="I17" s="245" t="str">
        <f t="shared" ref="I17:I26" si="0">IF(N17=1,"",IF($D$7="","Input Date Above",IF(H17="","Customer Required Date Missing",IF(H17&gt;=$Q$17,H17,IF(H17&lt;$Q$17,$Q$17)))))</f>
        <v/>
      </c>
      <c r="J17" s="258" t="str">
        <f>IF(D17="","",IF(E17="","",12))</f>
        <v/>
      </c>
      <c r="K17" s="380"/>
      <c r="L17" s="97"/>
      <c r="N17" s="300">
        <f>IF(D17="",1,2)</f>
        <v>1</v>
      </c>
      <c r="O17" s="301"/>
      <c r="Q17" s="171">
        <f>WORKDAY(D7,1)</f>
        <v>2</v>
      </c>
    </row>
    <row r="18" spans="2:17" ht="20.25" customHeight="1" x14ac:dyDescent="0.3">
      <c r="B18" s="86"/>
      <c r="C18" s="240"/>
      <c r="D18" s="241"/>
      <c r="E18" s="240"/>
      <c r="F18" s="240"/>
      <c r="G18" s="240"/>
      <c r="H18" s="244"/>
      <c r="I18" s="245" t="str">
        <f t="shared" si="0"/>
        <v/>
      </c>
      <c r="J18" s="258" t="str">
        <f t="shared" ref="J18:J26" si="1">IF(D18="","",IF(E18="","",12))</f>
        <v/>
      </c>
      <c r="K18" s="380"/>
      <c r="L18" s="97"/>
      <c r="N18" s="300">
        <f t="shared" ref="N18:N26" si="2">IF(D18="",1,2)</f>
        <v>1</v>
      </c>
      <c r="O18" s="301"/>
    </row>
    <row r="19" spans="2:17" ht="20.25" customHeight="1" x14ac:dyDescent="0.3">
      <c r="B19" s="86"/>
      <c r="C19" s="240"/>
      <c r="D19" s="241"/>
      <c r="E19" s="259"/>
      <c r="F19" s="259"/>
      <c r="G19" s="259"/>
      <c r="H19" s="252"/>
      <c r="I19" s="245" t="str">
        <f t="shared" si="0"/>
        <v/>
      </c>
      <c r="J19" s="258" t="str">
        <f t="shared" si="1"/>
        <v/>
      </c>
      <c r="K19" s="380"/>
      <c r="L19" s="97"/>
      <c r="N19" s="300">
        <f t="shared" si="2"/>
        <v>1</v>
      </c>
      <c r="O19" s="301"/>
    </row>
    <row r="20" spans="2:17" ht="20.25" customHeight="1" x14ac:dyDescent="0.3">
      <c r="B20" s="86"/>
      <c r="C20" s="240"/>
      <c r="D20" s="241"/>
      <c r="E20" s="259"/>
      <c r="F20" s="259"/>
      <c r="G20" s="259"/>
      <c r="H20" s="252"/>
      <c r="I20" s="245" t="str">
        <f t="shared" si="0"/>
        <v/>
      </c>
      <c r="J20" s="258" t="str">
        <f t="shared" si="1"/>
        <v/>
      </c>
      <c r="K20" s="380"/>
      <c r="L20" s="97"/>
      <c r="N20" s="300">
        <f t="shared" si="2"/>
        <v>1</v>
      </c>
      <c r="O20" s="301"/>
    </row>
    <row r="21" spans="2:17" ht="20.25" customHeight="1" x14ac:dyDescent="0.3">
      <c r="B21" s="86"/>
      <c r="C21" s="240"/>
      <c r="D21" s="241"/>
      <c r="E21" s="240"/>
      <c r="F21" s="240"/>
      <c r="G21" s="240"/>
      <c r="H21" s="244"/>
      <c r="I21" s="245" t="str">
        <f t="shared" si="0"/>
        <v/>
      </c>
      <c r="J21" s="258" t="str">
        <f t="shared" si="1"/>
        <v/>
      </c>
      <c r="K21" s="380"/>
      <c r="L21" s="97"/>
      <c r="N21" s="300">
        <f t="shared" si="2"/>
        <v>1</v>
      </c>
      <c r="O21" s="301"/>
    </row>
    <row r="22" spans="2:17" ht="20.25" customHeight="1" x14ac:dyDescent="0.3">
      <c r="B22" s="86"/>
      <c r="C22" s="240"/>
      <c r="D22" s="241"/>
      <c r="E22" s="240"/>
      <c r="F22" s="240"/>
      <c r="G22" s="240"/>
      <c r="H22" s="244"/>
      <c r="I22" s="245" t="str">
        <f t="shared" si="0"/>
        <v/>
      </c>
      <c r="J22" s="258" t="str">
        <f t="shared" si="1"/>
        <v/>
      </c>
      <c r="K22" s="380"/>
      <c r="L22" s="97"/>
      <c r="N22" s="300">
        <f t="shared" si="2"/>
        <v>1</v>
      </c>
      <c r="O22" s="301"/>
    </row>
    <row r="23" spans="2:17" ht="20.25" customHeight="1" x14ac:dyDescent="0.3">
      <c r="B23" s="86"/>
      <c r="C23" s="240"/>
      <c r="D23" s="241"/>
      <c r="E23" s="240"/>
      <c r="F23" s="240"/>
      <c r="G23" s="240"/>
      <c r="H23" s="244"/>
      <c r="I23" s="245" t="str">
        <f t="shared" si="0"/>
        <v/>
      </c>
      <c r="J23" s="258" t="str">
        <f t="shared" si="1"/>
        <v/>
      </c>
      <c r="K23" s="380"/>
      <c r="L23" s="97"/>
      <c r="N23" s="300">
        <f t="shared" si="2"/>
        <v>1</v>
      </c>
      <c r="O23" s="301"/>
    </row>
    <row r="24" spans="2:17" ht="20.25" customHeight="1" x14ac:dyDescent="0.3">
      <c r="B24" s="86"/>
      <c r="C24" s="240"/>
      <c r="D24" s="241"/>
      <c r="E24" s="240"/>
      <c r="F24" s="240"/>
      <c r="G24" s="240"/>
      <c r="H24" s="244"/>
      <c r="I24" s="245" t="str">
        <f t="shared" si="0"/>
        <v/>
      </c>
      <c r="J24" s="258" t="str">
        <f t="shared" si="1"/>
        <v/>
      </c>
      <c r="K24" s="380"/>
      <c r="L24" s="97"/>
      <c r="N24" s="300">
        <f t="shared" si="2"/>
        <v>1</v>
      </c>
      <c r="O24" s="301"/>
    </row>
    <row r="25" spans="2:17" ht="20.25" customHeight="1" x14ac:dyDescent="0.3">
      <c r="B25" s="86"/>
      <c r="C25" s="240"/>
      <c r="D25" s="241"/>
      <c r="E25" s="240"/>
      <c r="F25" s="240"/>
      <c r="G25" s="240"/>
      <c r="H25" s="244"/>
      <c r="I25" s="245" t="str">
        <f t="shared" si="0"/>
        <v/>
      </c>
      <c r="J25" s="258" t="str">
        <f t="shared" si="1"/>
        <v/>
      </c>
      <c r="K25" s="380"/>
      <c r="L25" s="97"/>
      <c r="N25" s="300">
        <f t="shared" si="2"/>
        <v>1</v>
      </c>
      <c r="O25" s="301"/>
    </row>
    <row r="26" spans="2:17" ht="20.25" customHeight="1" x14ac:dyDescent="0.3">
      <c r="B26" s="86"/>
      <c r="C26" s="240"/>
      <c r="D26" s="241"/>
      <c r="E26" s="240"/>
      <c r="F26" s="240"/>
      <c r="G26" s="240"/>
      <c r="H26" s="244"/>
      <c r="I26" s="245" t="str">
        <f t="shared" si="0"/>
        <v/>
      </c>
      <c r="J26" s="258" t="str">
        <f t="shared" si="1"/>
        <v/>
      </c>
      <c r="K26" s="380"/>
      <c r="L26" s="97"/>
      <c r="N26" s="300">
        <f t="shared" si="2"/>
        <v>1</v>
      </c>
      <c r="O26" s="301"/>
    </row>
    <row r="27" spans="2:17" ht="3.75" customHeight="1" x14ac:dyDescent="0.3">
      <c r="B27" s="86"/>
      <c r="C27" s="302"/>
      <c r="D27" s="181"/>
      <c r="E27" s="181"/>
      <c r="F27" s="181"/>
      <c r="G27" s="181"/>
      <c r="H27" s="181"/>
      <c r="I27" s="181"/>
      <c r="J27" s="360"/>
      <c r="K27" s="360"/>
      <c r="L27" s="97"/>
    </row>
    <row r="28" spans="2:17" x14ac:dyDescent="0.3">
      <c r="B28" s="86"/>
      <c r="C28" s="302"/>
      <c r="D28" s="181"/>
      <c r="E28" s="181"/>
      <c r="F28" s="181"/>
      <c r="G28" s="181"/>
      <c r="H28" s="181"/>
      <c r="I28" s="358" t="s">
        <v>23</v>
      </c>
      <c r="J28" s="258" t="str">
        <f>IF(AND(N17=1,N18=1,N19=1,N20=1,N21=1,N22=1,N23=1,N24=1,N25=1,N26=1),"",SUM(J17:J26))</f>
        <v/>
      </c>
      <c r="K28" s="258">
        <f>IF(AND(O17=1,O18=1,O19=1,O20=1,O21=1,O22=1,O23=1,O24=1,O25=1,O26=1),"",SUM(K17:K26))</f>
        <v>0</v>
      </c>
      <c r="L28" s="97"/>
    </row>
    <row r="29" spans="2:17" ht="17.25" thickBot="1" x14ac:dyDescent="0.35">
      <c r="B29" s="113"/>
      <c r="C29" s="114"/>
      <c r="D29" s="114"/>
      <c r="E29" s="114"/>
      <c r="F29" s="114"/>
      <c r="G29" s="114"/>
      <c r="H29" s="114"/>
      <c r="I29" s="114"/>
      <c r="J29" s="114"/>
      <c r="K29" s="114"/>
      <c r="L29" s="115"/>
    </row>
    <row r="30" spans="2:17" ht="17.25" thickTop="1" x14ac:dyDescent="0.3"/>
  </sheetData>
  <sheetProtection password="ED21" sheet="1" objects="1" scenarios="1"/>
  <mergeCells count="1">
    <mergeCell ref="J15:K15"/>
  </mergeCells>
  <dataValidations count="4">
    <dataValidation type="list" allowBlank="1" showInputMessage="1" showErrorMessage="1" sqref="C17:C26" xr:uid="{00000000-0002-0000-0800-000000000000}">
      <formula1>$N$4:$N$5</formula1>
    </dataValidation>
    <dataValidation type="date" operator="greaterThan" allowBlank="1" showInputMessage="1" showErrorMessage="1" error="Date can't be in the past_x000a_Enter as DD/MM/YYYY" sqref="H17:H26" xr:uid="{00000000-0002-0000-0800-000001000000}">
      <formula1>TODAY()</formula1>
    </dataValidation>
    <dataValidation type="list" allowBlank="1" showInputMessage="1" showErrorMessage="1" sqref="F17:G26" xr:uid="{00000000-0002-0000-0800-000002000000}">
      <formula1>$N$7:$N$8</formula1>
    </dataValidation>
    <dataValidation type="date" operator="equal" allowBlank="1" showInputMessage="1" showErrorMessage="1" error="Date must be today's date._x000a_Enter as DD/MM/YYYY" sqref="D7:K7" xr:uid="{00000000-0002-0000-0800-000003000000}">
      <formula1>TODAY()</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&amp;C&amp;1#&amp;"Calibri"&amp;8&amp;K737373KCOM Commercial in Confidence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AH45"/>
  <sheetViews>
    <sheetView zoomScale="70" zoomScaleNormal="70" workbookViewId="0">
      <selection activeCell="D11" sqref="D11"/>
    </sheetView>
  </sheetViews>
  <sheetFormatPr defaultColWidth="9.140625" defaultRowHeight="16.5" x14ac:dyDescent="0.3"/>
  <cols>
    <col min="1" max="1" width="2.28515625" style="80" customWidth="1"/>
    <col min="2" max="2" width="3.140625" style="80" customWidth="1"/>
    <col min="3" max="3" width="21.85546875" style="80" customWidth="1"/>
    <col min="4" max="4" width="36.28515625" style="80" customWidth="1"/>
    <col min="5" max="5" width="21.7109375" style="80" customWidth="1"/>
    <col min="6" max="6" width="18.28515625" style="80" customWidth="1"/>
    <col min="7" max="7" width="21.7109375" style="80" customWidth="1"/>
    <col min="8" max="8" width="28.85546875" style="80" customWidth="1"/>
    <col min="9" max="9" width="26.5703125" style="80" customWidth="1"/>
    <col min="10" max="10" width="17.7109375" style="80" customWidth="1"/>
    <col min="11" max="11" width="0.28515625" style="80" customWidth="1"/>
    <col min="12" max="12" width="10.140625" style="80" customWidth="1"/>
    <col min="13" max="13" width="11.42578125" style="80" customWidth="1"/>
    <col min="14" max="14" width="11" style="80" customWidth="1"/>
    <col min="15" max="15" width="12.85546875" style="80" customWidth="1"/>
    <col min="16" max="16" width="2.42578125" style="80" customWidth="1"/>
    <col min="17" max="17" width="4.28515625" style="80" customWidth="1"/>
    <col min="18" max="26" width="9.140625" style="80" hidden="1" customWidth="1"/>
    <col min="27" max="27" width="9.5703125" style="80" hidden="1" customWidth="1"/>
    <col min="28" max="33" width="9.140625" style="80" hidden="1" customWidth="1"/>
    <col min="34" max="34" width="7.7109375" style="80" hidden="1" customWidth="1"/>
    <col min="35" max="16384" width="9.140625" style="80"/>
  </cols>
  <sheetData>
    <row r="1" spans="2:30" ht="9.75" customHeight="1" thickBot="1" x14ac:dyDescent="0.35"/>
    <row r="2" spans="2:30" s="85" customFormat="1" ht="12" customHeight="1" thickTop="1" x14ac:dyDescent="0.3">
      <c r="B2" s="81"/>
      <c r="C2" s="82"/>
      <c r="D2" s="82"/>
      <c r="E2" s="82"/>
      <c r="F2" s="82"/>
      <c r="G2" s="82"/>
      <c r="H2" s="82"/>
      <c r="I2" s="82"/>
      <c r="J2" s="83"/>
      <c r="K2" s="83"/>
      <c r="L2" s="83"/>
      <c r="M2" s="83"/>
      <c r="N2" s="83"/>
      <c r="O2" s="83"/>
      <c r="P2" s="84"/>
      <c r="R2" s="85" t="s">
        <v>32706</v>
      </c>
    </row>
    <row r="3" spans="2:30" s="85" customFormat="1" ht="38.25" customHeight="1" x14ac:dyDescent="0.3">
      <c r="B3" s="86"/>
      <c r="C3" s="87"/>
      <c r="D3" s="122" t="s">
        <v>32823</v>
      </c>
      <c r="E3" s="122"/>
      <c r="F3" s="91"/>
      <c r="G3" s="91"/>
      <c r="H3" s="91"/>
      <c r="I3" s="123"/>
      <c r="J3" s="91"/>
      <c r="K3" s="91"/>
      <c r="L3" s="91"/>
      <c r="M3" s="91"/>
      <c r="N3" s="91"/>
      <c r="O3" s="91"/>
      <c r="P3" s="89"/>
      <c r="R3" s="85" t="s">
        <v>32721</v>
      </c>
    </row>
    <row r="4" spans="2:30" s="85" customFormat="1" ht="21" customHeight="1" x14ac:dyDescent="0.3">
      <c r="B4" s="86"/>
      <c r="C4" s="87"/>
      <c r="D4" s="124" t="s">
        <v>32824</v>
      </c>
      <c r="E4" s="124"/>
      <c r="F4" s="91"/>
      <c r="G4" s="91"/>
      <c r="H4" s="91"/>
      <c r="I4" s="125"/>
      <c r="J4" s="91"/>
      <c r="K4" s="91"/>
      <c r="L4" s="91"/>
      <c r="M4" s="91"/>
      <c r="N4" s="91"/>
      <c r="O4" s="91"/>
      <c r="P4" s="89"/>
      <c r="R4" s="85" t="s">
        <v>32722</v>
      </c>
    </row>
    <row r="5" spans="2:30" s="85" customFormat="1" ht="16.5" customHeight="1" x14ac:dyDescent="0.3">
      <c r="B5" s="86"/>
      <c r="C5" s="87"/>
      <c r="D5" s="126" t="s">
        <v>32825</v>
      </c>
      <c r="E5" s="126"/>
      <c r="F5" s="91"/>
      <c r="G5" s="91"/>
      <c r="H5" s="91"/>
      <c r="I5" s="127"/>
      <c r="J5" s="91"/>
      <c r="K5" s="91"/>
      <c r="L5" s="91"/>
      <c r="M5" s="91"/>
      <c r="N5" s="91"/>
      <c r="O5" s="91"/>
      <c r="P5" s="89"/>
    </row>
    <row r="6" spans="2:30" s="85" customFormat="1" ht="10.5" customHeight="1" x14ac:dyDescent="0.3">
      <c r="B6" s="86"/>
      <c r="C6" s="87"/>
      <c r="D6" s="91"/>
      <c r="E6" s="91"/>
      <c r="F6" s="91"/>
      <c r="G6" s="91"/>
      <c r="H6" s="90"/>
      <c r="I6" s="90"/>
      <c r="J6" s="91"/>
      <c r="K6" s="91"/>
      <c r="L6" s="128"/>
      <c r="M6" s="91"/>
      <c r="N6" s="91"/>
      <c r="O6" s="91"/>
      <c r="P6" s="89"/>
    </row>
    <row r="7" spans="2:30" s="85" customFormat="1" ht="18" customHeight="1" x14ac:dyDescent="0.3">
      <c r="B7" s="86"/>
      <c r="C7" s="87"/>
      <c r="D7" s="91"/>
      <c r="E7" s="91"/>
      <c r="F7" s="91"/>
      <c r="G7" s="91"/>
      <c r="H7" s="92"/>
      <c r="I7" s="92"/>
      <c r="J7" s="91"/>
      <c r="K7" s="91"/>
      <c r="L7" s="91"/>
      <c r="M7" s="91"/>
      <c r="N7" s="91"/>
      <c r="O7" s="91"/>
      <c r="P7" s="89"/>
      <c r="R7" s="129" t="s">
        <v>32723</v>
      </c>
    </row>
    <row r="8" spans="2:30" s="85" customFormat="1" ht="20.25" customHeight="1" x14ac:dyDescent="0.3">
      <c r="B8" s="86"/>
      <c r="C8" s="262" t="s">
        <v>1</v>
      </c>
      <c r="D8" s="224"/>
      <c r="E8" s="226"/>
      <c r="F8" s="226"/>
      <c r="G8" s="226"/>
      <c r="H8" s="226"/>
      <c r="I8" s="226"/>
      <c r="J8" s="226"/>
      <c r="K8" s="226"/>
      <c r="L8" s="87"/>
      <c r="M8" s="87"/>
      <c r="N8" s="87"/>
      <c r="O8" s="87"/>
      <c r="P8" s="97"/>
      <c r="R8" s="130" t="s">
        <v>32724</v>
      </c>
    </row>
    <row r="9" spans="2:30" s="85" customFormat="1" x14ac:dyDescent="0.3">
      <c r="B9" s="86"/>
      <c r="C9" s="87"/>
      <c r="D9" s="87"/>
      <c r="E9" s="87"/>
      <c r="F9" s="87"/>
      <c r="G9" s="87"/>
      <c r="H9" s="87"/>
      <c r="I9" s="87"/>
      <c r="J9" s="87"/>
      <c r="K9" s="87"/>
      <c r="L9" s="87"/>
      <c r="M9" s="87"/>
      <c r="N9" s="87"/>
      <c r="O9" s="87"/>
      <c r="P9" s="97"/>
      <c r="R9" s="130" t="s">
        <v>32707</v>
      </c>
    </row>
    <row r="10" spans="2:30" s="85" customFormat="1" ht="23.25" customHeight="1" x14ac:dyDescent="0.35">
      <c r="B10" s="86"/>
      <c r="C10" s="223" t="s">
        <v>2</v>
      </c>
      <c r="D10" s="227"/>
      <c r="E10" s="225"/>
      <c r="F10" s="225"/>
      <c r="G10" s="225"/>
      <c r="H10" s="225"/>
      <c r="I10" s="225"/>
      <c r="J10" s="225"/>
      <c r="K10" s="225"/>
      <c r="L10" s="327"/>
      <c r="M10" s="87"/>
      <c r="N10" s="87"/>
      <c r="O10" s="87"/>
      <c r="P10" s="97"/>
      <c r="R10" s="94" t="s">
        <v>32708</v>
      </c>
    </row>
    <row r="11" spans="2:30" s="85" customFormat="1" ht="20.25" customHeight="1" x14ac:dyDescent="0.3">
      <c r="B11" s="86"/>
      <c r="C11" s="328" t="s">
        <v>3</v>
      </c>
      <c r="D11" s="230" t="s">
        <v>32838</v>
      </c>
      <c r="E11" s="220"/>
      <c r="F11" s="220"/>
      <c r="G11" s="220"/>
      <c r="H11" s="220"/>
      <c r="I11" s="220"/>
      <c r="J11" s="220"/>
      <c r="K11" s="220"/>
      <c r="L11" s="219"/>
      <c r="M11" s="87"/>
      <c r="N11" s="87"/>
      <c r="O11" s="87"/>
      <c r="P11" s="97"/>
      <c r="R11" s="129" t="s">
        <v>32725</v>
      </c>
    </row>
    <row r="12" spans="2:30" s="85" customFormat="1" ht="20.25" customHeight="1" x14ac:dyDescent="0.3">
      <c r="B12" s="86"/>
      <c r="C12" s="264" t="s">
        <v>4</v>
      </c>
      <c r="D12" s="230"/>
      <c r="E12" s="231"/>
      <c r="F12" s="231"/>
      <c r="G12" s="231"/>
      <c r="H12" s="231"/>
      <c r="I12" s="231"/>
      <c r="J12" s="231"/>
      <c r="K12" s="231"/>
      <c r="L12" s="87"/>
      <c r="M12" s="87"/>
      <c r="N12" s="87"/>
      <c r="O12" s="87"/>
      <c r="P12" s="97"/>
      <c r="R12" s="130" t="s">
        <v>32724</v>
      </c>
    </row>
    <row r="13" spans="2:30" s="85" customFormat="1" ht="20.25" customHeight="1" x14ac:dyDescent="0.35">
      <c r="B13" s="86"/>
      <c r="C13" s="264" t="s">
        <v>5</v>
      </c>
      <c r="D13" s="230"/>
      <c r="E13" s="231"/>
      <c r="F13" s="231"/>
      <c r="G13" s="231"/>
      <c r="H13" s="231"/>
      <c r="I13" s="231"/>
      <c r="J13" s="231"/>
      <c r="K13" s="231"/>
      <c r="L13" s="219"/>
      <c r="M13" s="87"/>
      <c r="N13" s="87"/>
      <c r="O13" s="87"/>
      <c r="P13" s="97"/>
      <c r="R13" s="96" t="s">
        <v>32726</v>
      </c>
      <c r="Z13" s="96"/>
      <c r="AA13" s="96"/>
      <c r="AB13" s="96"/>
      <c r="AC13" s="96"/>
      <c r="AD13" s="96"/>
    </row>
    <row r="14" spans="2:30" s="85" customFormat="1" ht="20.25" customHeight="1" x14ac:dyDescent="0.35">
      <c r="B14" s="86"/>
      <c r="C14" s="264" t="s">
        <v>6</v>
      </c>
      <c r="D14" s="232"/>
      <c r="E14" s="233"/>
      <c r="F14" s="233"/>
      <c r="G14" s="233"/>
      <c r="H14" s="233"/>
      <c r="I14" s="233"/>
      <c r="J14" s="233"/>
      <c r="K14" s="233"/>
      <c r="L14" s="219"/>
      <c r="M14" s="87"/>
      <c r="N14" s="87"/>
      <c r="O14" s="87"/>
      <c r="P14" s="97"/>
      <c r="R14" s="96" t="s">
        <v>32727</v>
      </c>
    </row>
    <row r="15" spans="2:30" ht="17.25" x14ac:dyDescent="0.35">
      <c r="B15" s="86"/>
      <c r="C15" s="87"/>
      <c r="D15" s="87"/>
      <c r="E15" s="87"/>
      <c r="F15" s="87"/>
      <c r="G15" s="87"/>
      <c r="H15" s="87"/>
      <c r="I15" s="87"/>
      <c r="J15" s="87"/>
      <c r="K15" s="87"/>
      <c r="L15" s="87"/>
      <c r="M15" s="87"/>
      <c r="N15" s="87"/>
      <c r="O15" s="87"/>
      <c r="P15" s="97"/>
      <c r="R15" s="96" t="s">
        <v>32728</v>
      </c>
    </row>
    <row r="16" spans="2:30" ht="20.25" customHeight="1" x14ac:dyDescent="0.3">
      <c r="B16" s="86"/>
      <c r="C16" s="410" t="s">
        <v>32720</v>
      </c>
      <c r="D16" s="411"/>
      <c r="E16" s="411"/>
      <c r="F16" s="411"/>
      <c r="G16" s="412"/>
      <c r="H16" s="415" t="s">
        <v>43</v>
      </c>
      <c r="I16" s="416"/>
      <c r="J16" s="416"/>
      <c r="K16" s="329"/>
      <c r="L16" s="418" t="s">
        <v>21</v>
      </c>
      <c r="M16" s="419"/>
      <c r="N16" s="418" t="s">
        <v>32802</v>
      </c>
      <c r="O16" s="419"/>
      <c r="P16" s="97"/>
      <c r="AA16" s="80" t="s">
        <v>32744</v>
      </c>
    </row>
    <row r="17" spans="2:33" s="101" customFormat="1" ht="36.75" customHeight="1" x14ac:dyDescent="0.25">
      <c r="B17" s="98"/>
      <c r="C17" s="255" t="s">
        <v>32719</v>
      </c>
      <c r="D17" s="239" t="s">
        <v>41</v>
      </c>
      <c r="E17" s="239" t="s">
        <v>32769</v>
      </c>
      <c r="F17" s="239" t="s">
        <v>27</v>
      </c>
      <c r="G17" s="330" t="s">
        <v>12</v>
      </c>
      <c r="H17" s="290" t="s">
        <v>45</v>
      </c>
      <c r="I17" s="290" t="s">
        <v>46</v>
      </c>
      <c r="J17" s="342" t="s">
        <v>47</v>
      </c>
      <c r="K17" s="362"/>
      <c r="L17" s="255" t="s">
        <v>56</v>
      </c>
      <c r="M17" s="255" t="s">
        <v>57</v>
      </c>
      <c r="N17" s="255" t="s">
        <v>56</v>
      </c>
      <c r="O17" s="255" t="s">
        <v>57</v>
      </c>
      <c r="P17" s="249"/>
      <c r="R17" s="186" t="s">
        <v>41</v>
      </c>
      <c r="T17" s="323" t="s">
        <v>32729</v>
      </c>
      <c r="U17" s="324"/>
      <c r="Z17" s="100" t="s">
        <v>57</v>
      </c>
      <c r="AA17" s="173">
        <f>WORKDAY(D8,1)</f>
        <v>2</v>
      </c>
      <c r="AC17" s="186" t="s">
        <v>32767</v>
      </c>
      <c r="AD17" s="186" t="s">
        <v>32768</v>
      </c>
      <c r="AE17" s="186" t="s">
        <v>32767</v>
      </c>
      <c r="AF17" s="186" t="s">
        <v>32768</v>
      </c>
      <c r="AG17" s="101" t="s">
        <v>32770</v>
      </c>
    </row>
    <row r="18" spans="2:33" ht="20.25" customHeight="1" x14ac:dyDescent="0.35">
      <c r="B18" s="86"/>
      <c r="C18" s="259"/>
      <c r="D18" s="259"/>
      <c r="E18" s="259"/>
      <c r="F18" s="252"/>
      <c r="G18" s="333" t="str">
        <f t="shared" ref="G18:G27" si="0">IF(R18=1,"",IF($D$8="","Input Date Above",IF(F18="","Customer Required Date Missing",IF(F18&gt;=$AA$17,F18,IF(F18&lt;$AA$17,$AA$17)))))</f>
        <v/>
      </c>
      <c r="H18" s="334"/>
      <c r="I18" s="334"/>
      <c r="J18" s="335"/>
      <c r="K18" s="185" t="str">
        <f t="shared" ref="K18:K27" si="1">IF(V18=2,"",T18)</f>
        <v xml:space="preserve">-                                           </v>
      </c>
      <c r="L18" s="258" t="str">
        <f t="shared" ref="L18:L27" si="2">IF(C18="","",IF(S18=0,"-",IF(AND(Z18=0,AG18=0),"-",S18*AG18)))</f>
        <v/>
      </c>
      <c r="M18" s="258" t="str">
        <f t="shared" ref="M18:M27" si="3">IF(C18="","",IF(AND(Z18=0,AG18=0),"-",IF(S18=0,"-""",Z18*S18)))</f>
        <v/>
      </c>
      <c r="N18" s="380"/>
      <c r="O18" s="380"/>
      <c r="P18" s="97"/>
      <c r="R18" s="183">
        <f t="shared" ref="R18:R27" si="4">IF(D18="",1,2)</f>
        <v>1</v>
      </c>
      <c r="S18" s="80">
        <f>IF(OR(E18="",E18=0),0,E18)</f>
        <v>0</v>
      </c>
      <c r="T18" s="325" t="str">
        <f>IF(OR(I18=$R$12,I18="",I18=0),$X$20,IF(I18=$R$13,$X$19,$X$18))</f>
        <v xml:space="preserve">-                                           </v>
      </c>
      <c r="U18" s="326"/>
      <c r="V18" s="80">
        <f t="shared" ref="V18:V27" si="5">IF(J18="",1,2)</f>
        <v>1</v>
      </c>
      <c r="X18" s="80" t="s">
        <v>32791</v>
      </c>
      <c r="Z18" s="111">
        <f t="shared" ref="Z18:Z27" si="6">IF(D18="",0,IF(C18=$R$12,0,IF(I18="",0,IF(AND(C18=$R$3,OR(I18=$R$14,I18=$R$15)),18,IF(AND(C18=$R$4,OR(I18=$R$14,I18=$R$15)),-18,0)))))</f>
        <v>0</v>
      </c>
      <c r="AC18" s="183">
        <f>IF(OR(H18="",H18=$R$10),1,2)</f>
        <v>1</v>
      </c>
      <c r="AD18" s="183">
        <f>IF(OR(I18="",I18=$R$12),1,2)</f>
        <v>1</v>
      </c>
      <c r="AE18" s="183" t="str">
        <f>IF(AC18=1,"",12)</f>
        <v/>
      </c>
      <c r="AF18" s="183" t="str">
        <f>IF(AD18=1,"",12)</f>
        <v/>
      </c>
      <c r="AG18" s="80">
        <f>SUM(AE18:AF18)</f>
        <v>0</v>
      </c>
    </row>
    <row r="19" spans="2:33" ht="20.25" customHeight="1" x14ac:dyDescent="0.35">
      <c r="B19" s="86"/>
      <c r="C19" s="259"/>
      <c r="D19" s="259"/>
      <c r="E19" s="259"/>
      <c r="F19" s="252"/>
      <c r="G19" s="333" t="str">
        <f t="shared" si="0"/>
        <v/>
      </c>
      <c r="H19" s="334"/>
      <c r="I19" s="334"/>
      <c r="J19" s="335"/>
      <c r="K19" s="185" t="str">
        <f t="shared" si="1"/>
        <v xml:space="preserve">-                                           </v>
      </c>
      <c r="L19" s="258" t="str">
        <f t="shared" si="2"/>
        <v/>
      </c>
      <c r="M19" s="258" t="str">
        <f t="shared" si="3"/>
        <v/>
      </c>
      <c r="N19" s="380"/>
      <c r="O19" s="380"/>
      <c r="P19" s="97"/>
      <c r="R19" s="183">
        <f t="shared" si="4"/>
        <v>1</v>
      </c>
      <c r="S19" s="80">
        <f t="shared" ref="S19:S27" si="7">IF(OR(E19="",E19=0),0,E19)</f>
        <v>0</v>
      </c>
      <c r="T19" s="325" t="str">
        <f t="shared" ref="T19:T27" si="8">IF(OR(I19=$R$12,I19="",I19=0),$X$20,IF(I19=$R$13,$X$19,$X$18))</f>
        <v xml:space="preserve">-                                           </v>
      </c>
      <c r="U19" s="326"/>
      <c r="V19" s="80">
        <f t="shared" si="5"/>
        <v>1</v>
      </c>
      <c r="X19" s="80" t="s">
        <v>32792</v>
      </c>
      <c r="Z19" s="111">
        <f t="shared" si="6"/>
        <v>0</v>
      </c>
      <c r="AC19" s="183">
        <f t="shared" ref="AC19:AC27" si="9">IF(OR(H19="",H19=$R$10),1,2)</f>
        <v>1</v>
      </c>
      <c r="AD19" s="183">
        <f t="shared" ref="AD19:AD27" si="10">IF(OR(I19="",I19=$R$12),1,2)</f>
        <v>1</v>
      </c>
      <c r="AE19" s="183" t="str">
        <f t="shared" ref="AE19:AE27" si="11">IF(AC19=1,"",12)</f>
        <v/>
      </c>
      <c r="AF19" s="183" t="str">
        <f t="shared" ref="AF19:AF27" si="12">IF(AD19=1,"",12)</f>
        <v/>
      </c>
      <c r="AG19" s="80">
        <f t="shared" ref="AG19:AG27" si="13">SUM(AE19:AF19)</f>
        <v>0</v>
      </c>
    </row>
    <row r="20" spans="2:33" ht="20.25" customHeight="1" x14ac:dyDescent="0.35">
      <c r="B20" s="86"/>
      <c r="C20" s="259"/>
      <c r="D20" s="259"/>
      <c r="E20" s="259"/>
      <c r="F20" s="252"/>
      <c r="G20" s="333" t="str">
        <f t="shared" si="0"/>
        <v/>
      </c>
      <c r="H20" s="334"/>
      <c r="I20" s="334"/>
      <c r="J20" s="335"/>
      <c r="K20" s="185" t="str">
        <f t="shared" si="1"/>
        <v xml:space="preserve">-                                           </v>
      </c>
      <c r="L20" s="258" t="str">
        <f t="shared" si="2"/>
        <v/>
      </c>
      <c r="M20" s="258" t="str">
        <f t="shared" si="3"/>
        <v/>
      </c>
      <c r="N20" s="380"/>
      <c r="O20" s="380"/>
      <c r="P20" s="97"/>
      <c r="R20" s="183">
        <f t="shared" si="4"/>
        <v>1</v>
      </c>
      <c r="S20" s="80">
        <f t="shared" si="7"/>
        <v>0</v>
      </c>
      <c r="T20" s="325" t="str">
        <f t="shared" si="8"/>
        <v xml:space="preserve">-                                           </v>
      </c>
      <c r="U20" s="326"/>
      <c r="V20" s="80">
        <f t="shared" si="5"/>
        <v>1</v>
      </c>
      <c r="X20" s="132" t="s">
        <v>32793</v>
      </c>
      <c r="Z20" s="111">
        <f t="shared" si="6"/>
        <v>0</v>
      </c>
      <c r="AC20" s="183">
        <f t="shared" si="9"/>
        <v>1</v>
      </c>
      <c r="AD20" s="183">
        <f t="shared" si="10"/>
        <v>1</v>
      </c>
      <c r="AE20" s="183" t="str">
        <f t="shared" si="11"/>
        <v/>
      </c>
      <c r="AF20" s="183" t="str">
        <f t="shared" si="12"/>
        <v/>
      </c>
      <c r="AG20" s="80">
        <f t="shared" si="13"/>
        <v>0</v>
      </c>
    </row>
    <row r="21" spans="2:33" ht="20.25" customHeight="1" x14ac:dyDescent="0.35">
      <c r="B21" s="86"/>
      <c r="C21" s="259"/>
      <c r="D21" s="259"/>
      <c r="E21" s="259"/>
      <c r="F21" s="252"/>
      <c r="G21" s="333" t="str">
        <f t="shared" si="0"/>
        <v/>
      </c>
      <c r="H21" s="334"/>
      <c r="I21" s="334"/>
      <c r="J21" s="335"/>
      <c r="K21" s="185" t="str">
        <f t="shared" si="1"/>
        <v xml:space="preserve">-                                           </v>
      </c>
      <c r="L21" s="258" t="str">
        <f t="shared" si="2"/>
        <v/>
      </c>
      <c r="M21" s="258" t="str">
        <f t="shared" si="3"/>
        <v/>
      </c>
      <c r="N21" s="380"/>
      <c r="O21" s="380"/>
      <c r="P21" s="97"/>
      <c r="R21" s="183">
        <f t="shared" si="4"/>
        <v>1</v>
      </c>
      <c r="S21" s="80">
        <f t="shared" si="7"/>
        <v>0</v>
      </c>
      <c r="T21" s="325" t="str">
        <f t="shared" si="8"/>
        <v xml:space="preserve">-                                           </v>
      </c>
      <c r="U21" s="326"/>
      <c r="V21" s="80">
        <f t="shared" si="5"/>
        <v>1</v>
      </c>
      <c r="Z21" s="111">
        <f t="shared" si="6"/>
        <v>0</v>
      </c>
      <c r="AC21" s="183">
        <f t="shared" si="9"/>
        <v>1</v>
      </c>
      <c r="AD21" s="183">
        <f t="shared" si="10"/>
        <v>1</v>
      </c>
      <c r="AE21" s="183" t="str">
        <f t="shared" si="11"/>
        <v/>
      </c>
      <c r="AF21" s="183" t="str">
        <f t="shared" si="12"/>
        <v/>
      </c>
      <c r="AG21" s="80">
        <f t="shared" si="13"/>
        <v>0</v>
      </c>
    </row>
    <row r="22" spans="2:33" ht="20.25" customHeight="1" x14ac:dyDescent="0.35">
      <c r="B22" s="86"/>
      <c r="C22" s="259"/>
      <c r="D22" s="259"/>
      <c r="E22" s="259"/>
      <c r="F22" s="252"/>
      <c r="G22" s="333" t="str">
        <f t="shared" si="0"/>
        <v/>
      </c>
      <c r="H22" s="338"/>
      <c r="I22" s="338"/>
      <c r="J22" s="335"/>
      <c r="K22" s="185" t="str">
        <f t="shared" si="1"/>
        <v xml:space="preserve">-                                           </v>
      </c>
      <c r="L22" s="258" t="str">
        <f t="shared" si="2"/>
        <v/>
      </c>
      <c r="M22" s="258" t="str">
        <f t="shared" si="3"/>
        <v/>
      </c>
      <c r="N22" s="380"/>
      <c r="O22" s="380"/>
      <c r="P22" s="97"/>
      <c r="R22" s="183">
        <f t="shared" si="4"/>
        <v>1</v>
      </c>
      <c r="S22" s="80">
        <f t="shared" si="7"/>
        <v>0</v>
      </c>
      <c r="T22" s="325" t="str">
        <f t="shared" si="8"/>
        <v xml:space="preserve">-                                           </v>
      </c>
      <c r="U22" s="326"/>
      <c r="V22" s="80">
        <f t="shared" si="5"/>
        <v>1</v>
      </c>
      <c r="Z22" s="111">
        <f t="shared" si="6"/>
        <v>0</v>
      </c>
      <c r="AC22" s="183">
        <f t="shared" si="9"/>
        <v>1</v>
      </c>
      <c r="AD22" s="183">
        <f t="shared" si="10"/>
        <v>1</v>
      </c>
      <c r="AE22" s="183" t="str">
        <f t="shared" si="11"/>
        <v/>
      </c>
      <c r="AF22" s="183" t="str">
        <f t="shared" si="12"/>
        <v/>
      </c>
      <c r="AG22" s="80">
        <f t="shared" si="13"/>
        <v>0</v>
      </c>
    </row>
    <row r="23" spans="2:33" ht="20.25" customHeight="1" x14ac:dyDescent="0.35">
      <c r="B23" s="86"/>
      <c r="C23" s="259"/>
      <c r="D23" s="259"/>
      <c r="E23" s="259"/>
      <c r="F23" s="252"/>
      <c r="G23" s="333" t="str">
        <f t="shared" si="0"/>
        <v/>
      </c>
      <c r="H23" s="338"/>
      <c r="I23" s="338"/>
      <c r="J23" s="335"/>
      <c r="K23" s="185" t="str">
        <f t="shared" si="1"/>
        <v xml:space="preserve">-                                           </v>
      </c>
      <c r="L23" s="258" t="str">
        <f t="shared" si="2"/>
        <v/>
      </c>
      <c r="M23" s="258" t="str">
        <f t="shared" si="3"/>
        <v/>
      </c>
      <c r="N23" s="380"/>
      <c r="O23" s="380"/>
      <c r="P23" s="97"/>
      <c r="R23" s="183">
        <f t="shared" si="4"/>
        <v>1</v>
      </c>
      <c r="S23" s="80">
        <f t="shared" si="7"/>
        <v>0</v>
      </c>
      <c r="T23" s="325" t="str">
        <f t="shared" si="8"/>
        <v xml:space="preserve">-                                           </v>
      </c>
      <c r="U23" s="326"/>
      <c r="V23" s="80">
        <f t="shared" si="5"/>
        <v>1</v>
      </c>
      <c r="Z23" s="111">
        <f t="shared" si="6"/>
        <v>0</v>
      </c>
      <c r="AC23" s="183">
        <f t="shared" si="9"/>
        <v>1</v>
      </c>
      <c r="AD23" s="183">
        <f t="shared" si="10"/>
        <v>1</v>
      </c>
      <c r="AE23" s="183" t="str">
        <f t="shared" si="11"/>
        <v/>
      </c>
      <c r="AF23" s="183" t="str">
        <f t="shared" si="12"/>
        <v/>
      </c>
      <c r="AG23" s="80">
        <f t="shared" si="13"/>
        <v>0</v>
      </c>
    </row>
    <row r="24" spans="2:33" ht="20.25" customHeight="1" x14ac:dyDescent="0.35">
      <c r="B24" s="86"/>
      <c r="C24" s="259"/>
      <c r="D24" s="259"/>
      <c r="E24" s="259"/>
      <c r="F24" s="252"/>
      <c r="G24" s="333" t="str">
        <f t="shared" si="0"/>
        <v/>
      </c>
      <c r="H24" s="338"/>
      <c r="I24" s="338"/>
      <c r="J24" s="335"/>
      <c r="K24" s="185" t="str">
        <f t="shared" si="1"/>
        <v xml:space="preserve">-                                           </v>
      </c>
      <c r="L24" s="258" t="str">
        <f t="shared" si="2"/>
        <v/>
      </c>
      <c r="M24" s="258" t="str">
        <f t="shared" si="3"/>
        <v/>
      </c>
      <c r="N24" s="380"/>
      <c r="O24" s="380"/>
      <c r="P24" s="97"/>
      <c r="R24" s="183">
        <f t="shared" si="4"/>
        <v>1</v>
      </c>
      <c r="S24" s="80">
        <f t="shared" si="7"/>
        <v>0</v>
      </c>
      <c r="T24" s="325" t="str">
        <f t="shared" si="8"/>
        <v xml:space="preserve">-                                           </v>
      </c>
      <c r="U24" s="326"/>
      <c r="V24" s="80">
        <f t="shared" si="5"/>
        <v>1</v>
      </c>
      <c r="Z24" s="111">
        <f t="shared" si="6"/>
        <v>0</v>
      </c>
      <c r="AC24" s="183">
        <f t="shared" si="9"/>
        <v>1</v>
      </c>
      <c r="AD24" s="183">
        <f t="shared" si="10"/>
        <v>1</v>
      </c>
      <c r="AE24" s="183" t="str">
        <f t="shared" si="11"/>
        <v/>
      </c>
      <c r="AF24" s="183" t="str">
        <f t="shared" si="12"/>
        <v/>
      </c>
      <c r="AG24" s="80">
        <f t="shared" si="13"/>
        <v>0</v>
      </c>
    </row>
    <row r="25" spans="2:33" ht="20.25" customHeight="1" x14ac:dyDescent="0.35">
      <c r="B25" s="86"/>
      <c r="C25" s="259"/>
      <c r="D25" s="259"/>
      <c r="E25" s="259"/>
      <c r="F25" s="252"/>
      <c r="G25" s="333" t="str">
        <f t="shared" si="0"/>
        <v/>
      </c>
      <c r="H25" s="338"/>
      <c r="I25" s="338"/>
      <c r="J25" s="335"/>
      <c r="K25" s="185" t="str">
        <f t="shared" si="1"/>
        <v xml:space="preserve">-                                           </v>
      </c>
      <c r="L25" s="258" t="str">
        <f t="shared" si="2"/>
        <v/>
      </c>
      <c r="M25" s="258" t="str">
        <f t="shared" si="3"/>
        <v/>
      </c>
      <c r="N25" s="380"/>
      <c r="O25" s="380"/>
      <c r="P25" s="97"/>
      <c r="R25" s="183">
        <f t="shared" si="4"/>
        <v>1</v>
      </c>
      <c r="S25" s="80">
        <f t="shared" si="7"/>
        <v>0</v>
      </c>
      <c r="T25" s="325" t="str">
        <f t="shared" si="8"/>
        <v xml:space="preserve">-                                           </v>
      </c>
      <c r="U25" s="326"/>
      <c r="V25" s="80">
        <f t="shared" si="5"/>
        <v>1</v>
      </c>
      <c r="Z25" s="111">
        <f t="shared" si="6"/>
        <v>0</v>
      </c>
      <c r="AC25" s="183">
        <f t="shared" si="9"/>
        <v>1</v>
      </c>
      <c r="AD25" s="183">
        <f t="shared" si="10"/>
        <v>1</v>
      </c>
      <c r="AE25" s="183" t="str">
        <f t="shared" si="11"/>
        <v/>
      </c>
      <c r="AF25" s="183" t="str">
        <f t="shared" si="12"/>
        <v/>
      </c>
      <c r="AG25" s="80">
        <f t="shared" si="13"/>
        <v>0</v>
      </c>
    </row>
    <row r="26" spans="2:33" ht="20.25" customHeight="1" x14ac:dyDescent="0.35">
      <c r="B26" s="86"/>
      <c r="C26" s="259"/>
      <c r="D26" s="259"/>
      <c r="E26" s="259"/>
      <c r="F26" s="252"/>
      <c r="G26" s="333" t="str">
        <f t="shared" si="0"/>
        <v/>
      </c>
      <c r="H26" s="338"/>
      <c r="I26" s="338"/>
      <c r="J26" s="335"/>
      <c r="K26" s="185" t="str">
        <f t="shared" si="1"/>
        <v xml:space="preserve">-                                           </v>
      </c>
      <c r="L26" s="258" t="str">
        <f t="shared" si="2"/>
        <v/>
      </c>
      <c r="M26" s="258" t="str">
        <f t="shared" si="3"/>
        <v/>
      </c>
      <c r="N26" s="380"/>
      <c r="O26" s="380"/>
      <c r="P26" s="97"/>
      <c r="R26" s="183">
        <f t="shared" si="4"/>
        <v>1</v>
      </c>
      <c r="S26" s="80">
        <f t="shared" si="7"/>
        <v>0</v>
      </c>
      <c r="T26" s="325" t="str">
        <f t="shared" si="8"/>
        <v xml:space="preserve">-                                           </v>
      </c>
      <c r="U26" s="326"/>
      <c r="V26" s="80">
        <f t="shared" si="5"/>
        <v>1</v>
      </c>
      <c r="Z26" s="111">
        <f t="shared" si="6"/>
        <v>0</v>
      </c>
      <c r="AC26" s="183">
        <f t="shared" si="9"/>
        <v>1</v>
      </c>
      <c r="AD26" s="183">
        <f t="shared" si="10"/>
        <v>1</v>
      </c>
      <c r="AE26" s="183" t="str">
        <f t="shared" si="11"/>
        <v/>
      </c>
      <c r="AF26" s="183" t="str">
        <f t="shared" si="12"/>
        <v/>
      </c>
      <c r="AG26" s="80">
        <f t="shared" si="13"/>
        <v>0</v>
      </c>
    </row>
    <row r="27" spans="2:33" ht="20.25" customHeight="1" x14ac:dyDescent="0.35">
      <c r="B27" s="86"/>
      <c r="C27" s="259"/>
      <c r="D27" s="259"/>
      <c r="E27" s="259"/>
      <c r="F27" s="252"/>
      <c r="G27" s="333" t="str">
        <f t="shared" si="0"/>
        <v/>
      </c>
      <c r="H27" s="338"/>
      <c r="I27" s="338"/>
      <c r="J27" s="335"/>
      <c r="K27" s="185" t="str">
        <f t="shared" si="1"/>
        <v xml:space="preserve">-                                           </v>
      </c>
      <c r="L27" s="258" t="str">
        <f t="shared" si="2"/>
        <v/>
      </c>
      <c r="M27" s="258" t="str">
        <f t="shared" si="3"/>
        <v/>
      </c>
      <c r="N27" s="380"/>
      <c r="O27" s="380"/>
      <c r="P27" s="97"/>
      <c r="R27" s="183">
        <f t="shared" si="4"/>
        <v>1</v>
      </c>
      <c r="S27" s="80">
        <f t="shared" si="7"/>
        <v>0</v>
      </c>
      <c r="T27" s="325" t="str">
        <f t="shared" si="8"/>
        <v xml:space="preserve">-                                           </v>
      </c>
      <c r="U27" s="326"/>
      <c r="V27" s="80">
        <f t="shared" si="5"/>
        <v>1</v>
      </c>
      <c r="Z27" s="111">
        <f t="shared" si="6"/>
        <v>0</v>
      </c>
      <c r="AC27" s="183">
        <f t="shared" si="9"/>
        <v>1</v>
      </c>
      <c r="AD27" s="183">
        <f t="shared" si="10"/>
        <v>1</v>
      </c>
      <c r="AE27" s="183" t="str">
        <f t="shared" si="11"/>
        <v/>
      </c>
      <c r="AF27" s="183" t="str">
        <f t="shared" si="12"/>
        <v/>
      </c>
      <c r="AG27" s="80">
        <f t="shared" si="13"/>
        <v>0</v>
      </c>
    </row>
    <row r="28" spans="2:33" ht="3.75" customHeight="1" x14ac:dyDescent="0.3">
      <c r="B28" s="86"/>
      <c r="C28" s="133"/>
      <c r="D28" s="133"/>
      <c r="E28" s="133"/>
      <c r="F28" s="133"/>
      <c r="G28" s="87"/>
      <c r="H28" s="87"/>
      <c r="I28" s="87"/>
      <c r="J28" s="87"/>
      <c r="K28" s="87"/>
      <c r="L28" s="260"/>
      <c r="M28" s="260"/>
      <c r="N28" s="260"/>
      <c r="O28" s="260"/>
      <c r="P28" s="97"/>
    </row>
    <row r="29" spans="2:33" x14ac:dyDescent="0.3">
      <c r="B29" s="86"/>
      <c r="C29" s="87"/>
      <c r="D29" s="87"/>
      <c r="E29" s="87"/>
      <c r="F29" s="87"/>
      <c r="G29" s="87"/>
      <c r="H29" s="87"/>
      <c r="I29" s="87"/>
      <c r="J29" s="261" t="s">
        <v>23</v>
      </c>
      <c r="K29" s="87"/>
      <c r="L29" s="340" t="str">
        <f>IF(AND($R$18=1,$R$19=1,$R$20=1,$R$21=1,$R$22=1,$R$23=1,$R$24=1,$R$25=1,$R$26=1,$R$27=1),"",SUM(L18:L27))</f>
        <v/>
      </c>
      <c r="M29" s="340" t="str">
        <f>IF(AND($R$18=1,$R$19=1,$R$20=1,$R$21=1,$R$22=1,$R$23=1,$R$24=1,$R$25=1,$R$26=1,$R$27=1),"",SUM(M18:M27))</f>
        <v/>
      </c>
      <c r="N29" s="340" t="str">
        <f>IF(AND($R$18=1,$R$19=1,$R$20=1,$R$21=1,$R$22=1,$R$23=1,$R$24=1,$R$25=1,$R$26=1,$R$27=1),"",SUM(N18:N27))</f>
        <v/>
      </c>
      <c r="O29" s="340" t="str">
        <f>IF(AND($R$18=1,$R$19=1,$R$20=1,$R$21=1,$R$22=1,$R$23=1,$R$24=1,$R$25=1,$R$26=1,$R$27=1),"",SUM(O18:O27))</f>
        <v/>
      </c>
      <c r="P29" s="97"/>
    </row>
    <row r="30" spans="2:33" x14ac:dyDescent="0.3">
      <c r="B30" s="86"/>
      <c r="C30" s="87"/>
      <c r="D30" s="87"/>
      <c r="E30" s="87"/>
      <c r="F30" s="87"/>
      <c r="G30" s="87"/>
      <c r="H30" s="87"/>
      <c r="I30" s="87"/>
      <c r="J30" s="260"/>
      <c r="K30" s="339"/>
      <c r="L30" s="87"/>
      <c r="M30" s="341"/>
      <c r="N30" s="341"/>
      <c r="O30" s="341"/>
      <c r="P30" s="97"/>
    </row>
    <row r="31" spans="2:33" ht="21" customHeight="1" x14ac:dyDescent="0.3">
      <c r="B31" s="86"/>
      <c r="C31" s="415" t="s">
        <v>44</v>
      </c>
      <c r="D31" s="416"/>
      <c r="E31" s="416"/>
      <c r="F31" s="416"/>
      <c r="G31" s="416"/>
      <c r="H31" s="416"/>
      <c r="I31" s="416"/>
      <c r="J31" s="417"/>
      <c r="K31" s="87"/>
      <c r="L31" s="87"/>
      <c r="M31" s="87"/>
      <c r="N31" s="87"/>
      <c r="O31" s="87"/>
      <c r="P31" s="97"/>
    </row>
    <row r="32" spans="2:33" ht="35.25" customHeight="1" x14ac:dyDescent="0.3">
      <c r="B32" s="86"/>
      <c r="C32" s="290" t="s">
        <v>48</v>
      </c>
      <c r="D32" s="331" t="s">
        <v>49</v>
      </c>
      <c r="E32" s="235" t="s">
        <v>50</v>
      </c>
      <c r="F32" s="332" t="s">
        <v>51</v>
      </c>
      <c r="G32" s="332" t="s">
        <v>52</v>
      </c>
      <c r="H32" s="332" t="s">
        <v>53</v>
      </c>
      <c r="I32" s="332" t="s">
        <v>54</v>
      </c>
      <c r="J32" s="255" t="s">
        <v>55</v>
      </c>
      <c r="K32" s="87"/>
      <c r="L32" s="87"/>
      <c r="M32" s="87"/>
      <c r="N32" s="87"/>
      <c r="O32" s="87"/>
      <c r="P32" s="97"/>
    </row>
    <row r="33" spans="2:16" x14ac:dyDescent="0.3">
      <c r="B33" s="86"/>
      <c r="C33" s="336"/>
      <c r="D33" s="337"/>
      <c r="E33" s="337"/>
      <c r="F33" s="259"/>
      <c r="G33" s="259"/>
      <c r="H33" s="311"/>
      <c r="I33" s="311"/>
      <c r="J33" s="259"/>
      <c r="K33" s="87"/>
      <c r="L33" s="87"/>
      <c r="M33" s="87"/>
      <c r="N33" s="87"/>
      <c r="O33" s="87"/>
      <c r="P33" s="97"/>
    </row>
    <row r="34" spans="2:16" x14ac:dyDescent="0.3">
      <c r="B34" s="86"/>
      <c r="C34" s="336"/>
      <c r="D34" s="337"/>
      <c r="E34" s="337"/>
      <c r="F34" s="259"/>
      <c r="G34" s="259"/>
      <c r="H34" s="311"/>
      <c r="I34" s="311"/>
      <c r="J34" s="259"/>
      <c r="K34" s="87"/>
      <c r="L34" s="87"/>
      <c r="M34" s="87"/>
      <c r="N34" s="87"/>
      <c r="O34" s="87"/>
      <c r="P34" s="97"/>
    </row>
    <row r="35" spans="2:16" x14ac:dyDescent="0.3">
      <c r="B35" s="86"/>
      <c r="C35" s="336"/>
      <c r="D35" s="337"/>
      <c r="E35" s="337"/>
      <c r="F35" s="259"/>
      <c r="G35" s="259"/>
      <c r="H35" s="311"/>
      <c r="I35" s="311"/>
      <c r="J35" s="259"/>
      <c r="K35" s="87"/>
      <c r="L35" s="87"/>
      <c r="M35" s="87"/>
      <c r="N35" s="87"/>
      <c r="O35" s="87"/>
      <c r="P35" s="97"/>
    </row>
    <row r="36" spans="2:16" x14ac:dyDescent="0.3">
      <c r="B36" s="86"/>
      <c r="C36" s="336"/>
      <c r="D36" s="337"/>
      <c r="E36" s="337"/>
      <c r="F36" s="259"/>
      <c r="G36" s="259"/>
      <c r="H36" s="311"/>
      <c r="I36" s="311"/>
      <c r="J36" s="259"/>
      <c r="K36" s="87"/>
      <c r="L36" s="87"/>
      <c r="M36" s="87"/>
      <c r="N36" s="87"/>
      <c r="O36" s="87"/>
      <c r="P36" s="97"/>
    </row>
    <row r="37" spans="2:16" x14ac:dyDescent="0.3">
      <c r="B37" s="86"/>
      <c r="C37" s="336"/>
      <c r="D37" s="337"/>
      <c r="E37" s="337"/>
      <c r="F37" s="259"/>
      <c r="G37" s="259"/>
      <c r="H37" s="311"/>
      <c r="I37" s="311"/>
      <c r="J37" s="259"/>
      <c r="K37" s="87"/>
      <c r="L37" s="87"/>
      <c r="M37" s="87"/>
      <c r="N37" s="87"/>
      <c r="O37" s="87"/>
      <c r="P37" s="97"/>
    </row>
    <row r="38" spans="2:16" x14ac:dyDescent="0.3">
      <c r="B38" s="86"/>
      <c r="C38" s="336"/>
      <c r="D38" s="337"/>
      <c r="E38" s="337"/>
      <c r="F38" s="259"/>
      <c r="G38" s="259"/>
      <c r="H38" s="311"/>
      <c r="I38" s="311"/>
      <c r="J38" s="259"/>
      <c r="K38" s="87"/>
      <c r="L38" s="87"/>
      <c r="M38" s="87"/>
      <c r="N38" s="87"/>
      <c r="O38" s="87"/>
      <c r="P38" s="97"/>
    </row>
    <row r="39" spans="2:16" x14ac:dyDescent="0.3">
      <c r="B39" s="86"/>
      <c r="C39" s="336"/>
      <c r="D39" s="337"/>
      <c r="E39" s="337"/>
      <c r="F39" s="259"/>
      <c r="G39" s="259"/>
      <c r="H39" s="311"/>
      <c r="I39" s="311"/>
      <c r="J39" s="259"/>
      <c r="K39" s="87"/>
      <c r="L39" s="87"/>
      <c r="M39" s="87"/>
      <c r="N39" s="87"/>
      <c r="O39" s="87"/>
      <c r="P39" s="97"/>
    </row>
    <row r="40" spans="2:16" x14ac:dyDescent="0.3">
      <c r="B40" s="86"/>
      <c r="C40" s="336"/>
      <c r="D40" s="337"/>
      <c r="E40" s="337"/>
      <c r="F40" s="259"/>
      <c r="G40" s="259"/>
      <c r="H40" s="311"/>
      <c r="I40" s="311"/>
      <c r="J40" s="259"/>
      <c r="K40" s="87"/>
      <c r="L40" s="87"/>
      <c r="M40" s="87"/>
      <c r="N40" s="87"/>
      <c r="O40" s="87"/>
      <c r="P40" s="97"/>
    </row>
    <row r="41" spans="2:16" x14ac:dyDescent="0.3">
      <c r="B41" s="86"/>
      <c r="C41" s="336"/>
      <c r="D41" s="337"/>
      <c r="E41" s="337"/>
      <c r="F41" s="259"/>
      <c r="G41" s="259"/>
      <c r="H41" s="311"/>
      <c r="I41" s="311"/>
      <c r="J41" s="259"/>
      <c r="K41" s="87"/>
      <c r="L41" s="87"/>
      <c r="M41" s="87"/>
      <c r="N41" s="87"/>
      <c r="O41" s="87"/>
      <c r="P41" s="97"/>
    </row>
    <row r="42" spans="2:16" x14ac:dyDescent="0.3">
      <c r="B42" s="86"/>
      <c r="C42" s="336"/>
      <c r="D42" s="259"/>
      <c r="E42" s="259"/>
      <c r="F42" s="259"/>
      <c r="G42" s="259"/>
      <c r="H42" s="311"/>
      <c r="I42" s="311"/>
      <c r="J42" s="259"/>
      <c r="K42" s="87"/>
      <c r="L42" s="87"/>
      <c r="M42" s="87"/>
      <c r="N42" s="87"/>
      <c r="O42" s="87"/>
      <c r="P42" s="97"/>
    </row>
    <row r="43" spans="2:16" x14ac:dyDescent="0.3">
      <c r="B43" s="86"/>
      <c r="C43" s="87"/>
      <c r="D43" s="87"/>
      <c r="E43" s="87"/>
      <c r="F43" s="87"/>
      <c r="G43" s="87"/>
      <c r="H43" s="87"/>
      <c r="I43" s="87"/>
      <c r="J43" s="87"/>
      <c r="K43" s="87"/>
      <c r="L43" s="87"/>
      <c r="M43" s="87"/>
      <c r="N43" s="87"/>
      <c r="O43" s="87"/>
      <c r="P43" s="97"/>
    </row>
    <row r="44" spans="2:16" ht="17.25" thickBot="1" x14ac:dyDescent="0.35">
      <c r="B44" s="113"/>
      <c r="C44" s="114"/>
      <c r="D44" s="114"/>
      <c r="E44" s="114"/>
      <c r="F44" s="114"/>
      <c r="G44" s="114"/>
      <c r="H44" s="114"/>
      <c r="I44" s="114"/>
      <c r="J44" s="114"/>
      <c r="K44" s="114"/>
      <c r="L44" s="114"/>
      <c r="M44" s="114"/>
      <c r="N44" s="114"/>
      <c r="O44" s="114"/>
      <c r="P44" s="115"/>
    </row>
    <row r="45" spans="2:16" ht="17.25" thickTop="1" x14ac:dyDescent="0.3"/>
  </sheetData>
  <sheetProtection password="ED21" sheet="1" objects="1" scenarios="1"/>
  <mergeCells count="5">
    <mergeCell ref="C31:J31"/>
    <mergeCell ref="C16:G16"/>
    <mergeCell ref="H16:J16"/>
    <mergeCell ref="L16:M16"/>
    <mergeCell ref="N16:O16"/>
  </mergeCells>
  <dataValidations count="7">
    <dataValidation type="textLength" operator="equal" allowBlank="1" showInputMessage="1" showErrorMessage="1" error="PIN Number must be 4 numbers in length" sqref="J18:J27" xr:uid="{00000000-0002-0000-0900-000000000000}">
      <formula1>4</formula1>
    </dataValidation>
    <dataValidation type="list" allowBlank="1" showInputMessage="1" showErrorMessage="1" error="Only one form of Outgoing Call Barring may be selected" sqref="I18:I27" xr:uid="{00000000-0002-0000-0900-000001000000}">
      <formula1>$R$13:$R$15</formula1>
    </dataValidation>
    <dataValidation type="list" allowBlank="1" showInputMessage="1" showErrorMessage="1" sqref="H18:H27" xr:uid="{00000000-0002-0000-0900-000002000000}">
      <formula1>$R$9:$R$10</formula1>
    </dataValidation>
    <dataValidation type="list" allowBlank="1" showInputMessage="1" showErrorMessage="1" sqref="C18:C27" xr:uid="{00000000-0002-0000-0900-000003000000}">
      <formula1>$R$2:$R$4</formula1>
    </dataValidation>
    <dataValidation type="date" operator="greaterThan" allowBlank="1" showInputMessage="1" showErrorMessage="1" error="Date can't be today or earlier._x000a_Enter date as DD/MM/YYYY" sqref="F18:F27" xr:uid="{00000000-0002-0000-0900-000004000000}">
      <formula1>TODAY()</formula1>
    </dataValidation>
    <dataValidation type="whole" operator="greaterThan" allowBlank="1" showInputMessage="1" showErrorMessage="1" sqref="E18:E27" xr:uid="{00000000-0002-0000-0900-000005000000}">
      <formula1>0</formula1>
    </dataValidation>
    <dataValidation type="date" operator="equal" allowBlank="1" showInputMessage="1" showErrorMessage="1" error="Date must be today's date._x000a_Enter as DD/MM/YYYY" sqref="D8:K8" xr:uid="{00000000-0002-0000-0900-000006000000}">
      <formula1>TODAY()</formula1>
    </dataValidation>
  </dataValidations>
  <pageMargins left="0.70866141732283472" right="0.70866141732283472" top="0.74803149606299213" bottom="0.74803149606299213" header="0.31496062992125984" footer="0.31496062992125984"/>
  <pageSetup paperSize="9" scale="53" orientation="landscape" r:id="rId1"/>
  <colBreaks count="1" manualBreakCount="1">
    <brk id="2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S32"/>
  <sheetViews>
    <sheetView zoomScale="80" zoomScaleNormal="80" workbookViewId="0">
      <selection activeCell="V18" sqref="V18"/>
    </sheetView>
  </sheetViews>
  <sheetFormatPr defaultColWidth="9.140625" defaultRowHeight="16.5" x14ac:dyDescent="0.3"/>
  <cols>
    <col min="1" max="1" width="1.28515625" style="79" customWidth="1"/>
    <col min="2" max="2" width="3.42578125" style="79" customWidth="1"/>
    <col min="3" max="3" width="14.7109375" style="79" customWidth="1"/>
    <col min="4" max="4" width="14.5703125" style="79" customWidth="1"/>
    <col min="5" max="5" width="11.7109375" style="79" customWidth="1"/>
    <col min="6" max="6" width="9.85546875" style="79" customWidth="1"/>
    <col min="7" max="7" width="0.7109375" style="79" customWidth="1"/>
    <col min="8" max="8" width="12.28515625" style="79" customWidth="1"/>
    <col min="9" max="9" width="19.7109375" style="79" customWidth="1"/>
    <col min="10" max="10" width="9" style="79" customWidth="1"/>
    <col min="11" max="11" width="1.28515625" style="79" customWidth="1"/>
    <col min="12" max="13" width="16.140625" style="79" customWidth="1"/>
    <col min="14" max="14" width="16.28515625" style="79" customWidth="1"/>
    <col min="15" max="15" width="14" style="79" customWidth="1"/>
    <col min="16" max="16" width="17" style="79" customWidth="1"/>
    <col min="17" max="17" width="21.5703125" style="79" customWidth="1"/>
    <col min="18" max="18" width="14.5703125" style="79" customWidth="1"/>
    <col min="19" max="19" width="13.42578125" style="79" customWidth="1"/>
    <col min="20" max="20" width="0.7109375" style="79" customWidth="1"/>
    <col min="21" max="22" width="16.140625" style="79" customWidth="1"/>
    <col min="23" max="23" width="0.7109375" style="79" customWidth="1"/>
    <col min="24" max="24" width="13.42578125" style="79" customWidth="1"/>
    <col min="25" max="25" width="0.7109375" style="79" customWidth="1"/>
    <col min="26" max="27" width="9.140625" style="79"/>
    <col min="28" max="28" width="3.5703125" style="79" customWidth="1"/>
    <col min="29" max="16384" width="9.140625" style="79"/>
  </cols>
  <sheetData>
    <row r="1" spans="2:45" ht="12" customHeight="1" thickBot="1" x14ac:dyDescent="0.35"/>
    <row r="2" spans="2:45" s="18" customFormat="1" ht="27" customHeight="1" thickTop="1" x14ac:dyDescent="0.3">
      <c r="B2" s="1"/>
      <c r="C2" s="2"/>
      <c r="D2" s="59"/>
      <c r="E2" s="2"/>
      <c r="F2" s="2"/>
      <c r="G2" s="2"/>
      <c r="H2" s="2"/>
      <c r="I2" s="2"/>
      <c r="J2" s="19"/>
      <c r="K2" s="19"/>
      <c r="L2" s="19"/>
      <c r="M2" s="19"/>
      <c r="N2" s="19"/>
      <c r="O2" s="19"/>
      <c r="P2" s="19"/>
      <c r="Q2" s="19"/>
      <c r="R2" s="19"/>
      <c r="S2" s="19"/>
      <c r="T2" s="19"/>
      <c r="U2" s="19"/>
      <c r="V2" s="19"/>
      <c r="W2" s="19"/>
      <c r="X2" s="19"/>
      <c r="Y2" s="19"/>
      <c r="Z2" s="19"/>
      <c r="AA2" s="19"/>
      <c r="AB2" s="20"/>
    </row>
    <row r="3" spans="2:45" s="18" customFormat="1" ht="38.25" customHeight="1" x14ac:dyDescent="0.3">
      <c r="B3" s="3"/>
      <c r="C3" s="21"/>
      <c r="D3" s="60" t="s">
        <v>0</v>
      </c>
      <c r="E3" s="21"/>
      <c r="F3" s="22"/>
      <c r="G3" s="22"/>
      <c r="H3" s="22"/>
      <c r="I3" s="22"/>
      <c r="J3" s="21"/>
      <c r="K3" s="21"/>
      <c r="L3" s="21"/>
      <c r="M3" s="21"/>
      <c r="N3" s="21"/>
      <c r="O3" s="21"/>
      <c r="P3" s="21"/>
      <c r="Q3" s="21"/>
      <c r="R3" s="21"/>
      <c r="S3" s="21"/>
      <c r="T3" s="21"/>
      <c r="U3" s="21"/>
      <c r="V3" s="21"/>
      <c r="W3" s="21"/>
      <c r="X3" s="21"/>
      <c r="Y3" s="21"/>
      <c r="Z3" s="21"/>
      <c r="AA3" s="21"/>
      <c r="AB3" s="23"/>
    </row>
    <row r="4" spans="2:45" s="18" customFormat="1" ht="21" customHeight="1" x14ac:dyDescent="0.3">
      <c r="B4" s="3"/>
      <c r="C4" s="21"/>
      <c r="D4" s="61" t="s">
        <v>13</v>
      </c>
      <c r="E4" s="21"/>
      <c r="F4" s="22"/>
      <c r="G4" s="22"/>
      <c r="H4" s="22"/>
      <c r="I4" s="22"/>
      <c r="J4" s="21"/>
      <c r="K4" s="21"/>
      <c r="L4" s="21"/>
      <c r="M4" s="21"/>
      <c r="N4" s="21"/>
      <c r="O4" s="21"/>
      <c r="P4" s="21"/>
      <c r="Q4" s="21"/>
      <c r="R4" s="21"/>
      <c r="S4" s="21"/>
      <c r="T4" s="21"/>
      <c r="U4" s="21"/>
      <c r="V4" s="21"/>
      <c r="W4" s="21"/>
      <c r="X4" s="21"/>
      <c r="Y4" s="21"/>
      <c r="Z4" s="21"/>
      <c r="AA4" s="21"/>
      <c r="AB4" s="23"/>
    </row>
    <row r="5" spans="2:45" s="18" customFormat="1" ht="16.5" customHeight="1" x14ac:dyDescent="0.3">
      <c r="B5" s="3"/>
      <c r="C5" s="21"/>
      <c r="D5" s="62" t="s">
        <v>7</v>
      </c>
      <c r="E5" s="21"/>
      <c r="F5" s="4"/>
      <c r="G5" s="4"/>
      <c r="H5" s="4"/>
      <c r="I5" s="4"/>
      <c r="J5" s="21"/>
      <c r="K5" s="21"/>
      <c r="L5" s="21"/>
      <c r="M5" s="21"/>
      <c r="N5" s="21"/>
      <c r="O5" s="21"/>
      <c r="P5" s="21"/>
      <c r="Q5" s="21"/>
      <c r="R5" s="21"/>
      <c r="S5" s="21"/>
      <c r="T5" s="21"/>
      <c r="U5" s="21"/>
      <c r="V5" s="21"/>
      <c r="W5" s="21"/>
      <c r="X5" s="21"/>
      <c r="Y5" s="21"/>
      <c r="Z5" s="21"/>
      <c r="AA5" s="21"/>
      <c r="AB5" s="23"/>
    </row>
    <row r="6" spans="2:45" s="18" customFormat="1" ht="27.75" customHeight="1" x14ac:dyDescent="0.3">
      <c r="B6" s="3"/>
      <c r="C6" s="21"/>
      <c r="D6" s="41"/>
      <c r="E6" s="4"/>
      <c r="F6" s="4"/>
      <c r="G6" s="4"/>
      <c r="H6" s="4"/>
      <c r="I6" s="4"/>
      <c r="J6" s="21"/>
      <c r="K6" s="21"/>
      <c r="L6" s="21"/>
      <c r="M6" s="21"/>
      <c r="N6" s="52"/>
      <c r="O6" s="21"/>
      <c r="P6" s="21"/>
      <c r="Q6" s="21"/>
      <c r="R6" s="21"/>
      <c r="S6" s="21"/>
      <c r="T6" s="21"/>
      <c r="U6" s="21"/>
      <c r="V6" s="21"/>
      <c r="W6" s="21"/>
      <c r="X6" s="21"/>
      <c r="Y6" s="21"/>
      <c r="Z6" s="21"/>
      <c r="AA6" s="21"/>
      <c r="AB6" s="23"/>
    </row>
    <row r="7" spans="2:45" s="18" customFormat="1" ht="20.25" customHeight="1" x14ac:dyDescent="0.3">
      <c r="B7" s="3"/>
      <c r="C7" s="63" t="s">
        <v>1</v>
      </c>
      <c r="D7" s="423"/>
      <c r="E7" s="424"/>
      <c r="F7" s="5"/>
      <c r="G7" s="5"/>
      <c r="H7" s="5"/>
      <c r="I7" s="5"/>
      <c r="J7" s="21"/>
      <c r="K7" s="21"/>
      <c r="L7" s="21"/>
      <c r="M7" s="21"/>
      <c r="N7" s="21"/>
      <c r="O7" s="21"/>
      <c r="P7" s="21"/>
      <c r="Q7" s="21"/>
      <c r="R7" s="21"/>
      <c r="S7" s="21"/>
      <c r="T7" s="21"/>
      <c r="U7" s="21"/>
      <c r="V7" s="21"/>
      <c r="W7" s="21"/>
      <c r="X7" s="21"/>
      <c r="Y7" s="21"/>
      <c r="Z7" s="21"/>
      <c r="AA7" s="21"/>
      <c r="AB7" s="23"/>
    </row>
    <row r="8" spans="2:45" s="18" customFormat="1" ht="17.25" x14ac:dyDescent="0.35">
      <c r="B8" s="3"/>
      <c r="C8" s="6"/>
      <c r="D8" s="6"/>
      <c r="E8" s="6"/>
      <c r="F8" s="6"/>
      <c r="G8" s="6"/>
      <c r="H8" s="6"/>
      <c r="I8" s="6"/>
      <c r="J8" s="21"/>
      <c r="K8" s="21"/>
      <c r="L8" s="21"/>
      <c r="M8" s="21"/>
      <c r="N8" s="29"/>
      <c r="O8" s="21"/>
      <c r="P8" s="21"/>
      <c r="Q8" s="21"/>
      <c r="R8" s="21"/>
      <c r="S8" s="21"/>
      <c r="T8" s="21"/>
      <c r="U8" s="21"/>
      <c r="V8" s="21"/>
      <c r="W8" s="21"/>
      <c r="X8" s="21"/>
      <c r="Y8" s="21"/>
      <c r="Z8" s="21"/>
      <c r="AA8" s="21"/>
      <c r="AB8" s="23"/>
    </row>
    <row r="9" spans="2:45" s="18" customFormat="1" ht="23.25" customHeight="1" x14ac:dyDescent="0.3">
      <c r="B9" s="3"/>
      <c r="C9" s="425" t="s">
        <v>2</v>
      </c>
      <c r="D9" s="426"/>
      <c r="E9" s="426"/>
      <c r="F9" s="426"/>
      <c r="G9" s="426"/>
      <c r="H9" s="426"/>
      <c r="I9" s="427"/>
      <c r="J9" s="21"/>
      <c r="K9" s="21"/>
      <c r="L9" s="21"/>
      <c r="M9" s="21"/>
      <c r="N9" s="52"/>
      <c r="O9" s="21"/>
      <c r="P9" s="21"/>
      <c r="Q9" s="21"/>
      <c r="R9" s="21"/>
      <c r="S9" s="21"/>
      <c r="T9" s="21"/>
      <c r="U9" s="21"/>
      <c r="V9" s="21"/>
      <c r="W9" s="21"/>
      <c r="X9" s="21"/>
      <c r="Y9" s="21"/>
      <c r="Z9" s="21"/>
      <c r="AA9" s="21"/>
      <c r="AB9" s="23"/>
    </row>
    <row r="10" spans="2:45" s="18" customFormat="1" ht="20.25" customHeight="1" x14ac:dyDescent="0.3">
      <c r="B10" s="3"/>
      <c r="C10" s="64" t="s">
        <v>3</v>
      </c>
      <c r="D10" s="428"/>
      <c r="E10" s="429"/>
      <c r="F10" s="429"/>
      <c r="G10" s="429"/>
      <c r="H10" s="429"/>
      <c r="I10" s="430"/>
      <c r="J10" s="21"/>
      <c r="K10" s="21"/>
      <c r="L10" s="21"/>
      <c r="M10" s="21"/>
      <c r="N10" s="42"/>
      <c r="O10" s="21"/>
      <c r="P10" s="21"/>
      <c r="Q10" s="21"/>
      <c r="R10" s="21"/>
      <c r="S10" s="21"/>
      <c r="T10" s="21"/>
      <c r="U10" s="21"/>
      <c r="V10" s="21"/>
      <c r="W10" s="21"/>
      <c r="X10" s="21"/>
      <c r="Y10" s="21"/>
      <c r="Z10" s="21"/>
      <c r="AA10" s="21"/>
      <c r="AB10" s="23"/>
    </row>
    <row r="11" spans="2:45" s="18" customFormat="1" ht="20.25" customHeight="1" x14ac:dyDescent="0.35">
      <c r="B11" s="3"/>
      <c r="C11" s="64" t="s">
        <v>4</v>
      </c>
      <c r="D11" s="431"/>
      <c r="E11" s="432"/>
      <c r="F11" s="432"/>
      <c r="G11" s="432"/>
      <c r="H11" s="432"/>
      <c r="I11" s="433"/>
      <c r="J11" s="21"/>
      <c r="K11" s="21"/>
      <c r="L11" s="21"/>
      <c r="M11" s="21"/>
      <c r="N11" s="21"/>
      <c r="O11" s="21"/>
      <c r="P11" s="21"/>
      <c r="Q11" s="21"/>
      <c r="R11" s="21"/>
      <c r="S11" s="21"/>
      <c r="T11" s="21"/>
      <c r="U11" s="21"/>
      <c r="V11" s="21"/>
      <c r="W11" s="21"/>
      <c r="X11" s="21"/>
      <c r="Y11" s="21"/>
      <c r="Z11" s="21"/>
      <c r="AA11" s="21"/>
      <c r="AB11" s="23"/>
    </row>
    <row r="12" spans="2:45" s="18" customFormat="1" ht="20.25" customHeight="1" x14ac:dyDescent="0.35">
      <c r="B12" s="3"/>
      <c r="C12" s="64" t="s">
        <v>5</v>
      </c>
      <c r="D12" s="431"/>
      <c r="E12" s="432"/>
      <c r="F12" s="432"/>
      <c r="G12" s="432"/>
      <c r="H12" s="432"/>
      <c r="I12" s="433"/>
      <c r="J12" s="8"/>
      <c r="K12" s="8"/>
      <c r="L12" s="21"/>
      <c r="M12" s="21"/>
      <c r="N12" s="40"/>
      <c r="O12" s="21"/>
      <c r="P12" s="21"/>
      <c r="Q12" s="21"/>
      <c r="R12" s="21"/>
      <c r="S12" s="21"/>
      <c r="T12" s="21"/>
      <c r="U12" s="21"/>
      <c r="V12" s="21"/>
      <c r="W12" s="21"/>
      <c r="X12" s="21"/>
      <c r="Y12" s="21"/>
      <c r="Z12" s="21"/>
      <c r="AA12" s="21"/>
      <c r="AB12" s="23"/>
      <c r="AO12" s="9"/>
      <c r="AP12" s="9"/>
      <c r="AQ12" s="9"/>
      <c r="AR12" s="9"/>
      <c r="AS12" s="9"/>
    </row>
    <row r="13" spans="2:45" s="18" customFormat="1" ht="20.25" customHeight="1" x14ac:dyDescent="0.35">
      <c r="B13" s="3"/>
      <c r="C13" s="64" t="s">
        <v>6</v>
      </c>
      <c r="D13" s="420"/>
      <c r="E13" s="421"/>
      <c r="F13" s="421"/>
      <c r="G13" s="421"/>
      <c r="H13" s="421"/>
      <c r="I13" s="422"/>
      <c r="J13" s="10"/>
      <c r="K13" s="10"/>
      <c r="L13" s="21"/>
      <c r="M13" s="21"/>
      <c r="N13" s="40"/>
      <c r="O13" s="21"/>
      <c r="P13" s="21"/>
      <c r="Q13" s="21"/>
      <c r="R13" s="21"/>
      <c r="S13" s="21"/>
      <c r="T13" s="21"/>
      <c r="U13" s="21"/>
      <c r="V13" s="21"/>
      <c r="W13" s="21"/>
      <c r="X13" s="21"/>
      <c r="Y13" s="21"/>
      <c r="Z13" s="21"/>
      <c r="AA13" s="21"/>
      <c r="AB13" s="23"/>
    </row>
    <row r="14" spans="2:45" x14ac:dyDescent="0.3">
      <c r="B14" s="3"/>
      <c r="C14" s="6"/>
      <c r="D14" s="6"/>
      <c r="E14" s="6"/>
      <c r="F14" s="6"/>
      <c r="G14" s="6"/>
      <c r="H14" s="6"/>
      <c r="I14" s="6"/>
      <c r="J14" s="6"/>
      <c r="K14" s="6"/>
      <c r="L14" s="6"/>
      <c r="M14" s="6"/>
      <c r="N14" s="6"/>
      <c r="O14" s="6"/>
      <c r="P14" s="6"/>
      <c r="Q14" s="6"/>
      <c r="R14" s="6"/>
      <c r="S14" s="6"/>
      <c r="T14" s="6"/>
      <c r="U14" s="6"/>
      <c r="V14" s="6"/>
      <c r="W14" s="6"/>
      <c r="X14" s="6"/>
      <c r="Y14" s="6"/>
      <c r="Z14" s="6"/>
      <c r="AA14" s="6"/>
      <c r="AB14" s="33"/>
    </row>
    <row r="15" spans="2:45" ht="20.25" customHeight="1" x14ac:dyDescent="0.3">
      <c r="B15" s="3"/>
      <c r="C15" s="425" t="s">
        <v>10</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7"/>
      <c r="AB15" s="33"/>
    </row>
    <row r="16" spans="2:45" ht="3.75" customHeight="1" x14ac:dyDescent="0.3">
      <c r="B16" s="3"/>
      <c r="C16" s="17"/>
      <c r="D16" s="17"/>
      <c r="E16" s="17"/>
      <c r="F16" s="17"/>
      <c r="G16" s="17"/>
      <c r="H16" s="17"/>
      <c r="I16" s="17"/>
      <c r="J16" s="6"/>
      <c r="K16" s="6"/>
      <c r="L16" s="6"/>
      <c r="M16" s="6"/>
      <c r="N16" s="6"/>
      <c r="O16" s="6"/>
      <c r="P16" s="6"/>
      <c r="Q16" s="6"/>
      <c r="R16" s="6"/>
      <c r="S16" s="6"/>
      <c r="T16" s="6"/>
      <c r="U16" s="6"/>
      <c r="V16" s="6"/>
      <c r="W16" s="6"/>
      <c r="X16" s="6"/>
      <c r="Y16" s="6"/>
      <c r="Z16" s="6"/>
      <c r="AA16" s="6"/>
      <c r="AB16" s="33"/>
    </row>
    <row r="17" spans="2:30" ht="20.25" customHeight="1" x14ac:dyDescent="0.3">
      <c r="B17" s="3"/>
      <c r="C17" s="435" t="s">
        <v>20</v>
      </c>
      <c r="D17" s="436"/>
      <c r="E17" s="436"/>
      <c r="F17" s="437"/>
      <c r="G17" s="7"/>
      <c r="H17" s="438"/>
      <c r="I17" s="438"/>
      <c r="J17" s="438"/>
      <c r="K17" s="439"/>
      <c r="L17" s="440" t="s">
        <v>44</v>
      </c>
      <c r="M17" s="438"/>
      <c r="N17" s="438"/>
      <c r="O17" s="438"/>
      <c r="P17" s="438"/>
      <c r="Q17" s="438"/>
      <c r="R17" s="438"/>
      <c r="S17" s="439"/>
      <c r="T17" s="6"/>
      <c r="U17" s="441"/>
      <c r="V17" s="441"/>
      <c r="W17" s="6"/>
      <c r="X17" s="6"/>
      <c r="Y17" s="6"/>
      <c r="Z17" s="442" t="s">
        <v>21</v>
      </c>
      <c r="AA17" s="443"/>
      <c r="AB17" s="33"/>
    </row>
    <row r="18" spans="2:30" s="25" customFormat="1" ht="36.75" customHeight="1" x14ac:dyDescent="0.25">
      <c r="B18" s="30"/>
      <c r="C18" s="39" t="s">
        <v>58</v>
      </c>
      <c r="D18" s="39" t="s">
        <v>32</v>
      </c>
      <c r="E18" s="65" t="s">
        <v>27</v>
      </c>
      <c r="F18" s="49" t="s">
        <v>59</v>
      </c>
      <c r="G18" s="24"/>
      <c r="H18" s="65" t="s">
        <v>45</v>
      </c>
      <c r="I18" s="65" t="s">
        <v>46</v>
      </c>
      <c r="J18" s="434" t="s">
        <v>47</v>
      </c>
      <c r="K18" s="434"/>
      <c r="L18" s="65" t="s">
        <v>48</v>
      </c>
      <c r="M18" s="51" t="s">
        <v>49</v>
      </c>
      <c r="N18" s="26" t="s">
        <v>50</v>
      </c>
      <c r="O18" s="26" t="s">
        <v>51</v>
      </c>
      <c r="P18" s="43" t="s">
        <v>52</v>
      </c>
      <c r="Q18" s="43" t="s">
        <v>53</v>
      </c>
      <c r="R18" s="43" t="s">
        <v>54</v>
      </c>
      <c r="S18" s="26" t="s">
        <v>55</v>
      </c>
      <c r="T18" s="24"/>
      <c r="U18" s="26" t="s">
        <v>60</v>
      </c>
      <c r="V18" s="26" t="s">
        <v>61</v>
      </c>
      <c r="W18" s="24"/>
      <c r="X18" s="26" t="s">
        <v>62</v>
      </c>
      <c r="Y18" s="24"/>
      <c r="Z18" s="26" t="s">
        <v>56</v>
      </c>
      <c r="AA18" s="26" t="s">
        <v>57</v>
      </c>
      <c r="AB18" s="34"/>
      <c r="AD18" s="39" t="s">
        <v>58</v>
      </c>
    </row>
    <row r="19" spans="2:30" ht="20.25" customHeight="1" x14ac:dyDescent="0.35">
      <c r="B19" s="3"/>
      <c r="C19" s="37"/>
      <c r="D19" s="11"/>
      <c r="E19" s="15"/>
      <c r="F19" s="12"/>
      <c r="G19" s="6"/>
      <c r="H19" s="56"/>
      <c r="I19" s="57"/>
      <c r="J19" s="58"/>
      <c r="K19" s="48">
        <f t="shared" ref="K19:K28" si="0">IF(AG19=2,"",AE19)</f>
        <v>0</v>
      </c>
      <c r="L19" s="45"/>
      <c r="M19" s="46"/>
      <c r="N19" s="46"/>
      <c r="O19" s="27"/>
      <c r="P19" s="66"/>
      <c r="Q19" s="36"/>
      <c r="R19" s="47"/>
      <c r="S19" s="66"/>
      <c r="T19" s="53"/>
      <c r="U19" s="66"/>
      <c r="V19" s="66"/>
      <c r="W19" s="53"/>
      <c r="X19" s="66"/>
      <c r="Y19" s="53"/>
      <c r="Z19" s="66"/>
      <c r="AA19" s="66"/>
      <c r="AB19" s="33"/>
      <c r="AD19" s="37">
        <f>IF(C19="",1,2)</f>
        <v>1</v>
      </c>
    </row>
    <row r="20" spans="2:30" ht="20.25" customHeight="1" x14ac:dyDescent="0.35">
      <c r="B20" s="3"/>
      <c r="C20" s="37"/>
      <c r="D20" s="11"/>
      <c r="E20" s="15"/>
      <c r="F20" s="12"/>
      <c r="G20" s="6"/>
      <c r="H20" s="56"/>
      <c r="I20" s="57"/>
      <c r="J20" s="37"/>
      <c r="K20" s="48">
        <f t="shared" si="0"/>
        <v>0</v>
      </c>
      <c r="L20" s="45"/>
      <c r="M20" s="46"/>
      <c r="N20" s="46"/>
      <c r="O20" s="27"/>
      <c r="P20" s="66"/>
      <c r="Q20" s="36"/>
      <c r="R20" s="47"/>
      <c r="S20" s="66"/>
      <c r="T20" s="53"/>
      <c r="U20" s="66"/>
      <c r="V20" s="66"/>
      <c r="W20" s="53"/>
      <c r="X20" s="66"/>
      <c r="Y20" s="53"/>
      <c r="Z20" s="66"/>
      <c r="AA20" s="66"/>
      <c r="AB20" s="33"/>
      <c r="AD20" s="37">
        <f t="shared" ref="AD20:AD28" si="1">IF(C20="",1,2)</f>
        <v>1</v>
      </c>
    </row>
    <row r="21" spans="2:30" ht="20.25" customHeight="1" x14ac:dyDescent="0.35">
      <c r="B21" s="3"/>
      <c r="C21" s="37"/>
      <c r="D21" s="13"/>
      <c r="E21" s="16"/>
      <c r="F21" s="14"/>
      <c r="G21" s="6"/>
      <c r="H21" s="56"/>
      <c r="I21" s="57"/>
      <c r="J21" s="37"/>
      <c r="K21" s="48">
        <f t="shared" si="0"/>
        <v>0</v>
      </c>
      <c r="L21" s="45"/>
      <c r="M21" s="46"/>
      <c r="N21" s="46"/>
      <c r="O21" s="27"/>
      <c r="P21" s="66"/>
      <c r="Q21" s="36"/>
      <c r="R21" s="47"/>
      <c r="S21" s="66"/>
      <c r="T21" s="53"/>
      <c r="U21" s="66"/>
      <c r="V21" s="66"/>
      <c r="W21" s="53"/>
      <c r="X21" s="66"/>
      <c r="Y21" s="53"/>
      <c r="Z21" s="66"/>
      <c r="AA21" s="66"/>
      <c r="AB21" s="33"/>
      <c r="AD21" s="37">
        <f t="shared" si="1"/>
        <v>1</v>
      </c>
    </row>
    <row r="22" spans="2:30" ht="20.25" customHeight="1" x14ac:dyDescent="0.35">
      <c r="B22" s="3"/>
      <c r="C22" s="37"/>
      <c r="D22" s="13"/>
      <c r="E22" s="16"/>
      <c r="F22" s="14"/>
      <c r="G22" s="6"/>
      <c r="H22" s="56"/>
      <c r="I22" s="57"/>
      <c r="J22" s="37"/>
      <c r="K22" s="48">
        <f t="shared" si="0"/>
        <v>0</v>
      </c>
      <c r="L22" s="45"/>
      <c r="M22" s="46"/>
      <c r="N22" s="46"/>
      <c r="O22" s="27"/>
      <c r="P22" s="66"/>
      <c r="Q22" s="36"/>
      <c r="R22" s="47"/>
      <c r="S22" s="66"/>
      <c r="T22" s="53"/>
      <c r="U22" s="66"/>
      <c r="V22" s="66"/>
      <c r="W22" s="53"/>
      <c r="X22" s="66"/>
      <c r="Y22" s="53"/>
      <c r="Z22" s="66"/>
      <c r="AA22" s="66"/>
      <c r="AB22" s="33"/>
      <c r="AD22" s="37">
        <f t="shared" si="1"/>
        <v>1</v>
      </c>
    </row>
    <row r="23" spans="2:30" ht="20.25" customHeight="1" x14ac:dyDescent="0.35">
      <c r="B23" s="3"/>
      <c r="C23" s="37"/>
      <c r="D23" s="37"/>
      <c r="E23" s="28"/>
      <c r="F23" s="38"/>
      <c r="G23" s="6"/>
      <c r="H23" s="50"/>
      <c r="I23" s="57"/>
      <c r="J23" s="37"/>
      <c r="K23" s="44">
        <f t="shared" si="0"/>
        <v>0</v>
      </c>
      <c r="L23" s="45"/>
      <c r="M23" s="46"/>
      <c r="N23" s="46"/>
      <c r="O23" s="27"/>
      <c r="P23" s="66"/>
      <c r="Q23" s="36"/>
      <c r="R23" s="47"/>
      <c r="S23" s="66"/>
      <c r="T23" s="53"/>
      <c r="U23" s="66"/>
      <c r="V23" s="66"/>
      <c r="W23" s="53"/>
      <c r="X23" s="66"/>
      <c r="Y23" s="53"/>
      <c r="Z23" s="66"/>
      <c r="AA23" s="66"/>
      <c r="AB23" s="33"/>
      <c r="AD23" s="37">
        <f t="shared" si="1"/>
        <v>1</v>
      </c>
    </row>
    <row r="24" spans="2:30" ht="20.25" customHeight="1" x14ac:dyDescent="0.35">
      <c r="B24" s="3"/>
      <c r="C24" s="37"/>
      <c r="D24" s="37"/>
      <c r="E24" s="28"/>
      <c r="F24" s="38"/>
      <c r="G24" s="6"/>
      <c r="H24" s="50"/>
      <c r="I24" s="57"/>
      <c r="J24" s="37"/>
      <c r="K24" s="44">
        <f t="shared" si="0"/>
        <v>0</v>
      </c>
      <c r="L24" s="45"/>
      <c r="M24" s="46"/>
      <c r="N24" s="46"/>
      <c r="O24" s="27"/>
      <c r="P24" s="66"/>
      <c r="Q24" s="36"/>
      <c r="R24" s="47"/>
      <c r="S24" s="66"/>
      <c r="T24" s="53"/>
      <c r="U24" s="66"/>
      <c r="V24" s="66"/>
      <c r="W24" s="53"/>
      <c r="X24" s="66"/>
      <c r="Y24" s="53"/>
      <c r="Z24" s="66"/>
      <c r="AA24" s="66"/>
      <c r="AB24" s="33"/>
      <c r="AD24" s="37">
        <f t="shared" si="1"/>
        <v>1</v>
      </c>
    </row>
    <row r="25" spans="2:30" ht="20.25" customHeight="1" x14ac:dyDescent="0.35">
      <c r="B25" s="3"/>
      <c r="C25" s="37"/>
      <c r="D25" s="37"/>
      <c r="E25" s="28"/>
      <c r="F25" s="38"/>
      <c r="G25" s="6"/>
      <c r="H25" s="50"/>
      <c r="I25" s="57"/>
      <c r="J25" s="37"/>
      <c r="K25" s="44">
        <f t="shared" si="0"/>
        <v>0</v>
      </c>
      <c r="L25" s="45"/>
      <c r="M25" s="46"/>
      <c r="N25" s="46"/>
      <c r="O25" s="27"/>
      <c r="P25" s="66"/>
      <c r="Q25" s="36"/>
      <c r="R25" s="47"/>
      <c r="S25" s="66"/>
      <c r="T25" s="53"/>
      <c r="U25" s="66"/>
      <c r="V25" s="66"/>
      <c r="W25" s="53"/>
      <c r="X25" s="66"/>
      <c r="Y25" s="53"/>
      <c r="Z25" s="66"/>
      <c r="AA25" s="66"/>
      <c r="AB25" s="33"/>
      <c r="AD25" s="37">
        <f t="shared" si="1"/>
        <v>1</v>
      </c>
    </row>
    <row r="26" spans="2:30" ht="20.25" customHeight="1" x14ac:dyDescent="0.35">
      <c r="B26" s="3"/>
      <c r="C26" s="37"/>
      <c r="D26" s="37"/>
      <c r="E26" s="28"/>
      <c r="F26" s="38"/>
      <c r="G26" s="6"/>
      <c r="H26" s="50"/>
      <c r="I26" s="57"/>
      <c r="J26" s="37"/>
      <c r="K26" s="44">
        <f t="shared" si="0"/>
        <v>0</v>
      </c>
      <c r="L26" s="45"/>
      <c r="M26" s="46"/>
      <c r="N26" s="46"/>
      <c r="O26" s="27"/>
      <c r="P26" s="66"/>
      <c r="Q26" s="36"/>
      <c r="R26" s="47"/>
      <c r="S26" s="66"/>
      <c r="T26" s="53"/>
      <c r="U26" s="66"/>
      <c r="V26" s="66"/>
      <c r="W26" s="53"/>
      <c r="X26" s="66"/>
      <c r="Y26" s="53"/>
      <c r="Z26" s="66"/>
      <c r="AA26" s="66"/>
      <c r="AB26" s="33"/>
      <c r="AD26" s="37">
        <f t="shared" si="1"/>
        <v>1</v>
      </c>
    </row>
    <row r="27" spans="2:30" ht="20.25" customHeight="1" x14ac:dyDescent="0.35">
      <c r="B27" s="3"/>
      <c r="C27" s="37"/>
      <c r="D27" s="37"/>
      <c r="E27" s="28"/>
      <c r="F27" s="38"/>
      <c r="G27" s="6"/>
      <c r="H27" s="50"/>
      <c r="I27" s="57"/>
      <c r="J27" s="37"/>
      <c r="K27" s="44">
        <f t="shared" si="0"/>
        <v>0</v>
      </c>
      <c r="L27" s="45"/>
      <c r="M27" s="46"/>
      <c r="N27" s="46"/>
      <c r="O27" s="27"/>
      <c r="P27" s="66"/>
      <c r="Q27" s="36"/>
      <c r="R27" s="47"/>
      <c r="S27" s="66"/>
      <c r="T27" s="53"/>
      <c r="U27" s="66"/>
      <c r="V27" s="66"/>
      <c r="W27" s="53"/>
      <c r="X27" s="66"/>
      <c r="Y27" s="53"/>
      <c r="Z27" s="66"/>
      <c r="AA27" s="66"/>
      <c r="AB27" s="33"/>
      <c r="AD27" s="37">
        <f t="shared" si="1"/>
        <v>1</v>
      </c>
    </row>
    <row r="28" spans="2:30" ht="20.25" customHeight="1" x14ac:dyDescent="0.35">
      <c r="B28" s="3"/>
      <c r="C28" s="37"/>
      <c r="D28" s="37"/>
      <c r="E28" s="28"/>
      <c r="F28" s="38"/>
      <c r="G28" s="6"/>
      <c r="H28" s="50"/>
      <c r="I28" s="57"/>
      <c r="J28" s="37"/>
      <c r="K28" s="48">
        <f t="shared" si="0"/>
        <v>0</v>
      </c>
      <c r="L28" s="45"/>
      <c r="M28" s="66"/>
      <c r="N28" s="66"/>
      <c r="O28" s="27"/>
      <c r="P28" s="66"/>
      <c r="Q28" s="36"/>
      <c r="R28" s="47"/>
      <c r="S28" s="66"/>
      <c r="T28" s="53"/>
      <c r="U28" s="66"/>
      <c r="V28" s="66"/>
      <c r="W28" s="53"/>
      <c r="X28" s="66"/>
      <c r="Y28" s="53"/>
      <c r="Z28" s="66"/>
      <c r="AA28" s="66"/>
      <c r="AB28" s="33"/>
      <c r="AD28" s="37">
        <f t="shared" si="1"/>
        <v>1</v>
      </c>
    </row>
    <row r="29" spans="2:30" ht="3.75" customHeight="1" x14ac:dyDescent="0.35">
      <c r="B29" s="3"/>
      <c r="C29" s="29"/>
      <c r="D29" s="29"/>
      <c r="E29" s="29"/>
      <c r="F29" s="29"/>
      <c r="G29" s="29"/>
      <c r="H29" s="29"/>
      <c r="I29" s="6"/>
      <c r="J29" s="6"/>
      <c r="K29" s="6"/>
      <c r="L29" s="6"/>
      <c r="M29" s="6"/>
      <c r="N29" s="6"/>
      <c r="O29" s="6"/>
      <c r="P29" s="6"/>
      <c r="Q29" s="6"/>
      <c r="R29" s="6"/>
      <c r="S29" s="6"/>
      <c r="T29" s="6"/>
      <c r="U29" s="6"/>
      <c r="V29" s="6"/>
      <c r="W29" s="6"/>
      <c r="X29" s="6"/>
      <c r="Y29" s="6"/>
      <c r="Z29" s="6"/>
      <c r="AA29" s="6"/>
      <c r="AB29" s="33"/>
    </row>
    <row r="30" spans="2:30" ht="17.25" x14ac:dyDescent="0.35">
      <c r="B30" s="3"/>
      <c r="C30" s="29"/>
      <c r="D30" s="29"/>
      <c r="E30" s="29"/>
      <c r="F30" s="29"/>
      <c r="G30" s="29"/>
      <c r="H30" s="29"/>
      <c r="I30" s="29"/>
      <c r="J30" s="6"/>
      <c r="K30" s="6"/>
      <c r="L30" s="6"/>
      <c r="M30" s="6"/>
      <c r="N30" s="6"/>
      <c r="O30" s="6"/>
      <c r="P30" s="6"/>
      <c r="Q30" s="6"/>
      <c r="R30" s="6"/>
      <c r="T30" s="6"/>
      <c r="U30" s="6"/>
      <c r="V30" s="6"/>
      <c r="W30" s="6"/>
      <c r="X30" s="54" t="s">
        <v>23</v>
      </c>
      <c r="Y30" s="6"/>
      <c r="Z30" s="55"/>
      <c r="AA30" s="55"/>
      <c r="AB30" s="33"/>
    </row>
    <row r="31" spans="2:30" ht="17.25" thickBot="1" x14ac:dyDescent="0.35">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5"/>
    </row>
    <row r="32" spans="2:30" ht="17.25" thickTop="1" x14ac:dyDescent="0.3"/>
  </sheetData>
  <mergeCells count="13">
    <mergeCell ref="J18:K18"/>
    <mergeCell ref="C15:AA15"/>
    <mergeCell ref="C17:F17"/>
    <mergeCell ref="H17:K17"/>
    <mergeCell ref="L17:S17"/>
    <mergeCell ref="U17:V17"/>
    <mergeCell ref="Z17:AA17"/>
    <mergeCell ref="D13:I13"/>
    <mergeCell ref="D7:E7"/>
    <mergeCell ref="C9:I9"/>
    <mergeCell ref="D10:I10"/>
    <mergeCell ref="D11:I11"/>
    <mergeCell ref="D12:I12"/>
  </mergeCells>
  <conditionalFormatting sqref="H19:I28">
    <cfRule type="expression" dxfId="0" priority="1">
      <formula>OR(AND(#REF!=TRUE,#REF!=TRUE),AND(#REF!=TRUE,#REF!=TRUE),AND(#REF!=TRUE,#REF!=TRUE))</formula>
    </cfRule>
  </conditionalFormatting>
  <dataValidations count="3">
    <dataValidation type="date" operator="equal" allowBlank="1" showInputMessage="1" showErrorMessage="1" error="Date must be today's date._x000a_Enter as DD/MM/YYYY" sqref="D7" xr:uid="{00000000-0002-0000-0A00-000000000000}">
      <formula1>TODAY()</formula1>
    </dataValidation>
    <dataValidation type="list" allowBlank="1" showInputMessage="1" showErrorMessage="1" error="Only one form of Outgoing Call Barring may be selected" sqref="I19:I28" xr:uid="{00000000-0002-0000-0A00-000001000000}">
      <formula1>$AF$10:$AF$13</formula1>
    </dataValidation>
    <dataValidation type="list" allowBlank="1" showInputMessage="1" showErrorMessage="1" sqref="H19:H28" xr:uid="{00000000-0002-0000-0A00-000002000000}">
      <formula1>$AF$7:$AF$8</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Y30"/>
  <sheetViews>
    <sheetView zoomScale="70" zoomScaleNormal="70" workbookViewId="0">
      <selection activeCell="D10" sqref="D10"/>
    </sheetView>
  </sheetViews>
  <sheetFormatPr defaultColWidth="9.140625" defaultRowHeight="16.5" x14ac:dyDescent="0.3"/>
  <cols>
    <col min="1" max="1" width="1.28515625" style="80" customWidth="1"/>
    <col min="2" max="2" width="3.42578125" style="80" customWidth="1"/>
    <col min="3" max="3" width="20.28515625" style="80" customWidth="1"/>
    <col min="4" max="4" width="39.5703125" style="80" customWidth="1"/>
    <col min="5" max="5" width="18.28515625" style="80" customWidth="1"/>
    <col min="6" max="6" width="17.7109375" style="80" customWidth="1"/>
    <col min="7" max="7" width="18.7109375" style="80" customWidth="1"/>
    <col min="8" max="8" width="21.28515625" style="80" customWidth="1"/>
    <col min="9" max="9" width="17.140625" style="80" customWidth="1"/>
    <col min="10" max="10" width="11.85546875" style="80" customWidth="1"/>
    <col min="11" max="11" width="13.28515625" style="80" customWidth="1"/>
    <col min="12" max="12" width="45.5703125" style="80" customWidth="1"/>
    <col min="13" max="13" width="3.42578125" style="87" customWidth="1"/>
    <col min="14" max="14" width="3.7109375" style="87" customWidth="1"/>
    <col min="15" max="15" width="9.140625" style="87" hidden="1" customWidth="1"/>
    <col min="16" max="16" width="15.7109375" style="87" hidden="1" customWidth="1"/>
    <col min="17" max="18" width="0" style="87" hidden="1" customWidth="1"/>
    <col min="19" max="25" width="9.140625" style="87"/>
    <col min="26" max="16384" width="9.140625" style="80"/>
  </cols>
  <sheetData>
    <row r="1" spans="2:25" ht="12" customHeight="1" thickBot="1" x14ac:dyDescent="0.35">
      <c r="M1" s="369"/>
      <c r="N1" s="369"/>
      <c r="O1" s="369"/>
      <c r="P1" s="369"/>
      <c r="Q1" s="369"/>
      <c r="R1" s="369"/>
      <c r="S1" s="369"/>
      <c r="T1" s="369"/>
      <c r="U1" s="369"/>
      <c r="V1" s="369"/>
      <c r="W1" s="369"/>
    </row>
    <row r="2" spans="2:25" s="85" customFormat="1" ht="18.75" customHeight="1" thickTop="1" x14ac:dyDescent="0.3">
      <c r="B2" s="81"/>
      <c r="C2" s="82"/>
      <c r="D2" s="134"/>
      <c r="E2" s="82"/>
      <c r="F2" s="82"/>
      <c r="G2" s="83"/>
      <c r="H2" s="83"/>
      <c r="I2" s="83"/>
      <c r="J2" s="83"/>
      <c r="K2" s="83"/>
      <c r="L2" s="83"/>
      <c r="M2" s="84"/>
      <c r="N2" s="91"/>
      <c r="O2" s="91"/>
      <c r="P2" s="91"/>
      <c r="Q2" s="91"/>
      <c r="R2" s="91"/>
      <c r="S2" s="91"/>
      <c r="T2" s="91"/>
      <c r="U2" s="91"/>
      <c r="V2" s="91"/>
      <c r="W2" s="91"/>
      <c r="X2" s="91"/>
      <c r="Y2" s="91"/>
    </row>
    <row r="3" spans="2:25" s="85" customFormat="1" ht="38.25" customHeight="1" x14ac:dyDescent="0.3">
      <c r="B3" s="86"/>
      <c r="C3" s="91"/>
      <c r="D3" s="135" t="s">
        <v>0</v>
      </c>
      <c r="E3" s="91"/>
      <c r="F3" s="88"/>
      <c r="G3" s="91"/>
      <c r="H3" s="91"/>
      <c r="I3" s="91"/>
      <c r="J3" s="91"/>
      <c r="K3" s="91"/>
      <c r="L3" s="91"/>
      <c r="M3" s="89"/>
      <c r="N3" s="91"/>
      <c r="O3" s="91"/>
      <c r="P3" s="91"/>
      <c r="Q3" s="91"/>
      <c r="R3" s="91"/>
      <c r="S3" s="91"/>
      <c r="T3" s="91"/>
      <c r="U3" s="91"/>
      <c r="V3" s="91"/>
      <c r="W3" s="91"/>
      <c r="X3" s="91"/>
      <c r="Y3" s="91"/>
    </row>
    <row r="4" spans="2:25" s="85" customFormat="1" ht="21" customHeight="1" x14ac:dyDescent="0.3">
      <c r="B4" s="86"/>
      <c r="C4" s="91"/>
      <c r="D4" s="136" t="s">
        <v>32746</v>
      </c>
      <c r="E4" s="91"/>
      <c r="F4" s="88"/>
      <c r="G4" s="91"/>
      <c r="H4" s="91"/>
      <c r="I4" s="91"/>
      <c r="J4" s="91"/>
      <c r="K4" s="91"/>
      <c r="L4" s="91"/>
      <c r="M4" s="89"/>
      <c r="N4" s="91"/>
      <c r="O4" s="91"/>
      <c r="P4" s="91"/>
      <c r="Q4" s="91"/>
      <c r="R4" s="91"/>
      <c r="S4" s="91"/>
      <c r="T4" s="91"/>
      <c r="U4" s="91"/>
      <c r="V4" s="91"/>
      <c r="W4" s="91"/>
      <c r="X4" s="91"/>
      <c r="Y4" s="91"/>
    </row>
    <row r="5" spans="2:25" s="85" customFormat="1" ht="16.5" customHeight="1" x14ac:dyDescent="0.3">
      <c r="B5" s="86"/>
      <c r="C5" s="91"/>
      <c r="D5" s="137" t="s">
        <v>32812</v>
      </c>
      <c r="E5" s="91"/>
      <c r="F5" s="90"/>
      <c r="G5" s="91"/>
      <c r="H5" s="91"/>
      <c r="I5" s="91"/>
      <c r="J5" s="91"/>
      <c r="K5" s="91"/>
      <c r="L5" s="91"/>
      <c r="M5" s="89"/>
      <c r="N5" s="91"/>
      <c r="O5" s="91"/>
      <c r="P5" s="91"/>
      <c r="Q5" s="91"/>
      <c r="R5" s="91"/>
      <c r="S5" s="91"/>
      <c r="T5" s="91"/>
      <c r="U5" s="91"/>
      <c r="V5" s="91"/>
      <c r="W5" s="91"/>
      <c r="X5" s="91"/>
      <c r="Y5" s="91"/>
    </row>
    <row r="6" spans="2:25" s="85" customFormat="1" ht="27.75" customHeight="1" x14ac:dyDescent="0.3">
      <c r="B6" s="86"/>
      <c r="C6" s="91"/>
      <c r="D6" s="138"/>
      <c r="E6" s="90"/>
      <c r="F6" s="90"/>
      <c r="G6" s="91"/>
      <c r="H6" s="91"/>
      <c r="I6" s="91"/>
      <c r="J6" s="91"/>
      <c r="K6" s="91"/>
      <c r="L6" s="91"/>
      <c r="M6" s="89"/>
      <c r="N6" s="91"/>
      <c r="O6" s="91"/>
      <c r="P6" s="91"/>
      <c r="Q6" s="91"/>
      <c r="R6" s="91"/>
      <c r="S6" s="91"/>
      <c r="T6" s="91"/>
      <c r="U6" s="91"/>
      <c r="V6" s="91"/>
      <c r="W6" s="91"/>
      <c r="X6" s="91"/>
      <c r="Y6" s="91"/>
    </row>
    <row r="7" spans="2:25" s="85" customFormat="1" ht="20.25" customHeight="1" x14ac:dyDescent="0.3">
      <c r="B7" s="86"/>
      <c r="C7" s="262" t="s">
        <v>1</v>
      </c>
      <c r="D7" s="224"/>
      <c r="E7" s="226"/>
      <c r="F7" s="226"/>
      <c r="G7" s="226"/>
      <c r="H7" s="226"/>
      <c r="I7" s="226"/>
      <c r="J7" s="226"/>
      <c r="K7" s="226"/>
      <c r="L7" s="87"/>
      <c r="M7" s="89"/>
      <c r="N7" s="91"/>
      <c r="O7" s="91"/>
      <c r="P7" s="91"/>
      <c r="Q7" s="91"/>
      <c r="R7" s="91"/>
      <c r="S7" s="91"/>
      <c r="T7" s="91"/>
      <c r="U7" s="91"/>
      <c r="V7" s="91"/>
      <c r="W7" s="91"/>
      <c r="X7" s="91"/>
      <c r="Y7" s="91"/>
    </row>
    <row r="8" spans="2:25" s="85" customFormat="1" x14ac:dyDescent="0.3">
      <c r="B8" s="86"/>
      <c r="C8" s="87"/>
      <c r="D8" s="87"/>
      <c r="E8" s="87"/>
      <c r="F8" s="87"/>
      <c r="G8" s="87"/>
      <c r="H8" s="87"/>
      <c r="I8" s="87"/>
      <c r="J8" s="87"/>
      <c r="K8" s="87"/>
      <c r="L8" s="87"/>
      <c r="M8" s="89"/>
      <c r="N8" s="91"/>
      <c r="O8" s="91"/>
      <c r="P8" s="91"/>
      <c r="Q8" s="91"/>
      <c r="R8" s="91"/>
      <c r="S8" s="91"/>
      <c r="T8" s="91"/>
      <c r="U8" s="91"/>
      <c r="V8" s="91"/>
      <c r="W8" s="91"/>
      <c r="X8" s="91"/>
      <c r="Y8" s="91"/>
    </row>
    <row r="9" spans="2:25" s="85" customFormat="1" ht="23.25" customHeight="1" x14ac:dyDescent="0.3">
      <c r="B9" s="86"/>
      <c r="C9" s="262" t="s">
        <v>2</v>
      </c>
      <c r="D9" s="234"/>
      <c r="E9" s="310"/>
      <c r="F9" s="225"/>
      <c r="G9" s="225"/>
      <c r="H9" s="225"/>
      <c r="I9" s="225"/>
      <c r="J9" s="225"/>
      <c r="K9" s="225"/>
      <c r="L9" s="87"/>
      <c r="M9" s="89"/>
      <c r="N9" s="91"/>
      <c r="O9" s="91"/>
      <c r="P9" s="91"/>
      <c r="Q9" s="91"/>
      <c r="R9" s="91"/>
      <c r="S9" s="91"/>
      <c r="T9" s="91"/>
      <c r="U9" s="91"/>
      <c r="V9" s="91"/>
      <c r="W9" s="91"/>
      <c r="X9" s="91"/>
      <c r="Y9" s="91"/>
    </row>
    <row r="10" spans="2:25" s="85" customFormat="1" ht="20.25" customHeight="1" x14ac:dyDescent="0.3">
      <c r="B10" s="86"/>
      <c r="C10" s="264" t="s">
        <v>3</v>
      </c>
      <c r="D10" s="242" t="s">
        <v>32838</v>
      </c>
      <c r="E10" s="345"/>
      <c r="F10" s="220"/>
      <c r="G10" s="220"/>
      <c r="H10" s="220"/>
      <c r="I10" s="220"/>
      <c r="J10" s="220"/>
      <c r="K10" s="220"/>
      <c r="L10" s="87"/>
      <c r="M10" s="89"/>
      <c r="N10" s="91"/>
      <c r="O10" s="91"/>
      <c r="P10" s="91"/>
      <c r="Q10" s="91"/>
      <c r="R10" s="91"/>
      <c r="S10" s="91"/>
      <c r="T10" s="91"/>
      <c r="U10" s="91"/>
      <c r="V10" s="91"/>
      <c r="W10" s="91"/>
      <c r="X10" s="91"/>
      <c r="Y10" s="91"/>
    </row>
    <row r="11" spans="2:25" s="85" customFormat="1" ht="20.25" customHeight="1" x14ac:dyDescent="0.3">
      <c r="B11" s="86"/>
      <c r="C11" s="264" t="s">
        <v>4</v>
      </c>
      <c r="D11" s="242"/>
      <c r="E11" s="346"/>
      <c r="F11" s="231"/>
      <c r="G11" s="231"/>
      <c r="H11" s="231"/>
      <c r="I11" s="231"/>
      <c r="J11" s="231"/>
      <c r="K11" s="231"/>
      <c r="L11" s="87"/>
      <c r="M11" s="89"/>
      <c r="N11" s="91"/>
      <c r="O11" s="91"/>
      <c r="P11" s="91"/>
      <c r="Q11" s="91"/>
      <c r="R11" s="91"/>
      <c r="S11" s="91"/>
      <c r="T11" s="91"/>
      <c r="U11" s="91"/>
      <c r="V11" s="91"/>
      <c r="W11" s="91"/>
      <c r="X11" s="91"/>
      <c r="Y11" s="91"/>
    </row>
    <row r="12" spans="2:25" s="85" customFormat="1" ht="20.25" customHeight="1" x14ac:dyDescent="0.35">
      <c r="B12" s="86"/>
      <c r="C12" s="264" t="s">
        <v>5</v>
      </c>
      <c r="D12" s="242"/>
      <c r="E12" s="346"/>
      <c r="F12" s="231"/>
      <c r="G12" s="231"/>
      <c r="H12" s="231"/>
      <c r="I12" s="231"/>
      <c r="J12" s="231"/>
      <c r="K12" s="231"/>
      <c r="L12" s="87"/>
      <c r="M12" s="89"/>
      <c r="N12" s="95"/>
      <c r="O12" s="95"/>
      <c r="P12" s="95"/>
      <c r="Q12" s="91"/>
      <c r="R12" s="91"/>
      <c r="S12" s="91"/>
      <c r="T12" s="91"/>
      <c r="U12" s="91"/>
      <c r="V12" s="91"/>
      <c r="W12" s="91"/>
      <c r="X12" s="91"/>
      <c r="Y12" s="91"/>
    </row>
    <row r="13" spans="2:25" s="85" customFormat="1" ht="20.25" customHeight="1" x14ac:dyDescent="0.3">
      <c r="B13" s="86"/>
      <c r="C13" s="264" t="s">
        <v>6</v>
      </c>
      <c r="D13" s="250"/>
      <c r="E13" s="347"/>
      <c r="F13" s="233"/>
      <c r="G13" s="233"/>
      <c r="H13" s="233"/>
      <c r="I13" s="233"/>
      <c r="J13" s="233"/>
      <c r="K13" s="233"/>
      <c r="L13" s="87"/>
      <c r="M13" s="89"/>
      <c r="N13" s="91"/>
      <c r="O13" s="91"/>
      <c r="P13" s="91"/>
      <c r="Q13" s="91"/>
      <c r="R13" s="91"/>
      <c r="S13" s="91"/>
      <c r="T13" s="91"/>
      <c r="U13" s="91"/>
      <c r="V13" s="91"/>
      <c r="W13" s="91"/>
      <c r="X13" s="91"/>
      <c r="Y13" s="91"/>
    </row>
    <row r="14" spans="2:25" x14ac:dyDescent="0.3">
      <c r="B14" s="86"/>
      <c r="C14" s="87"/>
      <c r="D14" s="87"/>
      <c r="E14" s="87"/>
      <c r="F14" s="87"/>
      <c r="G14" s="87"/>
      <c r="H14" s="87"/>
      <c r="I14" s="87"/>
      <c r="J14" s="87"/>
      <c r="K14" s="87"/>
      <c r="L14" s="87"/>
      <c r="M14" s="97"/>
    </row>
    <row r="15" spans="2:25" ht="20.25" customHeight="1" x14ac:dyDescent="0.3">
      <c r="B15" s="86"/>
      <c r="C15" s="444" t="s">
        <v>20</v>
      </c>
      <c r="D15" s="445"/>
      <c r="E15" s="445"/>
      <c r="F15" s="445"/>
      <c r="G15" s="445"/>
      <c r="H15" s="445"/>
      <c r="I15" s="446"/>
      <c r="J15" s="447" t="s">
        <v>21</v>
      </c>
      <c r="K15" s="448"/>
      <c r="L15" s="387" t="s">
        <v>32749</v>
      </c>
      <c r="M15" s="97"/>
    </row>
    <row r="16" spans="2:25" s="101" customFormat="1" ht="36.75" customHeight="1" x14ac:dyDescent="0.25">
      <c r="B16" s="98"/>
      <c r="C16" s="304" t="s">
        <v>58</v>
      </c>
      <c r="D16" s="304" t="s">
        <v>32</v>
      </c>
      <c r="E16" s="290" t="s">
        <v>27</v>
      </c>
      <c r="F16" s="343" t="s">
        <v>32779</v>
      </c>
      <c r="G16" s="255" t="s">
        <v>60</v>
      </c>
      <c r="H16" s="255" t="s">
        <v>61</v>
      </c>
      <c r="I16" s="255" t="s">
        <v>62</v>
      </c>
      <c r="J16" s="255" t="s">
        <v>56</v>
      </c>
      <c r="K16" s="255" t="s">
        <v>32802</v>
      </c>
      <c r="L16" s="306" t="s">
        <v>32750</v>
      </c>
      <c r="M16" s="102"/>
      <c r="N16" s="99"/>
      <c r="O16" s="99"/>
      <c r="P16" s="99"/>
      <c r="Q16" s="99"/>
      <c r="R16" s="99"/>
      <c r="S16" s="99"/>
      <c r="T16" s="99"/>
      <c r="U16" s="99"/>
      <c r="V16" s="99"/>
      <c r="W16" s="99"/>
      <c r="X16" s="99"/>
      <c r="Y16" s="99"/>
    </row>
    <row r="17" spans="2:16" ht="20.25" customHeight="1" x14ac:dyDescent="0.3">
      <c r="B17" s="86"/>
      <c r="C17" s="241"/>
      <c r="D17" s="241"/>
      <c r="E17" s="244"/>
      <c r="F17" s="344" t="str">
        <f>IF(O17=1,"",IF($D$7="","Input Date Above",IF(E17="","Customer Required Date Missing",IF(E17&gt;=$P$17,E17,IF(E17&lt;$P$17,$P$17)))))</f>
        <v/>
      </c>
      <c r="G17" s="240"/>
      <c r="H17" s="240"/>
      <c r="I17" s="240"/>
      <c r="J17" s="258" t="str">
        <f>IF(D17="","",IF(D17=0,"",IF(D17&lt;=15,53,IF(D17&lt;=30,108,IF(D17&lt;=60,164,IF(D17&gt;=61,215))))))</f>
        <v/>
      </c>
      <c r="K17" s="381"/>
      <c r="L17" s="270"/>
      <c r="M17" s="97"/>
      <c r="O17" s="87">
        <f>IF(D17="",1,2)</f>
        <v>1</v>
      </c>
      <c r="P17" s="308">
        <f>WORKDAY(D7,8)</f>
        <v>11</v>
      </c>
    </row>
    <row r="18" spans="2:16" ht="20.25" customHeight="1" x14ac:dyDescent="0.3">
      <c r="B18" s="86"/>
      <c r="C18" s="241"/>
      <c r="D18" s="241"/>
      <c r="E18" s="244"/>
      <c r="F18" s="344" t="str">
        <f t="shared" ref="F18:F26" si="0">IF(O18=1,"",IF($D$7="","Input Date Above",IF(E18="","Customer Required Date Missing",IF(E18&gt;=$P$17,E18,IF(E18&lt;$P$17,$P$17)))))</f>
        <v/>
      </c>
      <c r="G18" s="240"/>
      <c r="H18" s="240"/>
      <c r="I18" s="240"/>
      <c r="J18" s="258" t="str">
        <f t="shared" ref="J18:J26" si="1">IF(D18="","",IF(D18=0,"",IF(D18&lt;=15,53,IF(D18&lt;=30,108,IF(D18&lt;=60,164,IF(D18&gt;=61,215))))))</f>
        <v/>
      </c>
      <c r="K18" s="381"/>
      <c r="L18" s="270"/>
      <c r="M18" s="97"/>
      <c r="O18" s="87">
        <f t="shared" ref="O18:O26" si="2">IF(D18="",1,2)</f>
        <v>1</v>
      </c>
    </row>
    <row r="19" spans="2:16" ht="20.25" customHeight="1" x14ac:dyDescent="0.3">
      <c r="B19" s="86"/>
      <c r="C19" s="241"/>
      <c r="D19" s="311"/>
      <c r="E19" s="244"/>
      <c r="F19" s="344" t="str">
        <f t="shared" si="0"/>
        <v/>
      </c>
      <c r="G19" s="240"/>
      <c r="H19" s="240"/>
      <c r="I19" s="240"/>
      <c r="J19" s="258" t="str">
        <f t="shared" si="1"/>
        <v/>
      </c>
      <c r="K19" s="381"/>
      <c r="L19" s="270"/>
      <c r="M19" s="97"/>
      <c r="O19" s="87">
        <f t="shared" si="2"/>
        <v>1</v>
      </c>
    </row>
    <row r="20" spans="2:16" ht="20.25" customHeight="1" x14ac:dyDescent="0.3">
      <c r="B20" s="86"/>
      <c r="C20" s="241"/>
      <c r="D20" s="311"/>
      <c r="E20" s="244"/>
      <c r="F20" s="344" t="str">
        <f t="shared" si="0"/>
        <v/>
      </c>
      <c r="G20" s="240"/>
      <c r="H20" s="240"/>
      <c r="I20" s="240"/>
      <c r="J20" s="258" t="str">
        <f t="shared" si="1"/>
        <v/>
      </c>
      <c r="K20" s="381"/>
      <c r="L20" s="270"/>
      <c r="M20" s="97"/>
      <c r="O20" s="87">
        <f t="shared" si="2"/>
        <v>1</v>
      </c>
    </row>
    <row r="21" spans="2:16" ht="20.25" customHeight="1" x14ac:dyDescent="0.3">
      <c r="B21" s="86"/>
      <c r="C21" s="241"/>
      <c r="D21" s="241"/>
      <c r="E21" s="244"/>
      <c r="F21" s="344" t="str">
        <f t="shared" si="0"/>
        <v/>
      </c>
      <c r="G21" s="240"/>
      <c r="H21" s="240"/>
      <c r="I21" s="240"/>
      <c r="J21" s="258" t="str">
        <f t="shared" si="1"/>
        <v/>
      </c>
      <c r="K21" s="381"/>
      <c r="L21" s="270"/>
      <c r="M21" s="97"/>
      <c r="O21" s="87">
        <f t="shared" si="2"/>
        <v>1</v>
      </c>
    </row>
    <row r="22" spans="2:16" ht="20.25" customHeight="1" x14ac:dyDescent="0.3">
      <c r="B22" s="86"/>
      <c r="C22" s="241"/>
      <c r="D22" s="241"/>
      <c r="E22" s="244"/>
      <c r="F22" s="344" t="str">
        <f t="shared" si="0"/>
        <v/>
      </c>
      <c r="G22" s="240"/>
      <c r="H22" s="240"/>
      <c r="I22" s="240"/>
      <c r="J22" s="258" t="str">
        <f t="shared" si="1"/>
        <v/>
      </c>
      <c r="K22" s="381"/>
      <c r="L22" s="270"/>
      <c r="M22" s="97"/>
      <c r="O22" s="87">
        <f t="shared" si="2"/>
        <v>1</v>
      </c>
    </row>
    <row r="23" spans="2:16" ht="20.25" customHeight="1" x14ac:dyDescent="0.3">
      <c r="B23" s="86"/>
      <c r="C23" s="241"/>
      <c r="D23" s="241"/>
      <c r="E23" s="244"/>
      <c r="F23" s="344" t="str">
        <f t="shared" si="0"/>
        <v/>
      </c>
      <c r="G23" s="240"/>
      <c r="H23" s="240"/>
      <c r="I23" s="240"/>
      <c r="J23" s="258" t="str">
        <f t="shared" si="1"/>
        <v/>
      </c>
      <c r="K23" s="381"/>
      <c r="L23" s="270"/>
      <c r="M23" s="97"/>
      <c r="O23" s="87">
        <f t="shared" si="2"/>
        <v>1</v>
      </c>
    </row>
    <row r="24" spans="2:16" ht="20.25" customHeight="1" x14ac:dyDescent="0.3">
      <c r="B24" s="86"/>
      <c r="C24" s="241"/>
      <c r="D24" s="241"/>
      <c r="E24" s="244"/>
      <c r="F24" s="344" t="str">
        <f t="shared" si="0"/>
        <v/>
      </c>
      <c r="G24" s="240"/>
      <c r="H24" s="240"/>
      <c r="I24" s="240"/>
      <c r="J24" s="258" t="str">
        <f t="shared" si="1"/>
        <v/>
      </c>
      <c r="K24" s="381"/>
      <c r="L24" s="270"/>
      <c r="M24" s="97"/>
      <c r="O24" s="87">
        <f t="shared" si="2"/>
        <v>1</v>
      </c>
    </row>
    <row r="25" spans="2:16" ht="20.25" customHeight="1" x14ac:dyDescent="0.3">
      <c r="B25" s="86"/>
      <c r="C25" s="241"/>
      <c r="D25" s="241"/>
      <c r="E25" s="244"/>
      <c r="F25" s="344" t="str">
        <f t="shared" si="0"/>
        <v/>
      </c>
      <c r="G25" s="240"/>
      <c r="H25" s="240"/>
      <c r="I25" s="240"/>
      <c r="J25" s="258" t="str">
        <f t="shared" si="1"/>
        <v/>
      </c>
      <c r="K25" s="381"/>
      <c r="L25" s="270"/>
      <c r="M25" s="97"/>
      <c r="O25" s="87">
        <f t="shared" si="2"/>
        <v>1</v>
      </c>
    </row>
    <row r="26" spans="2:16" ht="20.25" customHeight="1" x14ac:dyDescent="0.3">
      <c r="B26" s="86"/>
      <c r="C26" s="241"/>
      <c r="D26" s="241"/>
      <c r="E26" s="244"/>
      <c r="F26" s="344" t="str">
        <f t="shared" si="0"/>
        <v/>
      </c>
      <c r="G26" s="240"/>
      <c r="H26" s="240"/>
      <c r="I26" s="240"/>
      <c r="J26" s="258" t="str">
        <f t="shared" si="1"/>
        <v/>
      </c>
      <c r="K26" s="381"/>
      <c r="L26" s="270"/>
      <c r="M26" s="97"/>
      <c r="O26" s="87">
        <f t="shared" si="2"/>
        <v>1</v>
      </c>
    </row>
    <row r="27" spans="2:16" ht="3.75" customHeight="1" x14ac:dyDescent="0.3">
      <c r="B27" s="86"/>
      <c r="C27" s="302"/>
      <c r="D27" s="302"/>
      <c r="E27" s="302"/>
      <c r="F27" s="302"/>
      <c r="G27" s="302"/>
      <c r="H27" s="302"/>
      <c r="I27" s="302"/>
      <c r="J27" s="260"/>
      <c r="K27" s="260"/>
      <c r="L27" s="87"/>
      <c r="M27" s="97"/>
    </row>
    <row r="28" spans="2:16" x14ac:dyDescent="0.3">
      <c r="B28" s="86"/>
      <c r="C28" s="302"/>
      <c r="D28" s="302"/>
      <c r="E28" s="302"/>
      <c r="F28" s="302"/>
      <c r="G28" s="302"/>
      <c r="H28" s="302"/>
      <c r="I28" s="359" t="s">
        <v>23</v>
      </c>
      <c r="J28" s="340">
        <f>IF(AND(D17=1,D18=1,D19=1,D20=1,D21=1,D22=1,D23=1,D24=1,D25=1,D26=1),"",SUM(J17:J26))</f>
        <v>0</v>
      </c>
      <c r="K28" s="340">
        <f>IF(AND(D17=1,D18=1,D19=1,D20=1,D21=1,D22=1,D23=1,D24=1,D25=1,D26=1),"",SUM(K17:K26))</f>
        <v>0</v>
      </c>
      <c r="L28" s="87"/>
      <c r="M28" s="97"/>
    </row>
    <row r="29" spans="2:16" ht="17.25" thickBot="1" x14ac:dyDescent="0.35">
      <c r="B29" s="113"/>
      <c r="C29" s="114"/>
      <c r="D29" s="114"/>
      <c r="E29" s="114"/>
      <c r="F29" s="114"/>
      <c r="G29" s="114"/>
      <c r="H29" s="114"/>
      <c r="I29" s="114"/>
      <c r="J29" s="114"/>
      <c r="K29" s="114"/>
      <c r="L29" s="114"/>
      <c r="M29" s="115"/>
    </row>
    <row r="30" spans="2:16" ht="17.25" thickTop="1" x14ac:dyDescent="0.3"/>
  </sheetData>
  <sheetProtection password="ED21" sheet="1" objects="1" scenarios="1"/>
  <mergeCells count="2">
    <mergeCell ref="C15:I15"/>
    <mergeCell ref="J15:K15"/>
  </mergeCells>
  <dataValidations count="2">
    <dataValidation type="date" operator="greaterThan" allowBlank="1" showInputMessage="1" showErrorMessage="1" error="Date can't be today or earlier._x000a_Enter as DD/MM/YYYY" sqref="E17:E26" xr:uid="{00000000-0002-0000-0B00-000000000000}">
      <formula1>TODAY()</formula1>
    </dataValidation>
    <dataValidation type="date" operator="equal" allowBlank="1" showInputMessage="1" showErrorMessage="1" error="Date must be today's date._x000a_Enter as DD/MM/YYYY" sqref="D7:K7" xr:uid="{00000000-0002-0000-0B00-000001000000}">
      <formula1>TODAY()</formula1>
    </dataValidation>
  </dataValidations>
  <pageMargins left="0.7" right="0.7" top="0.75" bottom="0.75" header="0.3" footer="0.3"/>
  <pageSetup paperSize="9" scale="57"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AE30"/>
  <sheetViews>
    <sheetView zoomScale="70" zoomScaleNormal="70" workbookViewId="0">
      <selection activeCell="D10" sqref="D10"/>
    </sheetView>
  </sheetViews>
  <sheetFormatPr defaultColWidth="9.140625" defaultRowHeight="16.5" x14ac:dyDescent="0.3"/>
  <cols>
    <col min="1" max="1" width="1.28515625" style="80" customWidth="1"/>
    <col min="2" max="2" width="3.42578125" style="80" customWidth="1"/>
    <col min="3" max="3" width="20.42578125" style="80" customWidth="1"/>
    <col min="4" max="4" width="38.42578125" style="80" customWidth="1"/>
    <col min="5" max="5" width="13.85546875" style="80" customWidth="1"/>
    <col min="6" max="6" width="17.85546875" style="80" customWidth="1"/>
    <col min="7" max="7" width="25.42578125" style="80" customWidth="1"/>
    <col min="8" max="8" width="16.140625" style="80" customWidth="1"/>
    <col min="9" max="9" width="17.42578125" style="80" customWidth="1"/>
    <col min="10" max="10" width="13.5703125" style="80" customWidth="1"/>
    <col min="11" max="13" width="12.7109375" style="80" customWidth="1"/>
    <col min="14" max="14" width="3.42578125" style="80" customWidth="1"/>
    <col min="15" max="15" width="4.28515625" style="80" customWidth="1"/>
    <col min="16" max="17" width="13.5703125" style="80" hidden="1" customWidth="1"/>
    <col min="18" max="20" width="9.140625" style="80" hidden="1" customWidth="1"/>
    <col min="21" max="21" width="11.7109375" style="80" hidden="1" customWidth="1"/>
    <col min="22" max="22" width="12.28515625" style="80" hidden="1" customWidth="1"/>
    <col min="23" max="23" width="11.140625" style="80" hidden="1" customWidth="1"/>
    <col min="24" max="24" width="9.140625" style="80" hidden="1" customWidth="1"/>
    <col min="25" max="25" width="12.42578125" style="80" hidden="1" customWidth="1"/>
    <col min="26" max="26" width="9.140625" style="80" hidden="1" customWidth="1"/>
    <col min="27" max="16384" width="9.140625" style="80"/>
  </cols>
  <sheetData>
    <row r="1" spans="2:31" ht="12" customHeight="1" thickBot="1" x14ac:dyDescent="0.35"/>
    <row r="2" spans="2:31" s="85" customFormat="1" ht="27" customHeight="1" thickTop="1" x14ac:dyDescent="0.3">
      <c r="B2" s="81"/>
      <c r="C2" s="82"/>
      <c r="D2" s="82"/>
      <c r="E2" s="134"/>
      <c r="F2" s="82"/>
      <c r="G2" s="82"/>
      <c r="H2" s="83"/>
      <c r="I2" s="83"/>
      <c r="J2" s="83"/>
      <c r="K2" s="83"/>
      <c r="L2" s="83"/>
      <c r="M2" s="83"/>
      <c r="N2" s="84"/>
    </row>
    <row r="3" spans="2:31" s="85" customFormat="1" ht="38.25" customHeight="1" x14ac:dyDescent="0.3">
      <c r="B3" s="86"/>
      <c r="C3" s="87"/>
      <c r="D3" s="298" t="s">
        <v>32826</v>
      </c>
      <c r="F3" s="91"/>
      <c r="G3" s="88"/>
      <c r="H3" s="91"/>
      <c r="I3" s="91"/>
      <c r="J3" s="91"/>
      <c r="K3" s="91"/>
      <c r="L3" s="91"/>
      <c r="M3" s="91"/>
      <c r="N3" s="89"/>
      <c r="R3" s="85" t="s">
        <v>32706</v>
      </c>
      <c r="S3" s="85" t="s">
        <v>32735</v>
      </c>
      <c r="T3" s="85" t="s">
        <v>32753</v>
      </c>
    </row>
    <row r="4" spans="2:31" s="85" customFormat="1" ht="21" customHeight="1" x14ac:dyDescent="0.3">
      <c r="B4" s="86"/>
      <c r="C4" s="87"/>
      <c r="D4" s="351" t="s">
        <v>32827</v>
      </c>
      <c r="F4" s="91"/>
      <c r="G4" s="88"/>
      <c r="H4" s="91"/>
      <c r="I4" s="91"/>
      <c r="J4" s="91"/>
      <c r="K4" s="91"/>
      <c r="L4" s="91"/>
      <c r="M4" s="91"/>
      <c r="N4" s="89"/>
      <c r="P4" s="85" t="s">
        <v>32706</v>
      </c>
      <c r="R4" s="85" t="s">
        <v>32711</v>
      </c>
      <c r="S4" s="85">
        <v>36</v>
      </c>
      <c r="T4" s="85">
        <v>180</v>
      </c>
      <c r="U4" s="85">
        <f>T4+S4</f>
        <v>216</v>
      </c>
    </row>
    <row r="5" spans="2:31" s="85" customFormat="1" ht="16.5" customHeight="1" x14ac:dyDescent="0.3">
      <c r="B5" s="86"/>
      <c r="C5" s="87"/>
      <c r="D5" s="352" t="s">
        <v>32828</v>
      </c>
      <c r="F5" s="91"/>
      <c r="G5" s="90"/>
      <c r="H5" s="91"/>
      <c r="I5" s="91"/>
      <c r="J5" s="91"/>
      <c r="K5" s="91"/>
      <c r="L5" s="91"/>
      <c r="M5" s="91"/>
      <c r="N5" s="89"/>
      <c r="P5" s="85" t="s">
        <v>32733</v>
      </c>
      <c r="R5" s="85" t="s">
        <v>32712</v>
      </c>
      <c r="S5" s="85">
        <v>11</v>
      </c>
      <c r="T5" s="85">
        <v>210</v>
      </c>
      <c r="U5" s="85">
        <f>T5+S5</f>
        <v>221</v>
      </c>
    </row>
    <row r="6" spans="2:31" s="85" customFormat="1" ht="19.5" customHeight="1" x14ac:dyDescent="0.3">
      <c r="B6" s="86"/>
      <c r="C6" s="87"/>
      <c r="D6" s="91"/>
      <c r="E6" s="138"/>
      <c r="F6" s="90"/>
      <c r="G6" s="90"/>
      <c r="H6" s="91"/>
      <c r="I6" s="91"/>
      <c r="J6" s="91"/>
      <c r="K6" s="91"/>
      <c r="L6" s="91"/>
      <c r="M6" s="91"/>
      <c r="N6" s="89"/>
      <c r="P6" s="85" t="s">
        <v>32734</v>
      </c>
      <c r="R6" s="85" t="s">
        <v>32711</v>
      </c>
      <c r="S6" s="85">
        <v>0</v>
      </c>
    </row>
    <row r="7" spans="2:31" s="85" customFormat="1" ht="20.25" customHeight="1" x14ac:dyDescent="0.3">
      <c r="B7" s="86"/>
      <c r="C7" s="262" t="s">
        <v>1</v>
      </c>
      <c r="D7" s="319"/>
      <c r="E7" s="226"/>
      <c r="F7" s="226"/>
      <c r="G7" s="226"/>
      <c r="H7" s="226"/>
      <c r="I7" s="226"/>
      <c r="J7" s="226"/>
      <c r="K7" s="226"/>
      <c r="L7" s="226"/>
      <c r="M7" s="226"/>
      <c r="N7" s="89"/>
      <c r="R7" s="85" t="s">
        <v>32712</v>
      </c>
      <c r="S7" s="85">
        <v>53</v>
      </c>
    </row>
    <row r="8" spans="2:31" s="85" customFormat="1" x14ac:dyDescent="0.3">
      <c r="B8" s="86"/>
      <c r="C8" s="263"/>
      <c r="D8" s="350"/>
      <c r="E8" s="87"/>
      <c r="F8" s="87"/>
      <c r="G8" s="87"/>
      <c r="H8" s="87"/>
      <c r="I8" s="87"/>
      <c r="J8" s="87"/>
      <c r="K8" s="87"/>
      <c r="L8" s="87"/>
      <c r="M8" s="87"/>
      <c r="N8" s="89"/>
      <c r="P8" s="85" t="s">
        <v>32706</v>
      </c>
      <c r="Q8" s="85" t="s">
        <v>32735</v>
      </c>
      <c r="R8" s="85" t="s">
        <v>32736</v>
      </c>
      <c r="S8" s="85" t="s">
        <v>32737</v>
      </c>
    </row>
    <row r="9" spans="2:31" s="85" customFormat="1" ht="23.25" customHeight="1" x14ac:dyDescent="0.3">
      <c r="B9" s="86"/>
      <c r="C9" s="262" t="s">
        <v>2</v>
      </c>
      <c r="D9" s="320"/>
      <c r="E9" s="225"/>
      <c r="F9" s="225"/>
      <c r="G9" s="225"/>
      <c r="H9" s="225"/>
      <c r="I9" s="225"/>
      <c r="J9" s="225"/>
      <c r="K9" s="225"/>
      <c r="L9" s="225"/>
      <c r="M9" s="225"/>
      <c r="N9" s="89"/>
      <c r="P9" s="85" t="s">
        <v>32711</v>
      </c>
      <c r="Q9" s="85">
        <v>36</v>
      </c>
      <c r="R9" s="85">
        <v>48</v>
      </c>
      <c r="S9" s="85">
        <v>-48</v>
      </c>
    </row>
    <row r="10" spans="2:31" s="85" customFormat="1" ht="20.25" customHeight="1" x14ac:dyDescent="0.3">
      <c r="B10" s="86"/>
      <c r="C10" s="264" t="s">
        <v>3</v>
      </c>
      <c r="D10" s="230" t="s">
        <v>32838</v>
      </c>
      <c r="E10" s="220"/>
      <c r="F10" s="220"/>
      <c r="G10" s="220"/>
      <c r="H10" s="220"/>
      <c r="I10" s="220"/>
      <c r="J10" s="220"/>
      <c r="K10" s="220"/>
      <c r="L10" s="220"/>
      <c r="M10" s="220"/>
      <c r="N10" s="89"/>
      <c r="P10" s="85" t="s">
        <v>32712</v>
      </c>
      <c r="Q10" s="85">
        <v>11</v>
      </c>
      <c r="R10" s="85">
        <v>42</v>
      </c>
      <c r="S10" s="85">
        <v>-42</v>
      </c>
    </row>
    <row r="11" spans="2:31" s="85" customFormat="1" ht="20.25" customHeight="1" x14ac:dyDescent="0.3">
      <c r="B11" s="86"/>
      <c r="C11" s="264" t="s">
        <v>4</v>
      </c>
      <c r="D11" s="230"/>
      <c r="E11" s="231"/>
      <c r="F11" s="231"/>
      <c r="G11" s="231"/>
      <c r="H11" s="231"/>
      <c r="I11" s="231"/>
      <c r="J11" s="231"/>
      <c r="K11" s="231"/>
      <c r="L11" s="231"/>
      <c r="M11" s="231"/>
      <c r="N11" s="89"/>
    </row>
    <row r="12" spans="2:31" s="85" customFormat="1" ht="20.25" customHeight="1" x14ac:dyDescent="0.35">
      <c r="B12" s="86"/>
      <c r="C12" s="264" t="s">
        <v>5</v>
      </c>
      <c r="D12" s="230"/>
      <c r="E12" s="231"/>
      <c r="F12" s="231"/>
      <c r="G12" s="231"/>
      <c r="H12" s="231"/>
      <c r="I12" s="231"/>
      <c r="J12" s="231"/>
      <c r="K12" s="231"/>
      <c r="L12" s="231"/>
      <c r="M12" s="231"/>
      <c r="N12" s="89"/>
      <c r="AA12" s="96"/>
      <c r="AB12" s="96"/>
      <c r="AC12" s="96"/>
      <c r="AD12" s="96"/>
      <c r="AE12" s="96"/>
    </row>
    <row r="13" spans="2:31" s="85" customFormat="1" ht="20.25" customHeight="1" x14ac:dyDescent="0.3">
      <c r="B13" s="86"/>
      <c r="C13" s="264" t="s">
        <v>6</v>
      </c>
      <c r="D13" s="232"/>
      <c r="E13" s="233"/>
      <c r="F13" s="233"/>
      <c r="G13" s="233"/>
      <c r="H13" s="233"/>
      <c r="I13" s="233"/>
      <c r="J13" s="233"/>
      <c r="K13" s="233"/>
      <c r="L13" s="233"/>
      <c r="M13" s="233"/>
      <c r="N13" s="89"/>
    </row>
    <row r="14" spans="2:31" x14ac:dyDescent="0.3">
      <c r="B14" s="86"/>
      <c r="C14" s="87"/>
      <c r="D14" s="87"/>
      <c r="E14" s="87"/>
      <c r="F14" s="87"/>
      <c r="G14" s="87"/>
      <c r="H14" s="87"/>
      <c r="I14" s="87"/>
      <c r="J14" s="87"/>
      <c r="K14" s="87"/>
      <c r="L14" s="87"/>
      <c r="M14" s="87"/>
      <c r="N14" s="97"/>
    </row>
    <row r="15" spans="2:31" ht="20.25" customHeight="1" x14ac:dyDescent="0.3">
      <c r="B15" s="86"/>
      <c r="C15" s="410" t="s">
        <v>20</v>
      </c>
      <c r="D15" s="411"/>
      <c r="E15" s="411"/>
      <c r="F15" s="411"/>
      <c r="G15" s="411"/>
      <c r="H15" s="411"/>
      <c r="I15" s="412"/>
      <c r="J15" s="447" t="s">
        <v>21</v>
      </c>
      <c r="K15" s="448"/>
      <c r="L15" s="447" t="s">
        <v>32809</v>
      </c>
      <c r="M15" s="448"/>
      <c r="N15" s="97"/>
    </row>
    <row r="16" spans="2:31" s="101" customFormat="1" ht="36.75" customHeight="1" x14ac:dyDescent="0.25">
      <c r="B16" s="98"/>
      <c r="C16" s="330" t="s">
        <v>30</v>
      </c>
      <c r="D16" s="330" t="s">
        <v>32709</v>
      </c>
      <c r="E16" s="330" t="s">
        <v>32752</v>
      </c>
      <c r="F16" s="239" t="s">
        <v>32731</v>
      </c>
      <c r="G16" s="268" t="s">
        <v>32751</v>
      </c>
      <c r="H16" s="255" t="s">
        <v>27</v>
      </c>
      <c r="I16" s="255" t="s">
        <v>32779</v>
      </c>
      <c r="J16" s="255" t="s">
        <v>32732</v>
      </c>
      <c r="K16" s="255" t="s">
        <v>57</v>
      </c>
      <c r="L16" s="255" t="s">
        <v>32810</v>
      </c>
      <c r="M16" s="255" t="s">
        <v>32803</v>
      </c>
      <c r="N16" s="102"/>
      <c r="P16" s="121" t="s">
        <v>32709</v>
      </c>
      <c r="Q16" s="131" t="s">
        <v>30</v>
      </c>
      <c r="R16" s="131" t="s">
        <v>32709</v>
      </c>
      <c r="S16" s="131" t="s">
        <v>32730</v>
      </c>
      <c r="U16" s="121" t="s">
        <v>32735</v>
      </c>
      <c r="V16" s="131" t="s">
        <v>32771</v>
      </c>
      <c r="W16" s="121" t="s">
        <v>32772</v>
      </c>
      <c r="X16" s="100" t="s">
        <v>57</v>
      </c>
    </row>
    <row r="17" spans="2:25" ht="20.25" customHeight="1" x14ac:dyDescent="0.35">
      <c r="B17" s="86"/>
      <c r="C17" s="241"/>
      <c r="D17" s="241"/>
      <c r="E17" s="241"/>
      <c r="F17" s="240"/>
      <c r="G17" s="363"/>
      <c r="H17" s="244"/>
      <c r="I17" s="245" t="str">
        <f>IF(P17=1,"",IF($D$7="","Input Date Above",IF(H17="","Customer Required Date Missing",IF(H17&gt;=$Y$18,H17,IF(H17&lt;$Y$18,$Y$18)))))</f>
        <v/>
      </c>
      <c r="J17" s="258" t="str">
        <f t="shared" ref="J17:J26" si="0">IF(OR(P17=1,Q17=1,R17=1),"",IF(AND(C17=$P$6,D17=$R$5),$S$7,IF(AND(C17=$P$6,D17=$R$4),"-",IF(C17=$P$8,"",V17))))</f>
        <v/>
      </c>
      <c r="K17" s="258" t="str">
        <f t="shared" ref="K17:K26" si="1">IF(OR(P17=1,Q17=1,R17=1),"",IF(C17=$P$8,"",X17*S17))</f>
        <v/>
      </c>
      <c r="L17" s="380"/>
      <c r="M17" s="380"/>
      <c r="N17" s="97"/>
      <c r="P17" s="120">
        <f>IF(D17="",1,2)</f>
        <v>1</v>
      </c>
      <c r="Q17" s="120">
        <f>IF(C17="",1,2)</f>
        <v>1</v>
      </c>
      <c r="R17" s="120">
        <f>IF(D17="",1,2)</f>
        <v>1</v>
      </c>
      <c r="S17" s="120">
        <f t="shared" ref="S17:S26" si="2">E17/10</f>
        <v>0</v>
      </c>
      <c r="U17" s="182" t="b">
        <f t="shared" ref="U17:U26" si="3">IF(C17=$P$5,VLOOKUP(D17,$R$4:$S$5,2,FALSE)*S17,IF(C17=$P$6,VLOOKUP(D17,$R$6:$S$7,2,FALSE)*S17))</f>
        <v>0</v>
      </c>
      <c r="V17" s="182" t="b">
        <f t="shared" ref="V17:V26" si="4">IF(C17=$P$5,VLOOKUP(D17,$R$4:$U$5,3,FALSE)+U17,U17)</f>
        <v>0</v>
      </c>
      <c r="W17" s="120"/>
      <c r="X17" s="111" t="str">
        <f t="shared" ref="X17:X26" si="5">IF(OR(P17=1,Q17=1,R17=1),"",IF(C17=$P$8,"",IF(C17=$P$5,VLOOKUP(D17,$P$9:$R$10,3,FALSE),IF(C17=$P$6,VLOOKUP(D17,$P$9:$S$10,4,FALSE)))))</f>
        <v/>
      </c>
      <c r="Y17" s="80" t="s">
        <v>32745</v>
      </c>
    </row>
    <row r="18" spans="2:25" ht="20.25" customHeight="1" x14ac:dyDescent="0.35">
      <c r="B18" s="86"/>
      <c r="C18" s="241"/>
      <c r="D18" s="241"/>
      <c r="E18" s="241"/>
      <c r="F18" s="240"/>
      <c r="G18" s="363"/>
      <c r="H18" s="244"/>
      <c r="I18" s="245" t="str">
        <f t="shared" ref="I18:I26" si="6">IF(P18=1,"",IF($D$7="","Input Date Above",IF(H18="","Customer Required Date Missing",IF(H18&gt;=$Y$18,H18,IF(H18&lt;$Y$18,$Y$18)))))</f>
        <v/>
      </c>
      <c r="J18" s="258" t="str">
        <f t="shared" si="0"/>
        <v/>
      </c>
      <c r="K18" s="258" t="str">
        <f t="shared" si="1"/>
        <v/>
      </c>
      <c r="L18" s="380"/>
      <c r="M18" s="380"/>
      <c r="N18" s="97"/>
      <c r="P18" s="120">
        <f t="shared" ref="P18:P26" si="7">IF(D18="",1,2)</f>
        <v>1</v>
      </c>
      <c r="Q18" s="120">
        <f t="shared" ref="Q18:R26" si="8">IF(C18="",1,2)</f>
        <v>1</v>
      </c>
      <c r="R18" s="120">
        <f t="shared" si="8"/>
        <v>1</v>
      </c>
      <c r="S18" s="120">
        <f t="shared" si="2"/>
        <v>0</v>
      </c>
      <c r="U18" s="182" t="b">
        <f t="shared" si="3"/>
        <v>0</v>
      </c>
      <c r="V18" s="182" t="b">
        <f t="shared" si="4"/>
        <v>0</v>
      </c>
      <c r="W18" s="120"/>
      <c r="X18" s="111" t="str">
        <f t="shared" si="5"/>
        <v/>
      </c>
      <c r="Y18" s="171">
        <f>WORKDAY(D7,8)</f>
        <v>11</v>
      </c>
    </row>
    <row r="19" spans="2:25" ht="20.25" customHeight="1" x14ac:dyDescent="0.35">
      <c r="B19" s="86"/>
      <c r="C19" s="241"/>
      <c r="D19" s="241"/>
      <c r="E19" s="311"/>
      <c r="F19" s="259"/>
      <c r="G19" s="257"/>
      <c r="H19" s="244"/>
      <c r="I19" s="245" t="str">
        <f t="shared" si="6"/>
        <v/>
      </c>
      <c r="J19" s="258" t="str">
        <f t="shared" si="0"/>
        <v/>
      </c>
      <c r="K19" s="258" t="str">
        <f t="shared" si="1"/>
        <v/>
      </c>
      <c r="L19" s="380"/>
      <c r="M19" s="380"/>
      <c r="N19" s="97"/>
      <c r="P19" s="120">
        <f t="shared" si="7"/>
        <v>1</v>
      </c>
      <c r="Q19" s="120">
        <f t="shared" si="8"/>
        <v>1</v>
      </c>
      <c r="R19" s="120">
        <f t="shared" si="8"/>
        <v>1</v>
      </c>
      <c r="S19" s="120">
        <f t="shared" si="2"/>
        <v>0</v>
      </c>
      <c r="U19" s="182" t="b">
        <f t="shared" si="3"/>
        <v>0</v>
      </c>
      <c r="V19" s="182" t="b">
        <f t="shared" si="4"/>
        <v>0</v>
      </c>
      <c r="W19" s="120"/>
      <c r="X19" s="111" t="str">
        <f t="shared" si="5"/>
        <v/>
      </c>
    </row>
    <row r="20" spans="2:25" ht="20.25" customHeight="1" x14ac:dyDescent="0.35">
      <c r="B20" s="86"/>
      <c r="C20" s="241"/>
      <c r="D20" s="241"/>
      <c r="E20" s="311"/>
      <c r="F20" s="259"/>
      <c r="G20" s="257"/>
      <c r="H20" s="244"/>
      <c r="I20" s="245" t="str">
        <f t="shared" si="6"/>
        <v/>
      </c>
      <c r="J20" s="258" t="str">
        <f t="shared" si="0"/>
        <v/>
      </c>
      <c r="K20" s="258" t="str">
        <f t="shared" si="1"/>
        <v/>
      </c>
      <c r="L20" s="380"/>
      <c r="M20" s="380"/>
      <c r="N20" s="97"/>
      <c r="P20" s="120">
        <f t="shared" si="7"/>
        <v>1</v>
      </c>
      <c r="Q20" s="120">
        <f t="shared" si="8"/>
        <v>1</v>
      </c>
      <c r="R20" s="120">
        <f t="shared" si="8"/>
        <v>1</v>
      </c>
      <c r="S20" s="120">
        <f t="shared" si="2"/>
        <v>0</v>
      </c>
      <c r="U20" s="182" t="b">
        <f t="shared" si="3"/>
        <v>0</v>
      </c>
      <c r="V20" s="182" t="b">
        <f t="shared" si="4"/>
        <v>0</v>
      </c>
      <c r="W20" s="120"/>
      <c r="X20" s="111" t="str">
        <f t="shared" si="5"/>
        <v/>
      </c>
    </row>
    <row r="21" spans="2:25" ht="20.25" customHeight="1" x14ac:dyDescent="0.35">
      <c r="B21" s="86"/>
      <c r="C21" s="241"/>
      <c r="D21" s="241"/>
      <c r="E21" s="241"/>
      <c r="F21" s="240"/>
      <c r="G21" s="363"/>
      <c r="H21" s="244"/>
      <c r="I21" s="245" t="str">
        <f t="shared" si="6"/>
        <v/>
      </c>
      <c r="J21" s="258" t="str">
        <f t="shared" si="0"/>
        <v/>
      </c>
      <c r="K21" s="258" t="str">
        <f t="shared" si="1"/>
        <v/>
      </c>
      <c r="L21" s="380"/>
      <c r="M21" s="380"/>
      <c r="N21" s="97"/>
      <c r="P21" s="120">
        <f t="shared" si="7"/>
        <v>1</v>
      </c>
      <c r="Q21" s="120">
        <f t="shared" si="8"/>
        <v>1</v>
      </c>
      <c r="R21" s="120">
        <f t="shared" si="8"/>
        <v>1</v>
      </c>
      <c r="S21" s="120">
        <f t="shared" si="2"/>
        <v>0</v>
      </c>
      <c r="U21" s="182" t="b">
        <f t="shared" si="3"/>
        <v>0</v>
      </c>
      <c r="V21" s="182" t="b">
        <f t="shared" si="4"/>
        <v>0</v>
      </c>
      <c r="W21" s="120"/>
      <c r="X21" s="111" t="str">
        <f t="shared" si="5"/>
        <v/>
      </c>
    </row>
    <row r="22" spans="2:25" ht="20.25" customHeight="1" x14ac:dyDescent="0.35">
      <c r="B22" s="86"/>
      <c r="C22" s="241"/>
      <c r="D22" s="241"/>
      <c r="E22" s="241"/>
      <c r="F22" s="240"/>
      <c r="G22" s="363"/>
      <c r="H22" s="244"/>
      <c r="I22" s="245" t="str">
        <f t="shared" si="6"/>
        <v/>
      </c>
      <c r="J22" s="258" t="str">
        <f t="shared" si="0"/>
        <v/>
      </c>
      <c r="K22" s="258" t="str">
        <f t="shared" si="1"/>
        <v/>
      </c>
      <c r="L22" s="380"/>
      <c r="M22" s="380"/>
      <c r="N22" s="97"/>
      <c r="P22" s="120">
        <f t="shared" si="7"/>
        <v>1</v>
      </c>
      <c r="Q22" s="120">
        <f t="shared" si="8"/>
        <v>1</v>
      </c>
      <c r="R22" s="120">
        <f t="shared" si="8"/>
        <v>1</v>
      </c>
      <c r="S22" s="120">
        <f t="shared" si="2"/>
        <v>0</v>
      </c>
      <c r="U22" s="182" t="b">
        <f t="shared" si="3"/>
        <v>0</v>
      </c>
      <c r="V22" s="182" t="b">
        <f t="shared" si="4"/>
        <v>0</v>
      </c>
      <c r="W22" s="120"/>
      <c r="X22" s="111" t="str">
        <f t="shared" si="5"/>
        <v/>
      </c>
    </row>
    <row r="23" spans="2:25" ht="20.25" customHeight="1" x14ac:dyDescent="0.35">
      <c r="B23" s="86"/>
      <c r="C23" s="241"/>
      <c r="D23" s="241"/>
      <c r="E23" s="241"/>
      <c r="F23" s="240"/>
      <c r="G23" s="363"/>
      <c r="H23" s="244"/>
      <c r="I23" s="245" t="str">
        <f t="shared" si="6"/>
        <v/>
      </c>
      <c r="J23" s="258" t="str">
        <f t="shared" si="0"/>
        <v/>
      </c>
      <c r="K23" s="258" t="str">
        <f t="shared" si="1"/>
        <v/>
      </c>
      <c r="L23" s="380"/>
      <c r="M23" s="380"/>
      <c r="N23" s="97"/>
      <c r="P23" s="120">
        <f t="shared" si="7"/>
        <v>1</v>
      </c>
      <c r="Q23" s="120">
        <f t="shared" si="8"/>
        <v>1</v>
      </c>
      <c r="R23" s="120">
        <f t="shared" si="8"/>
        <v>1</v>
      </c>
      <c r="S23" s="120">
        <f t="shared" si="2"/>
        <v>0</v>
      </c>
      <c r="U23" s="182" t="b">
        <f t="shared" si="3"/>
        <v>0</v>
      </c>
      <c r="V23" s="182" t="b">
        <f t="shared" si="4"/>
        <v>0</v>
      </c>
      <c r="W23" s="120"/>
      <c r="X23" s="111" t="str">
        <f t="shared" si="5"/>
        <v/>
      </c>
    </row>
    <row r="24" spans="2:25" ht="20.25" customHeight="1" x14ac:dyDescent="0.35">
      <c r="B24" s="86"/>
      <c r="C24" s="241"/>
      <c r="D24" s="241"/>
      <c r="E24" s="241"/>
      <c r="F24" s="240"/>
      <c r="G24" s="363"/>
      <c r="H24" s="244"/>
      <c r="I24" s="245" t="str">
        <f t="shared" si="6"/>
        <v/>
      </c>
      <c r="J24" s="258" t="str">
        <f t="shared" si="0"/>
        <v/>
      </c>
      <c r="K24" s="258" t="str">
        <f t="shared" si="1"/>
        <v/>
      </c>
      <c r="L24" s="380"/>
      <c r="M24" s="380"/>
      <c r="N24" s="97"/>
      <c r="P24" s="120">
        <f t="shared" si="7"/>
        <v>1</v>
      </c>
      <c r="Q24" s="120">
        <f t="shared" si="8"/>
        <v>1</v>
      </c>
      <c r="R24" s="120">
        <f t="shared" si="8"/>
        <v>1</v>
      </c>
      <c r="S24" s="120">
        <f t="shared" si="2"/>
        <v>0</v>
      </c>
      <c r="U24" s="182" t="b">
        <f t="shared" si="3"/>
        <v>0</v>
      </c>
      <c r="V24" s="182" t="b">
        <f t="shared" si="4"/>
        <v>0</v>
      </c>
      <c r="W24" s="120"/>
      <c r="X24" s="111" t="str">
        <f t="shared" si="5"/>
        <v/>
      </c>
    </row>
    <row r="25" spans="2:25" ht="20.25" customHeight="1" x14ac:dyDescent="0.35">
      <c r="B25" s="86"/>
      <c r="C25" s="241"/>
      <c r="D25" s="241"/>
      <c r="E25" s="241"/>
      <c r="F25" s="240"/>
      <c r="G25" s="363"/>
      <c r="H25" s="244"/>
      <c r="I25" s="245" t="str">
        <f t="shared" si="6"/>
        <v/>
      </c>
      <c r="J25" s="258" t="str">
        <f t="shared" si="0"/>
        <v/>
      </c>
      <c r="K25" s="258" t="str">
        <f t="shared" si="1"/>
        <v/>
      </c>
      <c r="L25" s="380"/>
      <c r="M25" s="380"/>
      <c r="N25" s="97"/>
      <c r="P25" s="120">
        <f t="shared" si="7"/>
        <v>1</v>
      </c>
      <c r="Q25" s="120">
        <f t="shared" si="8"/>
        <v>1</v>
      </c>
      <c r="R25" s="120">
        <f t="shared" si="8"/>
        <v>1</v>
      </c>
      <c r="S25" s="120">
        <f t="shared" si="2"/>
        <v>0</v>
      </c>
      <c r="U25" s="182" t="b">
        <f t="shared" si="3"/>
        <v>0</v>
      </c>
      <c r="V25" s="182" t="b">
        <f t="shared" si="4"/>
        <v>0</v>
      </c>
      <c r="W25" s="120"/>
      <c r="X25" s="111" t="str">
        <f t="shared" si="5"/>
        <v/>
      </c>
    </row>
    <row r="26" spans="2:25" ht="20.25" customHeight="1" x14ac:dyDescent="0.35">
      <c r="B26" s="86"/>
      <c r="C26" s="241"/>
      <c r="D26" s="241"/>
      <c r="E26" s="241"/>
      <c r="F26" s="240"/>
      <c r="G26" s="363"/>
      <c r="H26" s="244"/>
      <c r="I26" s="245" t="str">
        <f t="shared" si="6"/>
        <v/>
      </c>
      <c r="J26" s="258" t="str">
        <f t="shared" si="0"/>
        <v/>
      </c>
      <c r="K26" s="258" t="str">
        <f t="shared" si="1"/>
        <v/>
      </c>
      <c r="L26" s="380"/>
      <c r="M26" s="380"/>
      <c r="N26" s="97"/>
      <c r="P26" s="120">
        <f t="shared" si="7"/>
        <v>1</v>
      </c>
      <c r="Q26" s="120">
        <f t="shared" si="8"/>
        <v>1</v>
      </c>
      <c r="R26" s="120">
        <f t="shared" si="8"/>
        <v>1</v>
      </c>
      <c r="S26" s="120">
        <f t="shared" si="2"/>
        <v>0</v>
      </c>
      <c r="U26" s="182" t="b">
        <f t="shared" si="3"/>
        <v>0</v>
      </c>
      <c r="V26" s="182" t="b">
        <f t="shared" si="4"/>
        <v>0</v>
      </c>
      <c r="W26" s="120"/>
      <c r="X26" s="111" t="str">
        <f t="shared" si="5"/>
        <v/>
      </c>
    </row>
    <row r="27" spans="2:25" ht="3.75" customHeight="1" x14ac:dyDescent="0.3">
      <c r="B27" s="86"/>
      <c r="C27" s="302"/>
      <c r="D27" s="302"/>
      <c r="E27" s="302"/>
      <c r="F27" s="302"/>
      <c r="G27" s="302"/>
      <c r="H27" s="302"/>
      <c r="I27" s="302"/>
      <c r="J27" s="260"/>
      <c r="K27" s="260"/>
      <c r="L27" s="260"/>
      <c r="M27" s="260"/>
      <c r="N27" s="97"/>
    </row>
    <row r="28" spans="2:25" x14ac:dyDescent="0.3">
      <c r="B28" s="86"/>
      <c r="C28" s="302"/>
      <c r="D28" s="302"/>
      <c r="E28" s="302"/>
      <c r="F28" s="302"/>
      <c r="G28" s="302"/>
      <c r="H28" s="302"/>
      <c r="I28" s="359" t="s">
        <v>23</v>
      </c>
      <c r="J28" s="340" t="str">
        <f>IF(AND($P$17=1,$P$18=1,$P$19=1,$P$20=1,$P$21=1,$P$22=1,$P$23=1,$P$24=1,$P$25=1,$P$26=1),"",SUM(J17:J26))</f>
        <v/>
      </c>
      <c r="K28" s="340" t="str">
        <f>IF(AND($P$17=1,$P$18=1,$P$19=1,$P$20=1,$P$21=1,$P$22=1,$P$23=1,$P$24=1,$P$25=1,$P$26=1),"",SUM(K17:K26))</f>
        <v/>
      </c>
      <c r="L28" s="340" t="str">
        <f>IF(AND($P$17=1,$P$18=1,$P$19=1,$P$20=1,$P$21=1,$P$22=1,$P$23=1,$P$24=1,$P$25=1,$P$26=1),"",SUM(L17:L26))</f>
        <v/>
      </c>
      <c r="M28" s="340" t="str">
        <f>IF(AND($P$17=1,$P$18=1,$P$19=1,$P$20=1,$P$21=1,$P$22=1,$P$23=1,$P$24=1,$P$25=1,$P$26=1),"",SUM(M17:M26))</f>
        <v/>
      </c>
      <c r="N28" s="97"/>
    </row>
    <row r="29" spans="2:25" ht="17.25" thickBot="1" x14ac:dyDescent="0.35">
      <c r="B29" s="113"/>
      <c r="C29" s="114"/>
      <c r="D29" s="114"/>
      <c r="E29" s="114"/>
      <c r="F29" s="114"/>
      <c r="G29" s="114"/>
      <c r="H29" s="114"/>
      <c r="I29" s="114"/>
      <c r="J29" s="114"/>
      <c r="K29" s="114"/>
      <c r="L29" s="114"/>
      <c r="M29" s="114"/>
      <c r="N29" s="115"/>
    </row>
    <row r="30" spans="2:25" ht="17.25" thickTop="1" x14ac:dyDescent="0.3"/>
  </sheetData>
  <sheetProtection password="ED21" sheet="1" objects="1" scenarios="1"/>
  <mergeCells count="3">
    <mergeCell ref="C15:I15"/>
    <mergeCell ref="J15:K15"/>
    <mergeCell ref="L15:M15"/>
  </mergeCells>
  <dataValidations count="7">
    <dataValidation type="date" operator="greaterThan" allowBlank="1" showInputMessage="1" showErrorMessage="1" error="Date can't be today or earlier._x000a_Enter date as DD/MM/YYYY" sqref="H17:H26" xr:uid="{00000000-0002-0000-0C00-000000000000}">
      <formula1>TODAY()</formula1>
    </dataValidation>
    <dataValidation type="list" allowBlank="1" showInputMessage="1" showErrorMessage="1" sqref="C17:C26" xr:uid="{00000000-0002-0000-0C00-000001000000}">
      <formula1>$P$5:$P$6</formula1>
    </dataValidation>
    <dataValidation type="list" allowBlank="1" showInputMessage="1" showErrorMessage="1" sqref="D17:D26" xr:uid="{00000000-0002-0000-0C00-000002000000}">
      <formula1>$P$9:$P$10</formula1>
    </dataValidation>
    <dataValidation type="custom" allowBlank="1" showInputMessage="1" showErrorMessage="1" error="Number blocks are provided in multiples of 10" sqref="E23:E26 E17:E20" xr:uid="{00000000-0002-0000-0C00-000003000000}">
      <formula1>MOD(E17,10)=0</formula1>
    </dataValidation>
    <dataValidation type="custom" allowBlank="1" showInputMessage="1" showErrorMessage="1" error="Number blocks are porvided in mutiples of 10" sqref="E21" xr:uid="{00000000-0002-0000-0C00-000004000000}">
      <formula1>MOD(E21,10)=0</formula1>
    </dataValidation>
    <dataValidation type="custom" allowBlank="1" showInputMessage="1" showErrorMessage="1" error="Number blocks are provided in mutiples of 10" sqref="E22" xr:uid="{00000000-0002-0000-0C00-000005000000}">
      <formula1>MOD(E22,10)=0</formula1>
    </dataValidation>
    <dataValidation type="date" operator="equal" allowBlank="1" showInputMessage="1" showErrorMessage="1" error="Date must be today's date._x000a_Enter as DD/MM/YYYY" sqref="D7:M7" xr:uid="{00000000-0002-0000-0C00-000006000000}">
      <formula1>TODAY()</formula1>
    </dataValidation>
  </dataValidations>
  <pageMargins left="0.70866141732283472" right="0.70866141732283472" top="0.74803149606299213" bottom="0.74803149606299213" header="0.31496062992125984" footer="0.31496062992125984"/>
  <pageSetup paperSize="9" scale="62" orientation="landscape" r:id="rId1"/>
  <colBreaks count="1" manualBreakCount="1">
    <brk id="15"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31"/>
  <sheetViews>
    <sheetView zoomScale="60" zoomScaleNormal="60" workbookViewId="0">
      <selection activeCell="D10" sqref="D10"/>
    </sheetView>
  </sheetViews>
  <sheetFormatPr defaultColWidth="9.140625" defaultRowHeight="16.5" x14ac:dyDescent="0.3"/>
  <cols>
    <col min="1" max="1" width="1.28515625" customWidth="1"/>
    <col min="2" max="2" width="3.42578125" style="80" customWidth="1"/>
    <col min="3" max="3" width="22.5703125" style="80" customWidth="1"/>
    <col min="4" max="4" width="38.42578125" style="80" customWidth="1"/>
    <col min="5" max="5" width="19.42578125" style="80" customWidth="1"/>
    <col min="6" max="6" width="17.5703125" style="80" customWidth="1"/>
    <col min="7" max="7" width="17.140625" style="80" customWidth="1"/>
    <col min="8" max="8" width="19" style="80" customWidth="1"/>
    <col min="9" max="9" width="37.85546875" style="80" customWidth="1"/>
    <col min="10" max="10" width="19.5703125" style="80" customWidth="1"/>
    <col min="11" max="13" width="20" style="80" customWidth="1"/>
    <col min="14" max="14" width="3.5703125" style="80" customWidth="1"/>
    <col min="15" max="15" width="3.85546875" style="80" customWidth="1"/>
    <col min="16" max="17" width="13.5703125" style="80" hidden="1" customWidth="1"/>
    <col min="18" max="20" width="9.140625" style="80" hidden="1" customWidth="1"/>
    <col min="21" max="21" width="14.5703125" style="80" hidden="1" customWidth="1"/>
    <col min="22" max="22" width="12.7109375" style="80" hidden="1" customWidth="1"/>
    <col min="23" max="25" width="9.140625" style="80" hidden="1" customWidth="1"/>
    <col min="26" max="26" width="11.140625" style="80" hidden="1" customWidth="1"/>
    <col min="27" max="27" width="10.42578125" style="80" hidden="1" customWidth="1"/>
    <col min="28" max="28" width="9.140625" style="317" hidden="1" customWidth="1"/>
    <col min="29" max="29" width="9.140625" style="317"/>
    <col min="30" max="16384" width="9.140625" style="80"/>
  </cols>
  <sheetData>
    <row r="1" spans="2:27" ht="12" customHeight="1" thickBot="1" x14ac:dyDescent="0.35"/>
    <row r="2" spans="2:27" s="85" customFormat="1" ht="27" customHeight="1" thickTop="1" x14ac:dyDescent="0.3">
      <c r="B2" s="81"/>
      <c r="C2" s="82"/>
      <c r="D2" s="82"/>
      <c r="E2" s="134"/>
      <c r="F2" s="82"/>
      <c r="G2" s="82"/>
      <c r="H2" s="83"/>
      <c r="I2" s="83"/>
      <c r="J2" s="83"/>
      <c r="K2" s="83"/>
      <c r="L2" s="83"/>
      <c r="M2" s="83"/>
      <c r="N2" s="84"/>
    </row>
    <row r="3" spans="2:27" s="85" customFormat="1" ht="38.25" customHeight="1" x14ac:dyDescent="0.3">
      <c r="B3" s="86"/>
      <c r="C3" s="87"/>
      <c r="D3" s="298" t="s">
        <v>32829</v>
      </c>
      <c r="F3" s="91"/>
      <c r="G3" s="88"/>
      <c r="H3" s="91"/>
      <c r="I3" s="91"/>
      <c r="J3" s="91"/>
      <c r="K3" s="91"/>
      <c r="L3" s="91"/>
      <c r="M3" s="91"/>
      <c r="N3" s="89"/>
      <c r="V3" s="85" t="s">
        <v>32795</v>
      </c>
      <c r="Z3" s="85" t="s">
        <v>32796</v>
      </c>
    </row>
    <row r="4" spans="2:27" s="85" customFormat="1" ht="21" customHeight="1" x14ac:dyDescent="0.3">
      <c r="B4" s="86"/>
      <c r="C4" s="87"/>
      <c r="D4" s="351" t="s">
        <v>32830</v>
      </c>
      <c r="F4" s="91"/>
      <c r="G4" s="88"/>
      <c r="H4" s="91"/>
      <c r="I4" s="91"/>
      <c r="J4" s="91"/>
      <c r="K4" s="91"/>
      <c r="L4" s="91"/>
      <c r="M4" s="91"/>
      <c r="N4" s="89"/>
      <c r="V4" s="371" t="s">
        <v>32805</v>
      </c>
      <c r="W4" s="371">
        <v>17.02</v>
      </c>
      <c r="Z4" s="371" t="s">
        <v>32805</v>
      </c>
      <c r="AA4" s="371">
        <v>25.78</v>
      </c>
    </row>
    <row r="5" spans="2:27" s="85" customFormat="1" ht="16.5" customHeight="1" x14ac:dyDescent="0.3">
      <c r="B5" s="86"/>
      <c r="C5" s="87"/>
      <c r="D5" s="352" t="s">
        <v>32831</v>
      </c>
      <c r="F5" s="91"/>
      <c r="G5" s="90"/>
      <c r="H5" s="91"/>
      <c r="I5" s="91"/>
      <c r="J5" s="91"/>
      <c r="K5" s="91"/>
      <c r="L5" s="91"/>
      <c r="M5" s="91"/>
      <c r="N5" s="89"/>
      <c r="V5" s="371" t="s">
        <v>32806</v>
      </c>
      <c r="W5" s="371">
        <v>16.41</v>
      </c>
      <c r="Z5" s="371" t="s">
        <v>32806</v>
      </c>
      <c r="AA5" s="371">
        <v>25.14</v>
      </c>
    </row>
    <row r="6" spans="2:27" s="85" customFormat="1" ht="19.5" customHeight="1" x14ac:dyDescent="0.3">
      <c r="B6" s="86"/>
      <c r="C6" s="87"/>
      <c r="D6" s="91"/>
      <c r="E6" s="138"/>
      <c r="F6" s="90"/>
      <c r="G6" s="90"/>
      <c r="H6" s="91"/>
      <c r="I6" s="91"/>
      <c r="J6" s="91"/>
      <c r="K6" s="91"/>
      <c r="L6" s="91"/>
      <c r="M6" s="91"/>
      <c r="N6" s="89"/>
      <c r="P6" s="85" t="s">
        <v>32783</v>
      </c>
      <c r="V6" s="371" t="s">
        <v>32807</v>
      </c>
      <c r="W6" s="371">
        <v>15.1</v>
      </c>
      <c r="Z6" s="371" t="s">
        <v>32807</v>
      </c>
      <c r="AA6" s="371">
        <v>24</v>
      </c>
    </row>
    <row r="7" spans="2:27" s="85" customFormat="1" ht="20.25" customHeight="1" x14ac:dyDescent="0.3">
      <c r="B7" s="86"/>
      <c r="C7" s="262" t="s">
        <v>1</v>
      </c>
      <c r="D7" s="319"/>
      <c r="E7" s="226"/>
      <c r="F7" s="226"/>
      <c r="G7" s="226"/>
      <c r="H7" s="226"/>
      <c r="I7" s="226"/>
      <c r="J7" s="226"/>
      <c r="K7" s="226"/>
      <c r="L7" s="226"/>
      <c r="M7" s="226"/>
      <c r="N7" s="89"/>
      <c r="P7" s="85" t="s">
        <v>32784</v>
      </c>
      <c r="V7" s="371" t="s">
        <v>32808</v>
      </c>
      <c r="W7" s="371">
        <v>13.26</v>
      </c>
      <c r="Z7" s="371" t="s">
        <v>32808</v>
      </c>
      <c r="AA7" s="371">
        <v>23.35</v>
      </c>
    </row>
    <row r="8" spans="2:27" s="85" customFormat="1" x14ac:dyDescent="0.3">
      <c r="B8" s="86"/>
      <c r="C8" s="263"/>
      <c r="D8" s="350"/>
      <c r="E8" s="87"/>
      <c r="F8" s="87"/>
      <c r="G8" s="87"/>
      <c r="H8" s="87"/>
      <c r="I8" s="87"/>
      <c r="J8" s="87"/>
      <c r="K8" s="87"/>
      <c r="L8" s="87"/>
      <c r="M8" s="87"/>
      <c r="N8" s="89"/>
      <c r="V8" s="371"/>
      <c r="W8" s="371"/>
      <c r="Z8" s="371"/>
      <c r="AA8" s="371"/>
    </row>
    <row r="9" spans="2:27" s="85" customFormat="1" ht="23.25" customHeight="1" x14ac:dyDescent="0.3">
      <c r="B9" s="86"/>
      <c r="C9" s="262" t="s">
        <v>2</v>
      </c>
      <c r="D9" s="320"/>
      <c r="E9" s="225"/>
      <c r="F9" s="225"/>
      <c r="G9" s="225"/>
      <c r="H9" s="225"/>
      <c r="I9" s="225"/>
      <c r="J9" s="225"/>
      <c r="K9" s="225"/>
      <c r="L9" s="225"/>
      <c r="M9" s="225"/>
      <c r="N9" s="89"/>
    </row>
    <row r="10" spans="2:27" s="85" customFormat="1" ht="20.25" customHeight="1" x14ac:dyDescent="0.3">
      <c r="B10" s="86"/>
      <c r="C10" s="264" t="s">
        <v>3</v>
      </c>
      <c r="D10" s="230"/>
      <c r="E10" s="220"/>
      <c r="F10" s="220"/>
      <c r="G10" s="220"/>
      <c r="H10" s="220"/>
      <c r="I10" s="220"/>
      <c r="J10" s="220"/>
      <c r="K10" s="220"/>
      <c r="L10" s="220"/>
      <c r="M10" s="220"/>
      <c r="N10" s="89"/>
    </row>
    <row r="11" spans="2:27" s="85" customFormat="1" ht="20.25" customHeight="1" x14ac:dyDescent="0.3">
      <c r="B11" s="86"/>
      <c r="C11" s="264" t="s">
        <v>4</v>
      </c>
      <c r="D11" s="230"/>
      <c r="E11" s="231"/>
      <c r="F11" s="231"/>
      <c r="G11" s="231"/>
      <c r="H11" s="231"/>
      <c r="I11" s="231"/>
      <c r="J11" s="231"/>
      <c r="K11" s="231"/>
      <c r="L11" s="231"/>
      <c r="M11" s="231"/>
      <c r="N11" s="89"/>
    </row>
    <row r="12" spans="2:27" s="85" customFormat="1" ht="20.25" customHeight="1" x14ac:dyDescent="0.35">
      <c r="B12" s="86"/>
      <c r="C12" s="264" t="s">
        <v>5</v>
      </c>
      <c r="D12" s="230"/>
      <c r="E12" s="231"/>
      <c r="F12" s="231"/>
      <c r="G12" s="231"/>
      <c r="H12" s="231"/>
      <c r="I12" s="231"/>
      <c r="J12" s="231"/>
      <c r="K12" s="231"/>
      <c r="L12" s="231"/>
      <c r="M12" s="231"/>
      <c r="N12" s="89"/>
      <c r="W12" s="96"/>
      <c r="X12" s="96"/>
      <c r="Y12" s="96"/>
      <c r="Z12" s="96"/>
      <c r="AA12" s="96"/>
    </row>
    <row r="13" spans="2:27" s="85" customFormat="1" ht="20.25" customHeight="1" x14ac:dyDescent="0.3">
      <c r="B13" s="86"/>
      <c r="C13" s="264" t="s">
        <v>6</v>
      </c>
      <c r="D13" s="232"/>
      <c r="E13" s="233"/>
      <c r="F13" s="233"/>
      <c r="G13" s="233"/>
      <c r="H13" s="233"/>
      <c r="I13" s="233"/>
      <c r="J13" s="233"/>
      <c r="K13" s="233"/>
      <c r="L13" s="233"/>
      <c r="M13" s="233"/>
      <c r="N13" s="89"/>
    </row>
    <row r="14" spans="2:27" s="85" customFormat="1" ht="20.25" customHeight="1" x14ac:dyDescent="0.3">
      <c r="B14" s="86"/>
      <c r="C14" s="264" t="s">
        <v>32794</v>
      </c>
      <c r="D14" s="232"/>
      <c r="E14" s="233"/>
      <c r="F14" s="233"/>
      <c r="G14" s="233"/>
      <c r="H14" s="233"/>
      <c r="I14" s="233"/>
      <c r="J14" s="233"/>
      <c r="K14" s="233"/>
      <c r="L14" s="233"/>
      <c r="M14" s="233"/>
      <c r="N14" s="89"/>
    </row>
    <row r="15" spans="2:27" x14ac:dyDescent="0.3">
      <c r="B15" s="86"/>
      <c r="C15" s="87"/>
      <c r="D15" s="87"/>
      <c r="E15" s="87"/>
      <c r="F15" s="87"/>
      <c r="G15" s="87"/>
      <c r="H15" s="87"/>
      <c r="I15" s="87"/>
      <c r="J15" s="87"/>
      <c r="K15" s="87"/>
      <c r="L15" s="87"/>
      <c r="M15" s="87"/>
      <c r="N15" s="97"/>
    </row>
    <row r="16" spans="2:27" ht="20.25" customHeight="1" x14ac:dyDescent="0.3">
      <c r="B16" s="86"/>
      <c r="C16" s="410" t="s">
        <v>20</v>
      </c>
      <c r="D16" s="411"/>
      <c r="E16" s="411"/>
      <c r="F16" s="411"/>
      <c r="G16" s="411"/>
      <c r="H16" s="411"/>
      <c r="I16" s="412"/>
      <c r="J16" s="348" t="s">
        <v>21</v>
      </c>
      <c r="K16" s="348" t="s">
        <v>21</v>
      </c>
      <c r="L16" s="447" t="s">
        <v>32802</v>
      </c>
      <c r="M16" s="448"/>
      <c r="N16" s="97"/>
    </row>
    <row r="17" spans="2:21" s="101" customFormat="1" ht="36.75" customHeight="1" x14ac:dyDescent="0.25">
      <c r="B17" s="98"/>
      <c r="C17" s="330" t="s">
        <v>30</v>
      </c>
      <c r="D17" s="330" t="s">
        <v>41</v>
      </c>
      <c r="E17" s="330" t="s">
        <v>32798</v>
      </c>
      <c r="F17" s="239" t="s">
        <v>32797</v>
      </c>
      <c r="G17" s="255" t="s">
        <v>27</v>
      </c>
      <c r="H17" s="255" t="s">
        <v>32779</v>
      </c>
      <c r="I17" s="315" t="s">
        <v>32750</v>
      </c>
      <c r="J17" s="255" t="s">
        <v>32732</v>
      </c>
      <c r="K17" s="255" t="s">
        <v>57</v>
      </c>
      <c r="L17" s="255" t="s">
        <v>32804</v>
      </c>
      <c r="M17" s="255" t="s">
        <v>32803</v>
      </c>
      <c r="N17" s="102"/>
      <c r="P17" s="121" t="s">
        <v>32709</v>
      </c>
      <c r="Q17" s="131" t="s">
        <v>30</v>
      </c>
      <c r="R17" s="131" t="s">
        <v>32709</v>
      </c>
      <c r="S17" s="131" t="s">
        <v>32730</v>
      </c>
    </row>
    <row r="18" spans="2:21" ht="20.25" customHeight="1" x14ac:dyDescent="0.35">
      <c r="B18" s="86"/>
      <c r="C18" s="241"/>
      <c r="D18" s="241"/>
      <c r="E18" s="241"/>
      <c r="F18" s="240"/>
      <c r="G18" s="244"/>
      <c r="H18" s="245" t="str">
        <f t="shared" ref="H18:H27" si="0">IF(P18=1,"",IF($D$7="","Input Date Above",IF(G18="","Customer Required Date Missing",IF(G18&gt;=$U$19,G18,IF(G18&lt;$U$19,$U$19)))))</f>
        <v/>
      </c>
      <c r="I18" s="370"/>
      <c r="J18" s="258" t="str">
        <f>IF(C18="","",IF(AND(C18=$P$6,F18=""),"Channels Required",IF(C18=$P$6,F18*143/2,IF(AND(C18=$P$7,E18=""),"Lines Required",IF(C18=$P$7,E18*68)))))</f>
        <v/>
      </c>
      <c r="K18" s="258" t="str">
        <f>IF(C18="","",IF($D$14="","",IF(AND(C18=$P$6,F18=""),"Channels Required",IF(C18=$P$6,(VLOOKUP($D$14,$Z$4:$AA$8,2,FALSE)*(F18/2)),IF(AND(C18=$P$7,E18=""),"Lines Required",IF(C18=$P$7,(VLOOKUP($D$14,$V$4:$W$8,2,FALSE)*E18)))))))</f>
        <v/>
      </c>
      <c r="L18" s="380"/>
      <c r="M18" s="380"/>
      <c r="N18" s="97"/>
      <c r="P18" s="120">
        <f>IF(D18="",1,2)</f>
        <v>1</v>
      </c>
      <c r="Q18" s="120">
        <f>IF(C18="",1,2)</f>
        <v>1</v>
      </c>
      <c r="R18" s="120">
        <f>IF(D18="",1,2)</f>
        <v>1</v>
      </c>
      <c r="S18" s="120">
        <f t="shared" ref="S18:S27" si="1">E18/10</f>
        <v>0</v>
      </c>
      <c r="U18" s="80" t="s">
        <v>32745</v>
      </c>
    </row>
    <row r="19" spans="2:21" ht="20.25" customHeight="1" x14ac:dyDescent="0.35">
      <c r="B19" s="86"/>
      <c r="C19" s="241"/>
      <c r="D19" s="241"/>
      <c r="E19" s="241"/>
      <c r="F19" s="240"/>
      <c r="G19" s="244"/>
      <c r="H19" s="245" t="str">
        <f t="shared" si="0"/>
        <v/>
      </c>
      <c r="I19" s="370"/>
      <c r="J19" s="258" t="str">
        <f t="shared" ref="J19:J27" si="2">IF(C19="","",IF(AND(C19=$P$6,F19=""),"Channels Required",IF(C19=$P$6,F19*143/2,IF(AND(C19=$P$7,E19=""),"Lines Required",IF(C19=$P$7,E19*68)))))</f>
        <v/>
      </c>
      <c r="K19" s="258" t="str">
        <f t="shared" ref="K19:K27" si="3">IF(C19="","",IF($D$14="","",IF(AND(C19=$P$6,F19=""),"Channels Required",IF(C19=$P$6,(VLOOKUP($D$14,$Z$4:$AA$8,2,FALSE)*(F19/2)),IF(AND(C19=$P$7,E19=""),"Lines Required",IF(C19=$P$7,(VLOOKUP($D$14,$V$4:$W$8,2,FALSE)*E19)))))))</f>
        <v/>
      </c>
      <c r="L19" s="380"/>
      <c r="M19" s="380"/>
      <c r="N19" s="97"/>
      <c r="P19" s="120">
        <f t="shared" ref="P19:P27" si="4">IF(D19="",1,2)</f>
        <v>1</v>
      </c>
      <c r="Q19" s="120">
        <f t="shared" ref="Q19:R27" si="5">IF(C19="",1,2)</f>
        <v>1</v>
      </c>
      <c r="R19" s="120">
        <f t="shared" si="5"/>
        <v>1</v>
      </c>
      <c r="S19" s="120">
        <f t="shared" si="1"/>
        <v>0</v>
      </c>
      <c r="U19" s="171">
        <f>WORKDAY(D7,8)</f>
        <v>11</v>
      </c>
    </row>
    <row r="20" spans="2:21" ht="20.25" customHeight="1" x14ac:dyDescent="0.35">
      <c r="B20" s="86"/>
      <c r="C20" s="241"/>
      <c r="D20" s="241"/>
      <c r="E20" s="311"/>
      <c r="F20" s="240"/>
      <c r="G20" s="244"/>
      <c r="H20" s="245" t="str">
        <f t="shared" si="0"/>
        <v/>
      </c>
      <c r="I20" s="370"/>
      <c r="J20" s="258" t="str">
        <f t="shared" si="2"/>
        <v/>
      </c>
      <c r="K20" s="258" t="str">
        <f t="shared" si="3"/>
        <v/>
      </c>
      <c r="L20" s="380"/>
      <c r="M20" s="380"/>
      <c r="N20" s="97"/>
      <c r="P20" s="120">
        <f t="shared" si="4"/>
        <v>1</v>
      </c>
      <c r="Q20" s="120">
        <f t="shared" si="5"/>
        <v>1</v>
      </c>
      <c r="R20" s="120">
        <f t="shared" si="5"/>
        <v>1</v>
      </c>
      <c r="S20" s="120">
        <f t="shared" si="1"/>
        <v>0</v>
      </c>
    </row>
    <row r="21" spans="2:21" ht="20.25" customHeight="1" x14ac:dyDescent="0.35">
      <c r="B21" s="86"/>
      <c r="C21" s="241"/>
      <c r="D21" s="241"/>
      <c r="E21" s="311"/>
      <c r="F21" s="240"/>
      <c r="G21" s="244"/>
      <c r="H21" s="245" t="str">
        <f t="shared" si="0"/>
        <v/>
      </c>
      <c r="I21" s="370"/>
      <c r="J21" s="258" t="str">
        <f t="shared" si="2"/>
        <v/>
      </c>
      <c r="K21" s="258" t="str">
        <f t="shared" si="3"/>
        <v/>
      </c>
      <c r="L21" s="380"/>
      <c r="M21" s="380"/>
      <c r="N21" s="97"/>
      <c r="P21" s="120">
        <f t="shared" si="4"/>
        <v>1</v>
      </c>
      <c r="Q21" s="120">
        <f t="shared" si="5"/>
        <v>1</v>
      </c>
      <c r="R21" s="120">
        <f t="shared" si="5"/>
        <v>1</v>
      </c>
      <c r="S21" s="120">
        <f t="shared" si="1"/>
        <v>0</v>
      </c>
    </row>
    <row r="22" spans="2:21" ht="20.25" customHeight="1" x14ac:dyDescent="0.35">
      <c r="B22" s="86"/>
      <c r="C22" s="241"/>
      <c r="D22" s="241"/>
      <c r="E22" s="241"/>
      <c r="F22" s="240"/>
      <c r="G22" s="244"/>
      <c r="H22" s="245" t="str">
        <f t="shared" si="0"/>
        <v/>
      </c>
      <c r="I22" s="370"/>
      <c r="J22" s="258" t="str">
        <f t="shared" si="2"/>
        <v/>
      </c>
      <c r="K22" s="258" t="str">
        <f t="shared" si="3"/>
        <v/>
      </c>
      <c r="L22" s="380"/>
      <c r="M22" s="380"/>
      <c r="N22" s="97"/>
      <c r="P22" s="120">
        <f t="shared" si="4"/>
        <v>1</v>
      </c>
      <c r="Q22" s="120">
        <f t="shared" si="5"/>
        <v>1</v>
      </c>
      <c r="R22" s="120">
        <f t="shared" si="5"/>
        <v>1</v>
      </c>
      <c r="S22" s="120">
        <f t="shared" si="1"/>
        <v>0</v>
      </c>
    </row>
    <row r="23" spans="2:21" ht="20.25" customHeight="1" x14ac:dyDescent="0.35">
      <c r="B23" s="86"/>
      <c r="C23" s="241"/>
      <c r="D23" s="241"/>
      <c r="E23" s="241"/>
      <c r="F23" s="240"/>
      <c r="G23" s="244"/>
      <c r="H23" s="245" t="str">
        <f t="shared" si="0"/>
        <v/>
      </c>
      <c r="I23" s="370"/>
      <c r="J23" s="258" t="str">
        <f t="shared" si="2"/>
        <v/>
      </c>
      <c r="K23" s="258" t="str">
        <f t="shared" si="3"/>
        <v/>
      </c>
      <c r="L23" s="380"/>
      <c r="M23" s="380"/>
      <c r="N23" s="97"/>
      <c r="P23" s="120">
        <f t="shared" si="4"/>
        <v>1</v>
      </c>
      <c r="Q23" s="120">
        <f t="shared" si="5"/>
        <v>1</v>
      </c>
      <c r="R23" s="120">
        <f t="shared" si="5"/>
        <v>1</v>
      </c>
      <c r="S23" s="120">
        <f t="shared" si="1"/>
        <v>0</v>
      </c>
    </row>
    <row r="24" spans="2:21" ht="20.25" customHeight="1" x14ac:dyDescent="0.35">
      <c r="B24" s="86"/>
      <c r="C24" s="241"/>
      <c r="D24" s="241"/>
      <c r="E24" s="241"/>
      <c r="F24" s="240"/>
      <c r="G24" s="244"/>
      <c r="H24" s="245" t="str">
        <f t="shared" si="0"/>
        <v/>
      </c>
      <c r="I24" s="370"/>
      <c r="J24" s="258" t="str">
        <f t="shared" si="2"/>
        <v/>
      </c>
      <c r="K24" s="258" t="str">
        <f t="shared" si="3"/>
        <v/>
      </c>
      <c r="L24" s="380"/>
      <c r="M24" s="380"/>
      <c r="N24" s="97"/>
      <c r="P24" s="120">
        <f t="shared" si="4"/>
        <v>1</v>
      </c>
      <c r="Q24" s="120">
        <f t="shared" si="5"/>
        <v>1</v>
      </c>
      <c r="R24" s="120">
        <f t="shared" si="5"/>
        <v>1</v>
      </c>
      <c r="S24" s="120">
        <f t="shared" si="1"/>
        <v>0</v>
      </c>
    </row>
    <row r="25" spans="2:21" ht="20.25" customHeight="1" x14ac:dyDescent="0.35">
      <c r="B25" s="86"/>
      <c r="C25" s="241"/>
      <c r="D25" s="241"/>
      <c r="E25" s="241"/>
      <c r="F25" s="240"/>
      <c r="G25" s="244"/>
      <c r="H25" s="245" t="str">
        <f t="shared" si="0"/>
        <v/>
      </c>
      <c r="I25" s="370"/>
      <c r="J25" s="258" t="str">
        <f t="shared" si="2"/>
        <v/>
      </c>
      <c r="K25" s="258" t="str">
        <f t="shared" si="3"/>
        <v/>
      </c>
      <c r="L25" s="380"/>
      <c r="M25" s="380"/>
      <c r="N25" s="97"/>
      <c r="P25" s="120">
        <f t="shared" si="4"/>
        <v>1</v>
      </c>
      <c r="Q25" s="120">
        <f t="shared" si="5"/>
        <v>1</v>
      </c>
      <c r="R25" s="120">
        <f t="shared" si="5"/>
        <v>1</v>
      </c>
      <c r="S25" s="120">
        <f t="shared" si="1"/>
        <v>0</v>
      </c>
    </row>
    <row r="26" spans="2:21" ht="20.25" customHeight="1" x14ac:dyDescent="0.35">
      <c r="B26" s="86"/>
      <c r="C26" s="241"/>
      <c r="D26" s="241"/>
      <c r="E26" s="241"/>
      <c r="F26" s="240"/>
      <c r="G26" s="244"/>
      <c r="H26" s="245" t="str">
        <f t="shared" si="0"/>
        <v/>
      </c>
      <c r="I26" s="370"/>
      <c r="J26" s="258" t="str">
        <f t="shared" si="2"/>
        <v/>
      </c>
      <c r="K26" s="258" t="str">
        <f t="shared" si="3"/>
        <v/>
      </c>
      <c r="L26" s="380"/>
      <c r="M26" s="380"/>
      <c r="N26" s="97"/>
      <c r="P26" s="120">
        <f t="shared" si="4"/>
        <v>1</v>
      </c>
      <c r="Q26" s="120">
        <f t="shared" si="5"/>
        <v>1</v>
      </c>
      <c r="R26" s="120">
        <f t="shared" si="5"/>
        <v>1</v>
      </c>
      <c r="S26" s="120">
        <f t="shared" si="1"/>
        <v>0</v>
      </c>
    </row>
    <row r="27" spans="2:21" ht="20.25" customHeight="1" x14ac:dyDescent="0.35">
      <c r="B27" s="86"/>
      <c r="C27" s="241"/>
      <c r="D27" s="241"/>
      <c r="E27" s="241"/>
      <c r="F27" s="240"/>
      <c r="G27" s="244"/>
      <c r="H27" s="245" t="str">
        <f t="shared" si="0"/>
        <v/>
      </c>
      <c r="I27" s="370"/>
      <c r="J27" s="258" t="str">
        <f t="shared" si="2"/>
        <v/>
      </c>
      <c r="K27" s="258" t="str">
        <f t="shared" si="3"/>
        <v/>
      </c>
      <c r="L27" s="380"/>
      <c r="M27" s="380"/>
      <c r="N27" s="97"/>
      <c r="P27" s="120">
        <f t="shared" si="4"/>
        <v>1</v>
      </c>
      <c r="Q27" s="120">
        <f t="shared" si="5"/>
        <v>1</v>
      </c>
      <c r="R27" s="120">
        <f t="shared" si="5"/>
        <v>1</v>
      </c>
      <c r="S27" s="120">
        <f t="shared" si="1"/>
        <v>0</v>
      </c>
    </row>
    <row r="28" spans="2:21" ht="3.75" customHeight="1" x14ac:dyDescent="0.3">
      <c r="B28" s="86"/>
      <c r="C28" s="302"/>
      <c r="D28" s="302"/>
      <c r="E28" s="302"/>
      <c r="F28" s="302"/>
      <c r="G28" s="302"/>
      <c r="H28" s="302"/>
      <c r="I28" s="302"/>
      <c r="J28" s="260"/>
      <c r="K28" s="260"/>
      <c r="L28" s="260"/>
      <c r="M28" s="260"/>
      <c r="N28" s="97"/>
    </row>
    <row r="29" spans="2:21" x14ac:dyDescent="0.3">
      <c r="B29" s="86"/>
      <c r="C29" s="302"/>
      <c r="D29" s="302"/>
      <c r="E29" s="302"/>
      <c r="F29" s="302"/>
      <c r="G29" s="302"/>
      <c r="H29" s="302"/>
      <c r="I29" s="349" t="s">
        <v>32785</v>
      </c>
      <c r="J29" s="340" t="str">
        <f>IF(AND($P$18=1,$P$19=1,$P$20=1,$P$21=1,$P$22=1,$P$23=1,$P$24=1,$P$25=1,$P$26=1,$P$27=1),"",SUM(J18:J27))</f>
        <v/>
      </c>
      <c r="K29" s="340" t="str">
        <f>IF(AND($P$18=1,$P$19=1,$P$20=1,$P$21=1,$P$22=1,$P$23=1,$P$24=1,$P$25=1,$P$26=1,$P$27=1),"",SUM(K18:K27))</f>
        <v/>
      </c>
      <c r="L29" s="340" t="str">
        <f>IF(AND($P$18=1,$P$19=1,$P$20=1,$P$21=1,$P$22=1,$P$23=1,$P$24=1,$P$25=1,$P$26=1,$P$27=1),"",SUM(L18:L27))</f>
        <v/>
      </c>
      <c r="M29" s="340" t="str">
        <f>IF(AND($P$18=1,$P$19=1,$P$20=1,$P$21=1,$P$22=1,$P$23=1,$P$24=1,$P$25=1,$P$26=1,$P$27=1),"",SUM(M18:M27))</f>
        <v/>
      </c>
      <c r="N29" s="97"/>
    </row>
    <row r="30" spans="2:21" ht="17.25" thickBot="1" x14ac:dyDescent="0.35">
      <c r="B30" s="113"/>
      <c r="C30" s="114"/>
      <c r="D30" s="114"/>
      <c r="E30" s="114"/>
      <c r="F30" s="114"/>
      <c r="G30" s="114"/>
      <c r="H30" s="114"/>
      <c r="I30" s="114"/>
      <c r="J30" s="114"/>
      <c r="K30" s="114"/>
      <c r="L30" s="114"/>
      <c r="M30" s="114"/>
      <c r="N30" s="115"/>
    </row>
    <row r="31" spans="2:21" ht="17.25" thickTop="1" x14ac:dyDescent="0.3"/>
  </sheetData>
  <sheetProtection password="ED21" sheet="1" objects="1" scenarios="1"/>
  <mergeCells count="2">
    <mergeCell ref="C16:I16"/>
    <mergeCell ref="L16:M16"/>
  </mergeCells>
  <dataValidations count="5">
    <dataValidation type="date" operator="greaterThan" allowBlank="1" showInputMessage="1" showErrorMessage="1" error="Date can't be today or earlier._x000a_Enter date as DD/MM/YYYY" sqref="G18:G27" xr:uid="{00000000-0002-0000-0D00-000000000000}">
      <formula1>TODAY()</formula1>
    </dataValidation>
    <dataValidation type="date" operator="equal" allowBlank="1" showInputMessage="1" showErrorMessage="1" error="Date must be today's date._x000a_Enter as DD/MM/YYYY" sqref="D7:M7" xr:uid="{00000000-0002-0000-0D00-000001000000}">
      <formula1>TODAY()</formula1>
    </dataValidation>
    <dataValidation type="list" allowBlank="1" showInputMessage="1" showErrorMessage="1" sqref="C18:C27" xr:uid="{00000000-0002-0000-0D00-000002000000}">
      <formula1>$P$6:$P$7</formula1>
    </dataValidation>
    <dataValidation type="list" allowBlank="1" showInputMessage="1" showErrorMessage="1" sqref="D14" xr:uid="{00000000-0002-0000-0D00-000003000000}">
      <formula1>$V$4:$V$8</formula1>
    </dataValidation>
    <dataValidation type="custom" allowBlank="1" showInputMessage="1" showErrorMessage="1" error="ISDN2 Channels are provided in multiples of 2" sqref="F18:F27" xr:uid="{00000000-0002-0000-0D00-000004000000}">
      <formula1>MOD(F18,2)=0</formula1>
    </dataValidation>
  </dataValidations>
  <pageMargins left="0.70866141732283472" right="0.70866141732283472" top="0.74803149606299213" bottom="0.74803149606299213" header="0.31496062992125984" footer="0.31496062992125984"/>
  <pageSetup paperSize="9" scale="50" orientation="landscape" r:id="rId1"/>
  <colBreaks count="1" manualBreakCount="1">
    <brk id="15"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A31"/>
  <sheetViews>
    <sheetView zoomScale="70" zoomScaleNormal="70" workbookViewId="0">
      <selection activeCell="D10" sqref="D10"/>
    </sheetView>
  </sheetViews>
  <sheetFormatPr defaultColWidth="9.140625" defaultRowHeight="16.5" x14ac:dyDescent="0.3"/>
  <cols>
    <col min="1" max="1" width="1.28515625" style="78" customWidth="1"/>
    <col min="2" max="2" width="3.42578125" style="80" customWidth="1"/>
    <col min="3" max="3" width="20.42578125" style="80" customWidth="1"/>
    <col min="4" max="4" width="38.42578125" style="80" customWidth="1"/>
    <col min="5" max="5" width="93.7109375" style="80" customWidth="1"/>
    <col min="6" max="6" width="13.5703125" style="80" customWidth="1"/>
    <col min="7" max="7" width="12.7109375" style="80" customWidth="1"/>
    <col min="8" max="8" width="3.5703125" style="80" customWidth="1"/>
    <col min="9" max="9" width="3.85546875" style="80" customWidth="1"/>
    <col min="10" max="11" width="13.5703125" style="80" hidden="1" customWidth="1"/>
    <col min="12" max="14" width="9.140625" style="80" customWidth="1"/>
    <col min="15" max="15" width="11.7109375" style="80" customWidth="1"/>
    <col min="16" max="16" width="12.28515625" style="80" customWidth="1"/>
    <col min="17" max="17" width="11.140625" style="80" customWidth="1"/>
    <col min="18" max="20" width="9.140625" style="80" customWidth="1"/>
    <col min="21" max="25" width="9.140625" style="80"/>
    <col min="26" max="27" width="9.140625" style="317"/>
    <col min="28" max="16384" width="9.140625" style="80"/>
  </cols>
  <sheetData>
    <row r="1" spans="2:25" ht="12" customHeight="1" thickBot="1" x14ac:dyDescent="0.35"/>
    <row r="2" spans="2:25" s="85" customFormat="1" ht="27" customHeight="1" thickTop="1" x14ac:dyDescent="0.3">
      <c r="B2" s="81"/>
      <c r="C2" s="82"/>
      <c r="D2" s="82"/>
      <c r="E2" s="134"/>
      <c r="F2" s="83"/>
      <c r="G2" s="83"/>
      <c r="H2" s="84"/>
      <c r="J2" s="91"/>
      <c r="K2" s="91"/>
      <c r="L2" s="91"/>
      <c r="M2" s="91"/>
      <c r="N2" s="91"/>
      <c r="O2" s="91"/>
      <c r="P2" s="91"/>
      <c r="Q2" s="91"/>
      <c r="R2" s="91"/>
      <c r="S2" s="91"/>
      <c r="T2" s="91"/>
      <c r="U2" s="91"/>
    </row>
    <row r="3" spans="2:25" s="85" customFormat="1" ht="38.25" customHeight="1" x14ac:dyDescent="0.3">
      <c r="B3" s="86"/>
      <c r="C3" s="87"/>
      <c r="D3" s="298" t="s">
        <v>32813</v>
      </c>
      <c r="F3" s="91"/>
      <c r="G3" s="91"/>
      <c r="H3" s="89"/>
      <c r="J3" s="91"/>
      <c r="K3" s="91"/>
      <c r="L3" s="91"/>
      <c r="M3" s="91"/>
      <c r="N3" s="91"/>
      <c r="O3" s="91"/>
      <c r="P3" s="91"/>
      <c r="Q3" s="91"/>
      <c r="R3" s="91"/>
      <c r="S3" s="91"/>
      <c r="T3" s="91"/>
      <c r="U3" s="91"/>
    </row>
    <row r="4" spans="2:25" s="85" customFormat="1" ht="21" customHeight="1" x14ac:dyDescent="0.3">
      <c r="B4" s="86"/>
      <c r="C4" s="87"/>
      <c r="D4" s="351" t="s">
        <v>32832</v>
      </c>
      <c r="F4" s="91"/>
      <c r="G4" s="91"/>
      <c r="H4" s="89"/>
      <c r="J4" s="91"/>
      <c r="K4" s="91"/>
      <c r="L4" s="91"/>
      <c r="M4" s="91"/>
      <c r="N4" s="91"/>
      <c r="O4" s="91"/>
      <c r="P4" s="91"/>
      <c r="Q4" s="91"/>
      <c r="R4" s="91"/>
      <c r="S4" s="91"/>
      <c r="T4" s="91"/>
      <c r="U4" s="91"/>
    </row>
    <row r="5" spans="2:25" s="85" customFormat="1" ht="16.5" customHeight="1" x14ac:dyDescent="0.3">
      <c r="B5" s="86"/>
      <c r="C5" s="87"/>
      <c r="D5" s="352" t="s">
        <v>32833</v>
      </c>
      <c r="F5" s="91"/>
      <c r="G5" s="91"/>
      <c r="H5" s="89"/>
      <c r="J5" s="91"/>
      <c r="K5" s="91"/>
      <c r="L5" s="91"/>
      <c r="M5" s="91"/>
      <c r="N5" s="91"/>
      <c r="O5" s="91"/>
      <c r="P5" s="91"/>
      <c r="Q5" s="91"/>
      <c r="R5" s="91"/>
      <c r="S5" s="91"/>
      <c r="T5" s="91"/>
      <c r="U5" s="91"/>
    </row>
    <row r="6" spans="2:25" s="85" customFormat="1" ht="19.5" customHeight="1" x14ac:dyDescent="0.3">
      <c r="B6" s="86"/>
      <c r="C6" s="87"/>
      <c r="D6" s="91"/>
      <c r="E6" s="138"/>
      <c r="F6" s="91"/>
      <c r="G6" s="91"/>
      <c r="H6" s="89"/>
      <c r="J6" s="91"/>
      <c r="K6" s="91"/>
      <c r="L6" s="91"/>
      <c r="M6" s="91"/>
      <c r="N6" s="91"/>
      <c r="O6" s="91"/>
      <c r="P6" s="91"/>
      <c r="Q6" s="91"/>
      <c r="R6" s="91"/>
      <c r="S6" s="91"/>
      <c r="T6" s="91"/>
      <c r="U6" s="91"/>
    </row>
    <row r="7" spans="2:25" s="85" customFormat="1" ht="20.25" customHeight="1" x14ac:dyDescent="0.3">
      <c r="B7" s="86"/>
      <c r="C7" s="262" t="s">
        <v>1</v>
      </c>
      <c r="D7" s="319"/>
      <c r="E7" s="226"/>
      <c r="F7" s="226"/>
      <c r="G7" s="226"/>
      <c r="H7" s="89"/>
      <c r="J7" s="91"/>
      <c r="K7" s="91"/>
      <c r="L7" s="91"/>
      <c r="M7" s="91"/>
      <c r="N7" s="91"/>
      <c r="O7" s="91"/>
      <c r="P7" s="91"/>
      <c r="Q7" s="91"/>
      <c r="R7" s="91"/>
      <c r="S7" s="91"/>
      <c r="T7" s="91"/>
      <c r="U7" s="91"/>
    </row>
    <row r="8" spans="2:25" s="85" customFormat="1" x14ac:dyDescent="0.3">
      <c r="B8" s="86"/>
      <c r="C8" s="263"/>
      <c r="D8" s="350"/>
      <c r="E8" s="87"/>
      <c r="F8" s="87"/>
      <c r="G8" s="87"/>
      <c r="H8" s="89"/>
      <c r="J8" s="91"/>
      <c r="K8" s="91"/>
      <c r="L8" s="91"/>
      <c r="M8" s="91"/>
      <c r="N8" s="91"/>
      <c r="O8" s="91"/>
      <c r="P8" s="91"/>
      <c r="Q8" s="91"/>
      <c r="R8" s="91"/>
      <c r="S8" s="91"/>
      <c r="T8" s="91"/>
      <c r="U8" s="91"/>
    </row>
    <row r="9" spans="2:25" s="85" customFormat="1" ht="23.25" customHeight="1" x14ac:dyDescent="0.3">
      <c r="B9" s="86"/>
      <c r="C9" s="262" t="s">
        <v>2</v>
      </c>
      <c r="D9" s="320"/>
      <c r="E9" s="225"/>
      <c r="F9" s="225"/>
      <c r="G9" s="225"/>
      <c r="H9" s="89"/>
      <c r="J9" s="91"/>
      <c r="K9" s="91"/>
      <c r="L9" s="91"/>
      <c r="M9" s="91"/>
      <c r="N9" s="91"/>
      <c r="O9" s="91"/>
      <c r="P9" s="91"/>
      <c r="Q9" s="91"/>
      <c r="R9" s="91"/>
      <c r="S9" s="91"/>
      <c r="T9" s="91"/>
      <c r="U9" s="91"/>
    </row>
    <row r="10" spans="2:25" s="85" customFormat="1" ht="20.25" customHeight="1" x14ac:dyDescent="0.3">
      <c r="B10" s="86"/>
      <c r="C10" s="264" t="s">
        <v>3</v>
      </c>
      <c r="D10" s="230" t="s">
        <v>32838</v>
      </c>
      <c r="E10" s="220"/>
      <c r="F10" s="220"/>
      <c r="G10" s="220"/>
      <c r="H10" s="89"/>
      <c r="J10" s="91"/>
      <c r="K10" s="91"/>
      <c r="L10" s="91"/>
      <c r="M10" s="91"/>
      <c r="N10" s="91"/>
      <c r="O10" s="91"/>
      <c r="P10" s="91"/>
      <c r="Q10" s="91"/>
      <c r="R10" s="91"/>
      <c r="S10" s="91"/>
      <c r="T10" s="91"/>
      <c r="U10" s="91"/>
    </row>
    <row r="11" spans="2:25" s="85" customFormat="1" ht="20.25" customHeight="1" x14ac:dyDescent="0.3">
      <c r="B11" s="86"/>
      <c r="C11" s="264" t="s">
        <v>4</v>
      </c>
      <c r="D11" s="230"/>
      <c r="E11" s="231"/>
      <c r="F11" s="231"/>
      <c r="G11" s="231"/>
      <c r="H11" s="89"/>
      <c r="J11" s="91"/>
      <c r="K11" s="91"/>
      <c r="L11" s="91"/>
      <c r="M11" s="91"/>
      <c r="N11" s="91"/>
      <c r="O11" s="91"/>
      <c r="P11" s="91"/>
      <c r="Q11" s="91"/>
      <c r="R11" s="91"/>
      <c r="S11" s="91"/>
      <c r="T11" s="91"/>
      <c r="U11" s="91"/>
    </row>
    <row r="12" spans="2:25" s="85" customFormat="1" ht="20.25" customHeight="1" x14ac:dyDescent="0.35">
      <c r="B12" s="86"/>
      <c r="C12" s="264" t="s">
        <v>5</v>
      </c>
      <c r="D12" s="230"/>
      <c r="E12" s="231"/>
      <c r="F12" s="231"/>
      <c r="G12" s="231"/>
      <c r="H12" s="89"/>
      <c r="J12" s="91"/>
      <c r="K12" s="91"/>
      <c r="L12" s="91"/>
      <c r="M12" s="91"/>
      <c r="N12" s="91"/>
      <c r="O12" s="91"/>
      <c r="P12" s="91"/>
      <c r="Q12" s="91"/>
      <c r="R12" s="91"/>
      <c r="S12" s="91"/>
      <c r="T12" s="91"/>
      <c r="U12" s="95"/>
      <c r="V12" s="96"/>
      <c r="W12" s="96"/>
      <c r="X12" s="96"/>
      <c r="Y12" s="96"/>
    </row>
    <row r="13" spans="2:25" s="85" customFormat="1" ht="20.25" customHeight="1" x14ac:dyDescent="0.3">
      <c r="B13" s="86"/>
      <c r="C13" s="264" t="s">
        <v>6</v>
      </c>
      <c r="D13" s="232"/>
      <c r="E13" s="233"/>
      <c r="F13" s="233"/>
      <c r="G13" s="233"/>
      <c r="H13" s="89"/>
      <c r="J13" s="91"/>
      <c r="K13" s="91"/>
      <c r="L13" s="91"/>
      <c r="M13" s="91"/>
      <c r="N13" s="91"/>
      <c r="O13" s="91"/>
      <c r="P13" s="91"/>
      <c r="Q13" s="91"/>
      <c r="R13" s="91"/>
      <c r="S13" s="91"/>
      <c r="T13" s="91"/>
      <c r="U13" s="91"/>
    </row>
    <row r="14" spans="2:25" x14ac:dyDescent="0.3">
      <c r="B14" s="86"/>
      <c r="C14" s="87"/>
      <c r="D14" s="87"/>
      <c r="E14" s="87"/>
      <c r="F14" s="87"/>
      <c r="G14" s="87"/>
      <c r="H14" s="97"/>
      <c r="J14" s="87"/>
      <c r="K14" s="87"/>
      <c r="L14" s="87"/>
      <c r="M14" s="87"/>
      <c r="N14" s="87"/>
      <c r="O14" s="87"/>
      <c r="P14" s="87"/>
      <c r="Q14" s="87"/>
      <c r="R14" s="87"/>
      <c r="S14" s="87"/>
      <c r="T14" s="87"/>
      <c r="U14" s="87"/>
    </row>
    <row r="15" spans="2:25" ht="20.25" customHeight="1" x14ac:dyDescent="0.3">
      <c r="B15" s="86"/>
      <c r="C15" s="410" t="s">
        <v>20</v>
      </c>
      <c r="D15" s="411"/>
      <c r="E15" s="411"/>
      <c r="F15" s="447" t="s">
        <v>21</v>
      </c>
      <c r="G15" s="448"/>
      <c r="H15" s="97"/>
      <c r="J15" s="87"/>
      <c r="K15" s="87"/>
      <c r="L15" s="87"/>
      <c r="M15" s="87"/>
      <c r="N15" s="87"/>
      <c r="O15" s="87"/>
      <c r="P15" s="87"/>
      <c r="Q15" s="87"/>
      <c r="R15" s="87"/>
      <c r="S15" s="87"/>
      <c r="T15" s="87"/>
      <c r="U15" s="87"/>
    </row>
    <row r="16" spans="2:25" s="101" customFormat="1" ht="36.75" customHeight="1" x14ac:dyDescent="0.25">
      <c r="B16" s="98"/>
      <c r="C16" s="330" t="s">
        <v>32709</v>
      </c>
      <c r="D16" s="330" t="s">
        <v>32780</v>
      </c>
      <c r="E16" s="237" t="s">
        <v>32781</v>
      </c>
      <c r="F16" s="255" t="s">
        <v>32788</v>
      </c>
      <c r="G16" s="255" t="s">
        <v>32789</v>
      </c>
      <c r="H16" s="102"/>
      <c r="J16" s="118"/>
      <c r="K16" s="118"/>
      <c r="L16" s="118"/>
      <c r="M16" s="118"/>
      <c r="N16" s="99"/>
      <c r="O16" s="118"/>
      <c r="P16" s="118"/>
      <c r="Q16" s="118"/>
      <c r="R16" s="99"/>
      <c r="S16" s="99"/>
      <c r="T16" s="99"/>
      <c r="U16" s="99"/>
    </row>
    <row r="17" spans="2:21" ht="20.25" customHeight="1" x14ac:dyDescent="0.35">
      <c r="B17" s="86"/>
      <c r="C17" s="241"/>
      <c r="D17" s="241"/>
      <c r="E17" s="241"/>
      <c r="F17" s="380"/>
      <c r="G17" s="380"/>
      <c r="H17" s="97"/>
      <c r="J17" s="95" t="s">
        <v>32710</v>
      </c>
      <c r="K17" s="109">
        <f>IF(D17="",1,2)</f>
        <v>1</v>
      </c>
      <c r="L17" s="95"/>
      <c r="M17" s="95"/>
      <c r="N17" s="87"/>
      <c r="O17" s="364"/>
      <c r="P17" s="364"/>
      <c r="Q17" s="95"/>
      <c r="R17" s="119"/>
      <c r="S17" s="87"/>
      <c r="T17" s="87"/>
      <c r="U17" s="87"/>
    </row>
    <row r="18" spans="2:21" ht="20.25" customHeight="1" x14ac:dyDescent="0.35">
      <c r="B18" s="86"/>
      <c r="C18" s="241"/>
      <c r="D18" s="241"/>
      <c r="E18" s="241"/>
      <c r="F18" s="380"/>
      <c r="G18" s="380"/>
      <c r="H18" s="97"/>
      <c r="J18" s="95" t="s">
        <v>32711</v>
      </c>
      <c r="K18" s="109">
        <f t="shared" ref="K18:K27" si="0">IF(D18="",1,2)</f>
        <v>1</v>
      </c>
      <c r="L18" s="95"/>
      <c r="M18" s="95"/>
      <c r="N18" s="87"/>
      <c r="O18" s="364"/>
      <c r="P18" s="364"/>
      <c r="Q18" s="95"/>
      <c r="R18" s="119"/>
      <c r="S18" s="308"/>
      <c r="T18" s="87"/>
      <c r="U18" s="87"/>
    </row>
    <row r="19" spans="2:21" ht="20.25" customHeight="1" x14ac:dyDescent="0.35">
      <c r="B19" s="86"/>
      <c r="C19" s="241"/>
      <c r="D19" s="241"/>
      <c r="E19" s="311"/>
      <c r="F19" s="380"/>
      <c r="G19" s="380"/>
      <c r="H19" s="97"/>
      <c r="J19" s="95" t="s">
        <v>32712</v>
      </c>
      <c r="K19" s="109">
        <f t="shared" si="0"/>
        <v>1</v>
      </c>
      <c r="L19" s="95"/>
      <c r="M19" s="95"/>
      <c r="N19" s="87"/>
      <c r="O19" s="364"/>
      <c r="P19" s="364"/>
      <c r="Q19" s="95"/>
      <c r="R19" s="119"/>
      <c r="S19" s="87"/>
      <c r="T19" s="87"/>
      <c r="U19" s="87"/>
    </row>
    <row r="20" spans="2:21" ht="20.25" customHeight="1" x14ac:dyDescent="0.35">
      <c r="B20" s="86"/>
      <c r="C20" s="241"/>
      <c r="D20" s="241"/>
      <c r="E20" s="311"/>
      <c r="F20" s="380"/>
      <c r="G20" s="380"/>
      <c r="H20" s="97"/>
      <c r="J20" s="95" t="s">
        <v>32782</v>
      </c>
      <c r="K20" s="109">
        <f t="shared" si="0"/>
        <v>1</v>
      </c>
      <c r="L20" s="95"/>
      <c r="M20" s="95"/>
      <c r="N20" s="87"/>
      <c r="O20" s="364"/>
      <c r="P20" s="364"/>
      <c r="Q20" s="95"/>
      <c r="R20" s="119"/>
      <c r="S20" s="87"/>
      <c r="T20" s="87"/>
      <c r="U20" s="87"/>
    </row>
    <row r="21" spans="2:21" ht="20.25" customHeight="1" x14ac:dyDescent="0.35">
      <c r="B21" s="86"/>
      <c r="C21" s="241"/>
      <c r="D21" s="241"/>
      <c r="E21" s="241"/>
      <c r="F21" s="380"/>
      <c r="G21" s="380"/>
      <c r="H21" s="97"/>
      <c r="J21" s="95"/>
      <c r="K21" s="109">
        <f t="shared" si="0"/>
        <v>1</v>
      </c>
      <c r="L21" s="95"/>
      <c r="M21" s="95"/>
      <c r="N21" s="87"/>
      <c r="O21" s="364"/>
      <c r="P21" s="364"/>
      <c r="Q21" s="95"/>
      <c r="R21" s="119"/>
      <c r="S21" s="87"/>
      <c r="T21" s="87"/>
      <c r="U21" s="87"/>
    </row>
    <row r="22" spans="2:21" ht="20.25" customHeight="1" x14ac:dyDescent="0.35">
      <c r="B22" s="86"/>
      <c r="C22" s="241"/>
      <c r="D22" s="241"/>
      <c r="E22" s="241"/>
      <c r="F22" s="380"/>
      <c r="G22" s="380"/>
      <c r="H22" s="97"/>
      <c r="J22" s="95"/>
      <c r="K22" s="109">
        <f t="shared" si="0"/>
        <v>1</v>
      </c>
      <c r="L22" s="95"/>
      <c r="M22" s="95"/>
      <c r="N22" s="87"/>
      <c r="O22" s="364"/>
      <c r="P22" s="364"/>
      <c r="Q22" s="95"/>
      <c r="R22" s="119"/>
      <c r="S22" s="87"/>
      <c r="T22" s="87"/>
      <c r="U22" s="87"/>
    </row>
    <row r="23" spans="2:21" ht="20.25" customHeight="1" x14ac:dyDescent="0.35">
      <c r="B23" s="86"/>
      <c r="C23" s="241"/>
      <c r="D23" s="241"/>
      <c r="E23" s="241"/>
      <c r="F23" s="380"/>
      <c r="G23" s="380"/>
      <c r="H23" s="97"/>
      <c r="J23" s="95"/>
      <c r="K23" s="109">
        <f t="shared" si="0"/>
        <v>1</v>
      </c>
      <c r="L23" s="95"/>
      <c r="M23" s="95"/>
      <c r="N23" s="87"/>
      <c r="O23" s="364"/>
      <c r="P23" s="364"/>
      <c r="Q23" s="95"/>
      <c r="R23" s="119"/>
      <c r="S23" s="87"/>
      <c r="T23" s="87"/>
      <c r="U23" s="87"/>
    </row>
    <row r="24" spans="2:21" ht="20.25" customHeight="1" x14ac:dyDescent="0.35">
      <c r="B24" s="86"/>
      <c r="C24" s="241"/>
      <c r="D24" s="241"/>
      <c r="E24" s="241"/>
      <c r="F24" s="380"/>
      <c r="G24" s="380"/>
      <c r="H24" s="97"/>
      <c r="J24" s="95"/>
      <c r="K24" s="109">
        <f t="shared" si="0"/>
        <v>1</v>
      </c>
      <c r="L24" s="95"/>
      <c r="M24" s="95"/>
      <c r="N24" s="87"/>
      <c r="O24" s="364"/>
      <c r="P24" s="364"/>
      <c r="Q24" s="95"/>
      <c r="R24" s="119"/>
      <c r="S24" s="87"/>
      <c r="T24" s="87"/>
      <c r="U24" s="87"/>
    </row>
    <row r="25" spans="2:21" ht="20.25" customHeight="1" x14ac:dyDescent="0.35">
      <c r="B25" s="86"/>
      <c r="C25" s="241"/>
      <c r="D25" s="241"/>
      <c r="E25" s="241"/>
      <c r="F25" s="380"/>
      <c r="G25" s="380"/>
      <c r="H25" s="97"/>
      <c r="J25" s="95"/>
      <c r="K25" s="109">
        <f t="shared" si="0"/>
        <v>1</v>
      </c>
      <c r="L25" s="95"/>
      <c r="M25" s="95"/>
      <c r="N25" s="87"/>
      <c r="O25" s="364"/>
      <c r="P25" s="364"/>
      <c r="Q25" s="95"/>
      <c r="R25" s="119"/>
      <c r="S25" s="87"/>
      <c r="T25" s="87"/>
      <c r="U25" s="87"/>
    </row>
    <row r="26" spans="2:21" ht="20.25" customHeight="1" x14ac:dyDescent="0.35">
      <c r="B26" s="86"/>
      <c r="C26" s="241"/>
      <c r="D26" s="241"/>
      <c r="E26" s="241"/>
      <c r="F26" s="380"/>
      <c r="G26" s="380"/>
      <c r="H26" s="97"/>
      <c r="J26" s="95"/>
      <c r="K26" s="109">
        <f t="shared" si="0"/>
        <v>1</v>
      </c>
      <c r="L26" s="95"/>
      <c r="M26" s="95"/>
      <c r="N26" s="87"/>
      <c r="O26" s="364"/>
      <c r="P26" s="364"/>
      <c r="Q26" s="95"/>
      <c r="R26" s="119"/>
      <c r="S26" s="87"/>
      <c r="T26" s="87"/>
      <c r="U26" s="87"/>
    </row>
    <row r="27" spans="2:21" ht="3.75" customHeight="1" x14ac:dyDescent="0.35">
      <c r="B27" s="86"/>
      <c r="C27" s="302"/>
      <c r="D27" s="302"/>
      <c r="E27" s="302"/>
      <c r="F27" s="260"/>
      <c r="G27" s="260"/>
      <c r="H27" s="97"/>
      <c r="J27" s="87"/>
      <c r="K27" s="95">
        <f t="shared" si="0"/>
        <v>1</v>
      </c>
      <c r="L27" s="87"/>
      <c r="M27" s="87"/>
      <c r="N27" s="87"/>
      <c r="O27" s="87"/>
      <c r="P27" s="87"/>
      <c r="Q27" s="87"/>
      <c r="R27" s="87"/>
      <c r="S27" s="87"/>
      <c r="T27" s="87"/>
      <c r="U27" s="87"/>
    </row>
    <row r="28" spans="2:21" x14ac:dyDescent="0.3">
      <c r="B28" s="86"/>
      <c r="C28" s="302"/>
      <c r="D28" s="302"/>
      <c r="E28" s="302"/>
      <c r="F28" s="340">
        <f>SUM(F17:F26)</f>
        <v>0</v>
      </c>
      <c r="G28" s="340">
        <f>SUM(G17:G26)</f>
        <v>0</v>
      </c>
      <c r="H28" s="97"/>
      <c r="J28" s="87"/>
      <c r="K28" s="87"/>
      <c r="L28" s="87"/>
      <c r="M28" s="87"/>
      <c r="N28" s="87"/>
      <c r="O28" s="87"/>
      <c r="P28" s="87"/>
      <c r="Q28" s="87"/>
      <c r="R28" s="87"/>
      <c r="S28" s="87"/>
      <c r="T28" s="87"/>
      <c r="U28" s="87"/>
    </row>
    <row r="29" spans="2:21" ht="17.25" thickBot="1" x14ac:dyDescent="0.35">
      <c r="B29" s="113"/>
      <c r="C29" s="114"/>
      <c r="D29" s="114"/>
      <c r="E29" s="114"/>
      <c r="F29" s="114"/>
      <c r="G29" s="114"/>
      <c r="H29" s="115"/>
      <c r="J29" s="87"/>
      <c r="K29" s="87"/>
      <c r="L29" s="87"/>
      <c r="M29" s="87"/>
      <c r="N29" s="87"/>
      <c r="O29" s="87"/>
      <c r="P29" s="87"/>
      <c r="Q29" s="87"/>
      <c r="R29" s="87"/>
      <c r="S29" s="87"/>
      <c r="T29" s="87"/>
      <c r="U29" s="87"/>
    </row>
    <row r="30" spans="2:21" ht="17.25" thickTop="1" x14ac:dyDescent="0.3">
      <c r="J30" s="87"/>
      <c r="K30" s="87"/>
      <c r="L30" s="87"/>
      <c r="M30" s="87"/>
      <c r="N30" s="87"/>
      <c r="O30" s="87"/>
      <c r="P30" s="87"/>
      <c r="Q30" s="87"/>
      <c r="R30" s="87"/>
      <c r="S30" s="87"/>
      <c r="T30" s="87"/>
      <c r="U30" s="87"/>
    </row>
    <row r="31" spans="2:21" x14ac:dyDescent="0.3">
      <c r="J31" s="87"/>
      <c r="K31" s="87"/>
      <c r="L31" s="87"/>
      <c r="M31" s="87"/>
      <c r="N31" s="87"/>
      <c r="O31" s="87"/>
      <c r="P31" s="87"/>
      <c r="Q31" s="87"/>
      <c r="R31" s="87"/>
      <c r="S31" s="87"/>
      <c r="T31" s="87"/>
      <c r="U31" s="87"/>
    </row>
  </sheetData>
  <sheetProtection password="ED21" sheet="1" objects="1" scenarios="1"/>
  <mergeCells count="2">
    <mergeCell ref="C15:E15"/>
    <mergeCell ref="F15:G15"/>
  </mergeCells>
  <dataValidations count="2">
    <dataValidation type="list" allowBlank="1" showInputMessage="1" showErrorMessage="1" sqref="C17:C26" xr:uid="{00000000-0002-0000-0E00-000000000000}">
      <formula1>$J$17:$J$20</formula1>
    </dataValidation>
    <dataValidation type="date" operator="equal" allowBlank="1" showInputMessage="1" showErrorMessage="1" error="Date must be today's date._x000a_Enter as DD/MM/YYYY" sqref="D7:G7" xr:uid="{00000000-0002-0000-0E00-000001000000}">
      <formula1>TODAY()</formula1>
    </dataValidation>
  </dataValidations>
  <pageMargins left="0.70866141732283472" right="0.70866141732283472" top="0.74803149606299213" bottom="0.74803149606299213" header="0.31496062992125984" footer="0.31496062992125984"/>
  <pageSetup paperSize="9" scale="83" orientation="landscape"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vt:lpstr>
      <vt:lpstr>Change of Address</vt:lpstr>
      <vt:lpstr>Postcodes</vt:lpstr>
      <vt:lpstr>Change of Number</vt:lpstr>
      <vt:lpstr>Move DSL</vt:lpstr>
      <vt:lpstr>Move Connect Fibre</vt:lpstr>
      <vt:lpstr>Socket Requests</vt:lpstr>
      <vt:lpstr>Suspend - Resume</vt:lpstr>
      <vt:lpstr>Add - Remove Divert</vt:lpstr>
      <vt:lpstr>Add - Remove Call Barring</vt:lpstr>
      <vt:lpstr>ISDN30 Config Changes (2)</vt:lpstr>
      <vt:lpstr>ISDN30 Config Changes</vt:lpstr>
      <vt:lpstr>Add - Remove DDI Range</vt:lpstr>
      <vt:lpstr>Analogue-ISDN2 Converts</vt:lpstr>
      <vt:lpstr>Miscellaneous</vt:lpstr>
      <vt:lpstr>'Add - Remove Call Barring'!Print_Area</vt:lpstr>
      <vt:lpstr>'Add - Remove DDI Range'!Print_Area</vt:lpstr>
      <vt:lpstr>'Add - Remove Divert'!Print_Area</vt:lpstr>
      <vt:lpstr>'Analogue-ISDN2 Converts'!Print_Area</vt:lpstr>
      <vt:lpstr>'Change of Address'!Print_Area</vt:lpstr>
      <vt:lpstr>'Change of Number'!Print_Area</vt:lpstr>
      <vt:lpstr>'ISDN30 Config Changes'!Print_Area</vt:lpstr>
      <vt:lpstr>Miscellaneous!Print_Area</vt:lpstr>
      <vt:lpstr>'Move DSL'!Print_Area</vt:lpstr>
      <vt:lpstr>'Socket Requests'!Print_Area</vt:lpstr>
      <vt:lpstr>Summary!Print_Area</vt:lpstr>
      <vt:lpstr>'Suspend - Resume'!Print_Area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2012-01-31T10:19:49Z</cp:lastPrinted>
  <dcterms:created xsi:type="dcterms:W3CDTF">2011-07-18T12:51:16Z</dcterms:created>
  <dcterms:modified xsi:type="dcterms:W3CDTF">2020-03-16T15:09:13Z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2020-03-16T15:00:37.5991469Z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059403f0-b05b-4a48-b7dc-15b7e6fc3979</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ies>
</file>