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H:\2020\forms\KLR\"/>
    </mc:Choice>
  </mc:AlternateContent>
  <xr:revisionPtr revIDLastSave="0" documentId="8_{2ECC9179-BA25-41B2-B279-02C59D1068D3}" xr6:coauthVersionLast="44" xr6:coauthVersionMax="44" xr10:uidLastSave="{00000000-0000-0000-0000-000000000000}"/>
  <bookViews>
    <workbookView xWindow="2250" yWindow="2250" windowWidth="18900" windowHeight="11055" xr2:uid="{00000000-000D-0000-FFFF-FFFF00000000}"/>
  </bookViews>
  <sheets>
    <sheet name="Summary" sheetId="4" r:id="rId1"/>
    <sheet name="Cease Request" sheetId="3" r:id="rId2"/>
  </sheets>
  <definedNames>
    <definedName name="_xlnm.Print_Area" localSheetId="1">'Cease Request'!$B$2:$Y$193</definedName>
    <definedName name="_xlnm.Print_Area" localSheetId="0">Summary!$A$1:$K$25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 i="3" l="1"/>
  <c r="W19" i="3" l="1"/>
  <c r="AV33" i="3" l="1"/>
  <c r="AV34" i="3"/>
  <c r="AV35" i="3"/>
  <c r="AV36" i="3"/>
  <c r="AV37" i="3"/>
  <c r="AV38" i="3"/>
  <c r="AV39" i="3"/>
  <c r="AV40" i="3"/>
  <c r="AV41" i="3"/>
  <c r="AV32" i="3"/>
  <c r="AU33" i="3"/>
  <c r="AU34" i="3"/>
  <c r="AW34" i="3" s="1"/>
  <c r="AU35" i="3"/>
  <c r="AU36" i="3"/>
  <c r="AU37" i="3"/>
  <c r="AW37" i="3" s="1"/>
  <c r="AU38" i="3"/>
  <c r="AW38" i="3" s="1"/>
  <c r="AU39" i="3"/>
  <c r="AU40" i="3"/>
  <c r="AU41" i="3"/>
  <c r="AW41" i="3" s="1"/>
  <c r="AU42" i="3"/>
  <c r="AW42" i="3" s="1"/>
  <c r="AU32" i="3"/>
  <c r="X40" i="3"/>
  <c r="X39" i="3"/>
  <c r="X38" i="3"/>
  <c r="X37" i="3"/>
  <c r="X36" i="3"/>
  <c r="X35" i="3"/>
  <c r="X34" i="3"/>
  <c r="X33" i="3"/>
  <c r="X32" i="3"/>
  <c r="W41" i="3"/>
  <c r="W40" i="3"/>
  <c r="W39" i="3"/>
  <c r="W38" i="3"/>
  <c r="W37" i="3"/>
  <c r="W36" i="3"/>
  <c r="W35" i="3"/>
  <c r="W34" i="3"/>
  <c r="W33" i="3"/>
  <c r="W32" i="3"/>
  <c r="AW32" i="3" l="1"/>
  <c r="AW40" i="3"/>
  <c r="AW36" i="3"/>
  <c r="AW39" i="3"/>
  <c r="AW35" i="3"/>
  <c r="AW33" i="3"/>
  <c r="J173" i="3"/>
  <c r="AE20" i="3" l="1"/>
  <c r="AE21" i="3"/>
  <c r="AE22" i="3"/>
  <c r="AE23" i="3"/>
  <c r="AE24" i="3"/>
  <c r="AE25" i="3"/>
  <c r="AE26" i="3"/>
  <c r="AE27" i="3"/>
  <c r="AE28" i="3"/>
  <c r="AE19" i="3"/>
  <c r="AF20" i="3"/>
  <c r="AF21" i="3"/>
  <c r="AF22" i="3"/>
  <c r="AF23" i="3"/>
  <c r="AF24" i="3"/>
  <c r="AF25" i="3"/>
  <c r="AF26" i="3"/>
  <c r="AF27" i="3"/>
  <c r="AF28" i="3"/>
  <c r="AF19" i="3"/>
  <c r="AB33" i="3"/>
  <c r="AB34" i="3"/>
  <c r="AB35" i="3"/>
  <c r="AB36" i="3"/>
  <c r="AB37" i="3"/>
  <c r="AB38" i="3"/>
  <c r="AB39" i="3"/>
  <c r="AB40" i="3"/>
  <c r="AB41" i="3"/>
  <c r="AB32" i="3"/>
  <c r="AP33" i="3"/>
  <c r="AP34" i="3"/>
  <c r="AP35" i="3"/>
  <c r="AP36" i="3"/>
  <c r="AP37" i="3"/>
  <c r="AP38" i="3"/>
  <c r="AP39" i="3"/>
  <c r="AP40" i="3"/>
  <c r="AP41" i="3"/>
  <c r="AP32" i="3"/>
  <c r="AM33" i="3"/>
  <c r="AM34" i="3"/>
  <c r="AM35" i="3"/>
  <c r="AM36" i="3"/>
  <c r="AM37" i="3"/>
  <c r="AM38" i="3"/>
  <c r="AM39" i="3"/>
  <c r="AM40" i="3"/>
  <c r="AM41" i="3"/>
  <c r="AM32" i="3"/>
  <c r="AI33" i="3"/>
  <c r="AI34" i="3"/>
  <c r="AI35" i="3"/>
  <c r="AI36" i="3"/>
  <c r="AI37" i="3"/>
  <c r="AI38" i="3"/>
  <c r="AI39" i="3"/>
  <c r="AI40" i="3"/>
  <c r="AI41" i="3"/>
  <c r="AI32" i="3"/>
  <c r="AF41" i="3"/>
  <c r="AF40" i="3"/>
  <c r="AF39" i="3"/>
  <c r="AF38" i="3"/>
  <c r="AF37" i="3"/>
  <c r="AF36" i="3"/>
  <c r="AF35" i="3"/>
  <c r="AF34" i="3"/>
  <c r="AF33" i="3"/>
  <c r="AF32" i="3"/>
  <c r="AC32" i="3"/>
  <c r="AC33" i="3"/>
  <c r="AC34" i="3"/>
  <c r="AC35" i="3"/>
  <c r="AC36" i="3"/>
  <c r="AC37" i="3"/>
  <c r="AC38" i="3"/>
  <c r="AC39" i="3"/>
  <c r="AC40" i="3"/>
  <c r="AC41" i="3"/>
  <c r="AH20" i="3"/>
  <c r="AH21" i="3"/>
  <c r="AH22" i="3"/>
  <c r="AH23" i="3"/>
  <c r="AH24" i="3"/>
  <c r="AH25" i="3"/>
  <c r="AH26" i="3"/>
  <c r="AH27" i="3"/>
  <c r="AH28" i="3"/>
  <c r="AH19" i="3"/>
  <c r="AG20" i="3"/>
  <c r="AG21" i="3"/>
  <c r="AG22" i="3"/>
  <c r="AG23" i="3"/>
  <c r="AG24" i="3"/>
  <c r="AG25" i="3"/>
  <c r="AG26" i="3"/>
  <c r="AG27" i="3"/>
  <c r="AG28" i="3"/>
  <c r="AG19" i="3"/>
  <c r="AD20" i="3"/>
  <c r="AD21" i="3"/>
  <c r="AD22" i="3"/>
  <c r="AD23" i="3"/>
  <c r="AD24" i="3"/>
  <c r="AD25" i="3"/>
  <c r="AD26" i="3"/>
  <c r="AD27" i="3"/>
  <c r="AD28" i="3"/>
  <c r="AD19" i="3"/>
  <c r="AC20" i="3"/>
  <c r="AC21" i="3"/>
  <c r="AC22" i="3"/>
  <c r="AC23" i="3"/>
  <c r="AC24" i="3"/>
  <c r="AC25" i="3"/>
  <c r="AC26" i="3"/>
  <c r="AC27" i="3"/>
  <c r="AC28" i="3"/>
  <c r="AC19" i="3"/>
  <c r="AB20" i="3"/>
  <c r="AB21" i="3"/>
  <c r="AB22" i="3"/>
  <c r="AB23" i="3"/>
  <c r="AB24" i="3"/>
  <c r="AB25" i="3"/>
  <c r="AB26" i="3"/>
  <c r="AB27" i="3"/>
  <c r="AB28" i="3"/>
  <c r="AB19" i="3"/>
  <c r="AJ20" i="3"/>
  <c r="AJ21" i="3"/>
  <c r="AJ22" i="3"/>
  <c r="AJ23" i="3"/>
  <c r="AJ24" i="3"/>
  <c r="AJ25" i="3"/>
  <c r="AJ26" i="3"/>
  <c r="AJ27" i="3"/>
  <c r="AJ28" i="3"/>
  <c r="AJ19" i="3"/>
  <c r="AI20" i="3"/>
  <c r="AI21" i="3"/>
  <c r="AI22" i="3"/>
  <c r="AI23" i="3"/>
  <c r="AI24" i="3"/>
  <c r="AI25" i="3"/>
  <c r="AI26" i="3"/>
  <c r="AI27" i="3"/>
  <c r="AI28" i="3"/>
  <c r="AI19" i="3"/>
  <c r="C32" i="3"/>
  <c r="F174" i="3"/>
  <c r="F175" i="3"/>
  <c r="F176" i="3"/>
  <c r="F177" i="3"/>
  <c r="F178" i="3"/>
  <c r="F179" i="3"/>
  <c r="F180" i="3"/>
  <c r="F181" i="3"/>
  <c r="F182" i="3"/>
  <c r="F173" i="3"/>
  <c r="D173" i="3"/>
  <c r="D174" i="3"/>
  <c r="D175" i="3"/>
  <c r="D176" i="3"/>
  <c r="D177" i="3"/>
  <c r="D178" i="3"/>
  <c r="D179" i="3"/>
  <c r="D180" i="3"/>
  <c r="D181" i="3"/>
  <c r="D182" i="3"/>
  <c r="C174" i="3"/>
  <c r="C175" i="3"/>
  <c r="C176" i="3"/>
  <c r="C177" i="3"/>
  <c r="C178" i="3"/>
  <c r="C179" i="3"/>
  <c r="C180" i="3"/>
  <c r="C181" i="3"/>
  <c r="C182" i="3"/>
  <c r="C173" i="3"/>
  <c r="H174" i="3"/>
  <c r="H175" i="3"/>
  <c r="H176" i="3"/>
  <c r="H177" i="3"/>
  <c r="H178" i="3"/>
  <c r="H179" i="3"/>
  <c r="H180" i="3"/>
  <c r="H181" i="3"/>
  <c r="H182" i="3"/>
  <c r="H173" i="3"/>
  <c r="J174" i="3"/>
  <c r="J175" i="3"/>
  <c r="J176" i="3"/>
  <c r="J177" i="3"/>
  <c r="J178" i="3"/>
  <c r="J179" i="3"/>
  <c r="J180" i="3"/>
  <c r="J181" i="3"/>
  <c r="J182" i="3"/>
  <c r="I174" i="3"/>
  <c r="I175" i="3"/>
  <c r="I176" i="3"/>
  <c r="I177" i="3"/>
  <c r="I178" i="3"/>
  <c r="I179" i="3"/>
  <c r="I180" i="3"/>
  <c r="I181" i="3"/>
  <c r="I182" i="3"/>
  <c r="I173" i="3"/>
  <c r="H7" i="4"/>
  <c r="H8" i="4"/>
  <c r="H9" i="4"/>
  <c r="H10" i="4"/>
  <c r="H11" i="4"/>
  <c r="H12" i="4"/>
  <c r="H13" i="4"/>
  <c r="H14" i="4"/>
  <c r="H15" i="4"/>
  <c r="H6" i="4"/>
  <c r="N183" i="3"/>
  <c r="C33" i="3"/>
  <c r="C34" i="3"/>
  <c r="C35" i="3"/>
  <c r="C36" i="3"/>
  <c r="C37" i="3"/>
  <c r="C38" i="3"/>
  <c r="C39" i="3"/>
  <c r="C40" i="3"/>
  <c r="C41" i="3"/>
  <c r="I6" i="4"/>
  <c r="W28" i="3"/>
  <c r="L182" i="3" s="1"/>
  <c r="W27" i="3"/>
  <c r="I14" i="4" s="1"/>
  <c r="W26" i="3"/>
  <c r="L180" i="3" s="1"/>
  <c r="W25" i="3"/>
  <c r="I12" i="4" s="1"/>
  <c r="W24" i="3"/>
  <c r="L178" i="3" s="1"/>
  <c r="W22" i="3"/>
  <c r="L176" i="3" s="1"/>
  <c r="W21" i="3"/>
  <c r="I8" i="4" s="1"/>
  <c r="W20" i="3"/>
  <c r="I7" i="4" s="1"/>
  <c r="W23" i="3"/>
  <c r="I10" i="4" s="1"/>
  <c r="C7" i="4"/>
  <c r="C8" i="4"/>
  <c r="C9" i="4"/>
  <c r="C10" i="4"/>
  <c r="C11" i="4"/>
  <c r="C12" i="4"/>
  <c r="C13" i="4"/>
  <c r="C14" i="4"/>
  <c r="C15" i="4"/>
  <c r="C6" i="4"/>
  <c r="C167" i="3"/>
  <c r="X41" i="3"/>
  <c r="AS38" i="3" l="1"/>
  <c r="AS36" i="3"/>
  <c r="AS32" i="3"/>
  <c r="AS41" i="3"/>
  <c r="AS39" i="3"/>
  <c r="AS35" i="3"/>
  <c r="AS33" i="3"/>
  <c r="AK28" i="3"/>
  <c r="AL28" i="3" s="1"/>
  <c r="AK21" i="3"/>
  <c r="AL21" i="3" s="1"/>
  <c r="AK27" i="3"/>
  <c r="AL27" i="3" s="1"/>
  <c r="AK25" i="3"/>
  <c r="AL25" i="3" s="1"/>
  <c r="AK24" i="3"/>
  <c r="AL24" i="3" s="1"/>
  <c r="AK23" i="3"/>
  <c r="AL23" i="3" s="1"/>
  <c r="AK22" i="3"/>
  <c r="AL22" i="3" s="1"/>
  <c r="AK20" i="3"/>
  <c r="AL20" i="3" s="1"/>
  <c r="AS40" i="3"/>
  <c r="AS37" i="3"/>
  <c r="AS34" i="3"/>
  <c r="AK26" i="3"/>
  <c r="AL26" i="3" s="1"/>
  <c r="AK19" i="3"/>
  <c r="AL19" i="3" s="1"/>
  <c r="L181" i="3"/>
  <c r="L179" i="3"/>
  <c r="L177" i="3"/>
  <c r="I15" i="4"/>
  <c r="I13" i="4"/>
  <c r="I11" i="4"/>
  <c r="I9" i="4"/>
  <c r="L174" i="3"/>
  <c r="L173" i="3"/>
  <c r="L175" i="3"/>
  <c r="X43" i="3"/>
  <c r="W43" i="3"/>
  <c r="AB173" i="3"/>
  <c r="AC173" i="3" s="1"/>
  <c r="D144" i="3"/>
  <c r="D145" i="3"/>
  <c r="D146" i="3"/>
  <c r="D147" i="3"/>
  <c r="D148" i="3"/>
  <c r="D149" i="3"/>
  <c r="D150" i="3"/>
  <c r="D151" i="3"/>
  <c r="D152" i="3"/>
  <c r="D153" i="3"/>
  <c r="C145" i="3"/>
  <c r="C146" i="3"/>
  <c r="C147" i="3"/>
  <c r="C148" i="3"/>
  <c r="C149" i="3"/>
  <c r="C150" i="3"/>
  <c r="C151" i="3"/>
  <c r="C152" i="3"/>
  <c r="C153" i="3"/>
  <c r="C144" i="3"/>
  <c r="AB174" i="3"/>
  <c r="AC174" i="3" s="1"/>
  <c r="Q162" i="3"/>
  <c r="AB175" i="3"/>
  <c r="AB176" i="3"/>
  <c r="AB177" i="3"/>
  <c r="AB178" i="3"/>
  <c r="AB179" i="3"/>
  <c r="AB180" i="3"/>
  <c r="AB181" i="3"/>
  <c r="AB182" i="3"/>
  <c r="AD173" i="3" l="1"/>
  <c r="AE173" i="3" s="1"/>
  <c r="N173" i="3" s="1"/>
  <c r="O173" i="3" s="1"/>
  <c r="AC182" i="3"/>
  <c r="AD182" i="3" s="1"/>
  <c r="AE182" i="3" s="1"/>
  <c r="N182" i="3" s="1"/>
  <c r="O182" i="3" s="1"/>
  <c r="AC181" i="3"/>
  <c r="AD181" i="3" s="1"/>
  <c r="AE181" i="3" s="1"/>
  <c r="N181" i="3" s="1"/>
  <c r="O181" i="3" s="1"/>
  <c r="AC180" i="3"/>
  <c r="AD180" i="3" s="1"/>
  <c r="AE180" i="3" s="1"/>
  <c r="N180" i="3" s="1"/>
  <c r="O180" i="3" s="1"/>
  <c r="AC179" i="3"/>
  <c r="AD179" i="3" s="1"/>
  <c r="AE179" i="3" s="1"/>
  <c r="N179" i="3" s="1"/>
  <c r="O179" i="3" s="1"/>
  <c r="AC178" i="3"/>
  <c r="AD178" i="3" s="1"/>
  <c r="AE178" i="3" s="1"/>
  <c r="N178" i="3" s="1"/>
  <c r="O178" i="3" s="1"/>
  <c r="AC177" i="3"/>
  <c r="AD177" i="3" s="1"/>
  <c r="AE177" i="3" s="1"/>
  <c r="N177" i="3" s="1"/>
  <c r="O177" i="3" s="1"/>
  <c r="AC176" i="3"/>
  <c r="AD176" i="3" s="1"/>
  <c r="AE176" i="3" s="1"/>
  <c r="N176" i="3" s="1"/>
  <c r="O176" i="3" s="1"/>
  <c r="AC175" i="3"/>
  <c r="AD175" i="3" s="1"/>
  <c r="AE175" i="3" s="1"/>
  <c r="AD174" i="3"/>
  <c r="AE174" i="3" s="1"/>
  <c r="N174" i="3" l="1"/>
  <c r="O174" i="3" s="1"/>
  <c r="N175" i="3"/>
  <c r="O175" i="3" s="1"/>
  <c r="O184" i="3" l="1"/>
</calcChain>
</file>

<file path=xl/sharedStrings.xml><?xml version="1.0" encoding="utf-8"?>
<sst xmlns="http://schemas.openxmlformats.org/spreadsheetml/2006/main" count="114" uniqueCount="82">
  <si>
    <t>Wholesale</t>
  </si>
  <si>
    <t>Billing Details</t>
  </si>
  <si>
    <t>Yes</t>
  </si>
  <si>
    <t>No</t>
  </si>
  <si>
    <t>Email Address:</t>
  </si>
  <si>
    <t xml:space="preserve"> Cease Request Form </t>
  </si>
  <si>
    <t>Customer Name</t>
  </si>
  <si>
    <t>Address</t>
  </si>
  <si>
    <t>Number/Circuit to be ceased</t>
  </si>
  <si>
    <t>Cease Date</t>
  </si>
  <si>
    <t>Cease Time</t>
  </si>
  <si>
    <t>Final Charge Date</t>
  </si>
  <si>
    <t>Customer Details</t>
  </si>
  <si>
    <t>Cease Details</t>
  </si>
  <si>
    <t>Final Account to be sent to:</t>
  </si>
  <si>
    <t>Call Diversion / Call Announcement Requirements</t>
  </si>
  <si>
    <t>Number / Circuit</t>
  </si>
  <si>
    <t>Number to Divert/Announce to</t>
  </si>
  <si>
    <t>Diversion/ Announcement Cease Date</t>
  </si>
  <si>
    <t>Call Diversion Required?</t>
  </si>
  <si>
    <t>Call Announcement Required?</t>
  </si>
  <si>
    <t>Call Diversion/Announcement Billing Address</t>
  </si>
  <si>
    <t>Type of Service to be ceased</t>
  </si>
  <si>
    <t>Broadband</t>
  </si>
  <si>
    <t>Analogue Line</t>
  </si>
  <si>
    <t>ISDN2</t>
  </si>
  <si>
    <t>ISDN30</t>
  </si>
  <si>
    <t>Number/Nodename or Circuit to be ceased</t>
  </si>
  <si>
    <t>Date:</t>
  </si>
  <si>
    <t>Company Name:</t>
  </si>
  <si>
    <t>Contact Name:</t>
  </si>
  <si>
    <t>Contact Number:</t>
  </si>
  <si>
    <t>Service Information - To Be Completed by KC</t>
  </si>
  <si>
    <t>Contract Start Date</t>
  </si>
  <si>
    <t>Confirmation of Service Cease &amp; Costs</t>
  </si>
  <si>
    <t>Number/Nodename to be ceased</t>
  </si>
  <si>
    <t>Service End Date</t>
  </si>
  <si>
    <t>Total Days Remaining</t>
  </si>
  <si>
    <t>Total Years Remaining</t>
  </si>
  <si>
    <t>Total Months Remaining</t>
  </si>
  <si>
    <t>Monthly Rental</t>
  </si>
  <si>
    <t>Yours Sincerely,</t>
  </si>
  <si>
    <t>Reason for Cease</t>
  </si>
  <si>
    <t>Summary of Charges</t>
  </si>
  <si>
    <t>Early Termination Fee</t>
  </si>
  <si>
    <t>Total:</t>
  </si>
  <si>
    <t>Contract Length (Months)</t>
  </si>
  <si>
    <t xml:space="preserve">The service you require ceasing is still in contract and so the following early termination charges will be incurred.
If you have any queries regarding these fees, please call us on 01482 605052. We are open Monday - Friday, 8.30am - 5.00pm. 
</t>
  </si>
  <si>
    <t>Print Name</t>
  </si>
  <si>
    <t>Signature</t>
  </si>
  <si>
    <t>Position</t>
  </si>
  <si>
    <t>Date</t>
  </si>
  <si>
    <t>Cease Summary</t>
  </si>
  <si>
    <t>Service to be ceased</t>
  </si>
  <si>
    <t>Contract Term Remaining</t>
  </si>
  <si>
    <t>Postcode</t>
  </si>
  <si>
    <t>Moved out of KC Network Area- KC services retained</t>
  </si>
  <si>
    <t>Business Closed Down</t>
  </si>
  <si>
    <t>Moved out of KC Network Area- KC services not required</t>
  </si>
  <si>
    <t>Downsizing</t>
  </si>
  <si>
    <t>Teleworker left company</t>
  </si>
  <si>
    <t>As part of upgrade</t>
  </si>
  <si>
    <t>Moving to another Service Provider</t>
  </si>
  <si>
    <t>Temporary lines/site office closed down</t>
  </si>
  <si>
    <t>postcode</t>
  </si>
  <si>
    <t>Reason</t>
  </si>
  <si>
    <t>Number</t>
  </si>
  <si>
    <t>Type of service</t>
  </si>
  <si>
    <t>Totals</t>
  </si>
  <si>
    <t>Call Diversion
(One-off / per month?)</t>
  </si>
  <si>
    <t>Call Announcement 
(One-off / per month?)</t>
  </si>
  <si>
    <t>KCOM Wholesale Team</t>
  </si>
  <si>
    <t xml:space="preserve"> Please email the completed form to wholesalepartners@kcom.com</t>
  </si>
  <si>
    <t>Connect Broadband Fibre</t>
  </si>
  <si>
    <t xml:space="preserve"> </t>
  </si>
  <si>
    <t>This Order is subject to the terms and conditions set out in the Reference Offer For The Provision of KCOM Line Rental.</t>
  </si>
  <si>
    <t>Wholesale KLR</t>
  </si>
  <si>
    <t>1.  Communications Provider</t>
  </si>
  <si>
    <t>End User Name</t>
  </si>
  <si>
    <t>End User Address</t>
  </si>
  <si>
    <t>KCOM Group Limited. Registered office: 37 Carr Lane Hull HU1 3RE – Registered in England and Wales No. 2150618</t>
  </si>
  <si>
    <t>v2.0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</si>
</sst>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quot;£&quot;#,##0.00"/>
    <numFmt numFmtId="165" formatCode="[$-F400]h:mm:ss\ AM/PM"/>
    <numFmt numFmtId="166" formatCode="0;\-0;;@"/>
    <numFmt numFmtId="167" formatCode="[$-F800]dddd\,\ mmmm\ dd\,\ yyyy"/>
    <numFmt numFmtId="168" formatCode="0.0"/>
  </numFmts>
  <fonts count="38" x14ac:knownFonts="1">
    <font>
      <sz val="11"/>
      <color theme="1"/>
      <name val="Calibri"/>
      <family val="2"/>
      <scheme val="minor"/>
    </font>
    <font>
      <sz val="11"/>
      <color theme="1"/>
      <name val="Trebuchet MS"/>
      <family val="2"/>
    </font>
    <font>
      <b/>
      <sz val="11"/>
      <color theme="1"/>
      <name val="Trebuchet MS"/>
      <family val="2"/>
    </font>
    <font>
      <sz val="9"/>
      <color theme="1"/>
      <name val="Trebuchet MS"/>
      <family val="2"/>
    </font>
    <font>
      <b/>
      <sz val="9"/>
      <color theme="5"/>
      <name val="Trebuchet MS"/>
      <family val="2"/>
    </font>
    <font>
      <sz val="9.5"/>
      <color theme="1"/>
      <name val="Trebuchet MS"/>
      <family val="2"/>
    </font>
    <font>
      <sz val="9.5"/>
      <name val="Trebuchet MS"/>
      <family val="2"/>
    </font>
    <font>
      <sz val="32"/>
      <color theme="1"/>
      <name val="Trebuchet MS"/>
      <family val="2"/>
    </font>
    <font>
      <sz val="10"/>
      <color theme="1"/>
      <name val="Trebuchet MS"/>
      <family val="2"/>
    </font>
    <font>
      <b/>
      <sz val="10"/>
      <color theme="6"/>
      <name val="Trebuchet MS"/>
      <family val="2"/>
    </font>
    <font>
      <b/>
      <sz val="11"/>
      <color theme="3" tint="-0.499984740745262"/>
      <name val="Trebuchet MS"/>
      <family val="2"/>
    </font>
    <font>
      <sz val="10.5"/>
      <color theme="1"/>
      <name val="Trebuchet MS"/>
      <family val="2"/>
    </font>
    <font>
      <sz val="10"/>
      <name val="Arial"/>
      <family val="2"/>
    </font>
    <font>
      <b/>
      <sz val="10.5"/>
      <color theme="6"/>
      <name val="Trebuchet MS"/>
      <family val="2"/>
    </font>
    <font>
      <sz val="11"/>
      <name val="Trebuchet MS"/>
      <family val="2"/>
    </font>
    <font>
      <sz val="10"/>
      <name val="Trebuchet MS"/>
      <family val="2"/>
    </font>
    <font>
      <b/>
      <sz val="8"/>
      <color theme="3" tint="-0.499984740745262"/>
      <name val="Trebuchet MS"/>
      <family val="2"/>
    </font>
    <font>
      <b/>
      <sz val="9.5"/>
      <color theme="0"/>
      <name val="Trebuchet MS"/>
      <family val="2"/>
    </font>
    <font>
      <sz val="8"/>
      <color theme="3" tint="-0.499984740745262"/>
      <name val="Trebuchet MS"/>
      <family val="2"/>
    </font>
    <font>
      <b/>
      <sz val="11"/>
      <color theme="0"/>
      <name val="Trebuchet MS"/>
      <family val="2"/>
    </font>
    <font>
      <b/>
      <u/>
      <sz val="11"/>
      <color theme="1"/>
      <name val="Trebuchet MS"/>
      <family val="2"/>
    </font>
    <font>
      <sz val="11"/>
      <color theme="1"/>
      <name val="Calibri"/>
      <family val="2"/>
      <scheme val="minor"/>
    </font>
    <font>
      <b/>
      <sz val="11"/>
      <color theme="1"/>
      <name val="Calibri"/>
      <family val="2"/>
      <scheme val="minor"/>
    </font>
    <font>
      <b/>
      <sz val="10"/>
      <color theme="0"/>
      <name val="Trebuchet MS"/>
      <family val="2"/>
    </font>
    <font>
      <sz val="9"/>
      <name val="Trebuchet MS"/>
      <family val="2"/>
    </font>
    <font>
      <b/>
      <sz val="10.5"/>
      <color theme="0"/>
      <name val="Trebuchet MS"/>
      <family val="2"/>
    </font>
    <font>
      <sz val="8"/>
      <color theme="1"/>
      <name val="Trebuchet MS"/>
      <family val="2"/>
    </font>
    <font>
      <b/>
      <u/>
      <sz val="10"/>
      <color theme="1"/>
      <name val="Trebuchet MS"/>
      <family val="2"/>
    </font>
    <font>
      <sz val="10"/>
      <color rgb="FF807F83"/>
      <name val="Trebuchet MS"/>
      <family val="2"/>
    </font>
    <font>
      <i/>
      <sz val="10"/>
      <name val="Trebuchet MS"/>
      <family val="2"/>
    </font>
    <font>
      <sz val="9"/>
      <color theme="3" tint="-0.499984740745262"/>
      <name val="Trebuchet MS"/>
      <family val="2"/>
    </font>
    <font>
      <b/>
      <sz val="9"/>
      <color theme="6"/>
      <name val="Trebuchet MS"/>
      <family val="2"/>
    </font>
    <font>
      <sz val="8"/>
      <name val="Trebuchet MS"/>
      <family val="2"/>
    </font>
    <font>
      <sz val="10"/>
      <color theme="1"/>
      <name val="Calibri"/>
      <family val="2"/>
      <scheme val="minor"/>
    </font>
    <font>
      <sz val="10"/>
      <name val="Calibri"/>
      <family val="2"/>
      <scheme val="minor"/>
    </font>
    <font>
      <sz val="9.5"/>
      <color rgb="FFFF0000"/>
      <name val="Trebuchet MS"/>
      <family val="2"/>
    </font>
    <font>
      <b/>
      <sz val="9.5"/>
      <color theme="6"/>
      <name val="Trebuchet MS"/>
      <family val="2"/>
    </font>
    <font>
      <b/>
      <sz val="11"/>
      <color theme="6"/>
      <name val="Trebuchet MS"/>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rgb="FFFBFBFB"/>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indexed="64"/>
      </left>
      <right style="thin">
        <color indexed="64"/>
      </right>
      <top/>
      <bottom/>
      <diagonal/>
    </border>
    <border>
      <left style="thin">
        <color theme="1"/>
      </left>
      <right/>
      <top style="thin">
        <color theme="1"/>
      </top>
      <bottom style="thin">
        <color theme="1"/>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theme="3"/>
      </left>
      <right style="thin">
        <color theme="3"/>
      </right>
      <top style="thin">
        <color theme="3"/>
      </top>
      <bottom style="thin">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3" tint="0.79998168889431442"/>
      </left>
      <right style="thin">
        <color indexed="64"/>
      </right>
      <top style="thin">
        <color indexed="64"/>
      </top>
      <bottom style="thin">
        <color indexed="64"/>
      </bottom>
      <diagonal/>
    </border>
    <border>
      <left/>
      <right style="thin">
        <color theme="3" tint="0.79998168889431442"/>
      </right>
      <top style="thin">
        <color indexed="64"/>
      </top>
      <bottom style="thin">
        <color indexed="64"/>
      </bottom>
      <diagonal/>
    </border>
  </borders>
  <cellStyleXfs count="7">
    <xf numFmtId="0" fontId="0" fillId="0" borderId="0"/>
    <xf numFmtId="0" fontId="4" fillId="2" borderId="0"/>
    <xf numFmtId="0" fontId="12" fillId="0" borderId="0"/>
    <xf numFmtId="9" fontId="21" fillId="0" borderId="0" applyFont="0" applyFill="0" applyBorder="0" applyAlignment="0" applyProtection="0"/>
    <xf numFmtId="44" fontId="21" fillId="0" borderId="0" applyFont="0" applyFill="0" applyBorder="0" applyAlignment="0" applyProtection="0"/>
    <xf numFmtId="0" fontId="12" fillId="0" borderId="0"/>
    <xf numFmtId="0" fontId="12" fillId="0" borderId="0"/>
  </cellStyleXfs>
  <cellXfs count="277">
    <xf numFmtId="0" fontId="0" fillId="0" borderId="0" xfId="0"/>
    <xf numFmtId="0" fontId="5" fillId="2" borderId="0" xfId="0" applyFont="1" applyFill="1" applyProtection="1">
      <protection hidden="1"/>
    </xf>
    <xf numFmtId="0" fontId="5" fillId="2" borderId="6" xfId="0" applyFont="1" applyFill="1" applyBorder="1" applyProtection="1">
      <protection hidden="1"/>
    </xf>
    <xf numFmtId="0" fontId="5" fillId="2" borderId="7" xfId="0" applyFont="1" applyFill="1" applyBorder="1" applyProtection="1">
      <protection hidden="1"/>
    </xf>
    <xf numFmtId="0" fontId="7" fillId="2" borderId="7" xfId="0" applyFont="1" applyFill="1" applyBorder="1" applyAlignment="1" applyProtection="1">
      <alignment vertical="center"/>
      <protection hidden="1"/>
    </xf>
    <xf numFmtId="0" fontId="5" fillId="2" borderId="8" xfId="0" applyFont="1" applyFill="1" applyBorder="1" applyProtection="1">
      <protection hidden="1"/>
    </xf>
    <xf numFmtId="0" fontId="5" fillId="2" borderId="0" xfId="0" applyFont="1" applyFill="1" applyAlignment="1" applyProtection="1">
      <protection hidden="1"/>
    </xf>
    <xf numFmtId="0" fontId="5" fillId="2" borderId="9" xfId="0" applyFont="1" applyFill="1" applyBorder="1" applyProtection="1">
      <protection hidden="1"/>
    </xf>
    <xf numFmtId="0" fontId="5" fillId="2" borderId="0" xfId="0" applyFont="1" applyFill="1" applyBorder="1" applyProtection="1">
      <protection hidden="1"/>
    </xf>
    <xf numFmtId="0" fontId="7" fillId="2" borderId="0" xfId="0" applyFont="1" applyFill="1" applyBorder="1" applyAlignment="1" applyProtection="1">
      <alignment horizontal="left" vertical="center" indent="5"/>
      <protection hidden="1"/>
    </xf>
    <xf numFmtId="0" fontId="7" fillId="2" borderId="0" xfId="0" applyFont="1" applyFill="1" applyBorder="1" applyAlignment="1" applyProtection="1">
      <alignment vertical="center"/>
      <protection hidden="1"/>
    </xf>
    <xf numFmtId="0" fontId="20" fillId="2" borderId="0" xfId="0" applyFont="1" applyFill="1" applyBorder="1" applyAlignment="1" applyProtection="1">
      <alignment horizontal="left" indent="1"/>
      <protection hidden="1"/>
    </xf>
    <xf numFmtId="0" fontId="5" fillId="2" borderId="10" xfId="0" applyFont="1" applyFill="1" applyBorder="1" applyProtection="1">
      <protection hidden="1"/>
    </xf>
    <xf numFmtId="0" fontId="13" fillId="2" borderId="0" xfId="0" applyFont="1" applyFill="1" applyBorder="1" applyAlignment="1" applyProtection="1">
      <alignment horizontal="left" indent="5"/>
      <protection hidden="1"/>
    </xf>
    <xf numFmtId="0" fontId="11" fillId="2" borderId="0" xfId="0" applyFont="1" applyFill="1" applyBorder="1" applyAlignment="1" applyProtection="1">
      <alignment horizontal="left" vertical="center" indent="5"/>
      <protection hidden="1"/>
    </xf>
    <xf numFmtId="0" fontId="17" fillId="4" borderId="15" xfId="0" applyFont="1" applyFill="1" applyBorder="1" applyAlignment="1" applyProtection="1">
      <alignment horizontal="center" vertical="center"/>
      <protection hidden="1"/>
    </xf>
    <xf numFmtId="0" fontId="23" fillId="2" borderId="16" xfId="0" applyFont="1" applyFill="1" applyBorder="1" applyAlignment="1" applyProtection="1">
      <alignment vertical="center"/>
      <protection hidden="1"/>
    </xf>
    <xf numFmtId="0" fontId="23" fillId="2" borderId="0" xfId="0" applyFont="1" applyFill="1" applyBorder="1" applyAlignment="1" applyProtection="1">
      <alignment vertical="center"/>
      <protection hidden="1"/>
    </xf>
    <xf numFmtId="0" fontId="3" fillId="2" borderId="16" xfId="0"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0" fontId="17" fillId="2" borderId="16" xfId="0" applyFont="1" applyFill="1" applyBorder="1" applyAlignment="1" applyProtection="1">
      <alignment vertical="center"/>
      <protection hidden="1"/>
    </xf>
    <xf numFmtId="0" fontId="17" fillId="2" borderId="1" xfId="0" applyFont="1" applyFill="1" applyBorder="1" applyAlignment="1" applyProtection="1">
      <alignment vertical="center"/>
      <protection hidden="1"/>
    </xf>
    <xf numFmtId="0" fontId="17" fillId="2" borderId="0" xfId="0" applyFont="1" applyFill="1" applyBorder="1" applyAlignment="1" applyProtection="1">
      <alignment vertical="center"/>
      <protection hidden="1"/>
    </xf>
    <xf numFmtId="0" fontId="17" fillId="2" borderId="2" xfId="0" applyFont="1" applyFill="1" applyBorder="1" applyAlignment="1" applyProtection="1">
      <alignment vertical="center"/>
      <protection hidden="1"/>
    </xf>
    <xf numFmtId="0" fontId="17" fillId="2" borderId="3" xfId="0" applyFont="1" applyFill="1" applyBorder="1" applyAlignment="1" applyProtection="1">
      <alignment vertical="center"/>
      <protection hidden="1"/>
    </xf>
    <xf numFmtId="0" fontId="17" fillId="2" borderId="4" xfId="0" applyFont="1" applyFill="1" applyBorder="1" applyAlignment="1" applyProtection="1">
      <alignment vertical="center"/>
      <protection hidden="1"/>
    </xf>
    <xf numFmtId="0" fontId="17" fillId="2" borderId="3" xfId="0" applyFont="1" applyFill="1" applyBorder="1" applyAlignment="1" applyProtection="1">
      <alignment horizontal="center" vertical="center"/>
      <protection hidden="1"/>
    </xf>
    <xf numFmtId="0" fontId="17" fillId="2" borderId="18" xfId="0" applyFont="1" applyFill="1" applyBorder="1" applyAlignment="1" applyProtection="1">
      <alignment horizontal="center" vertical="center"/>
      <protection hidden="1"/>
    </xf>
    <xf numFmtId="0" fontId="17" fillId="2" borderId="0" xfId="0" applyFont="1" applyFill="1" applyBorder="1" applyAlignment="1" applyProtection="1">
      <alignment horizontal="center" vertical="center"/>
      <protection hidden="1"/>
    </xf>
    <xf numFmtId="0" fontId="5" fillId="2" borderId="9" xfId="0" applyFont="1" applyFill="1" applyBorder="1" applyAlignment="1" applyProtection="1">
      <alignment vertical="center"/>
      <protection hidden="1"/>
    </xf>
    <xf numFmtId="0" fontId="15" fillId="3" borderId="1" xfId="0" applyFont="1" applyFill="1" applyBorder="1" applyAlignment="1" applyProtection="1">
      <alignment horizontal="left" vertical="center" wrapText="1" indent="1"/>
      <protection hidden="1"/>
    </xf>
    <xf numFmtId="0" fontId="15" fillId="3" borderId="28" xfId="0" applyFont="1" applyFill="1" applyBorder="1" applyAlignment="1" applyProtection="1">
      <alignment horizontal="center" vertical="center" wrapText="1"/>
      <protection hidden="1"/>
    </xf>
    <xf numFmtId="0" fontId="15" fillId="2" borderId="16" xfId="0" applyFont="1" applyFill="1" applyBorder="1" applyAlignment="1" applyProtection="1">
      <alignment horizontal="left" vertical="center" wrapText="1" indent="1"/>
      <protection hidden="1"/>
    </xf>
    <xf numFmtId="0" fontId="8" fillId="3" borderId="1" xfId="0" applyFont="1" applyFill="1" applyBorder="1" applyAlignment="1" applyProtection="1">
      <alignment horizontal="center" vertical="center" wrapText="1"/>
      <protection hidden="1"/>
    </xf>
    <xf numFmtId="0" fontId="8" fillId="2" borderId="5" xfId="0" applyFont="1" applyFill="1" applyBorder="1" applyAlignment="1" applyProtection="1">
      <alignment horizontal="center" vertical="center" wrapText="1"/>
      <protection hidden="1"/>
    </xf>
    <xf numFmtId="0" fontId="5" fillId="2" borderId="0" xfId="0" applyFont="1" applyFill="1" applyAlignment="1" applyProtection="1">
      <alignment vertical="center"/>
      <protection hidden="1"/>
    </xf>
    <xf numFmtId="0" fontId="8" fillId="2" borderId="16" xfId="0" applyFont="1" applyFill="1" applyBorder="1" applyAlignment="1" applyProtection="1">
      <alignment vertical="center" wrapText="1"/>
      <protection hidden="1"/>
    </xf>
    <xf numFmtId="0" fontId="15" fillId="2" borderId="1" xfId="0" applyFont="1" applyFill="1" applyBorder="1" applyAlignment="1" applyProtection="1">
      <alignment horizontal="left" vertical="center" wrapText="1" indent="1"/>
      <protection hidden="1"/>
    </xf>
    <xf numFmtId="0" fontId="15" fillId="2" borderId="0" xfId="0" applyFont="1" applyFill="1" applyBorder="1" applyAlignment="1" applyProtection="1">
      <alignment horizontal="left" vertical="center" wrapText="1" indent="1"/>
      <protection hidden="1"/>
    </xf>
    <xf numFmtId="0" fontId="8" fillId="2" borderId="1" xfId="0" applyFont="1" applyFill="1" applyBorder="1" applyAlignment="1" applyProtection="1">
      <alignment horizontal="left" vertical="center" wrapText="1" indent="1"/>
      <protection hidden="1"/>
    </xf>
    <xf numFmtId="0" fontId="5" fillId="2" borderId="0" xfId="0" applyFont="1" applyFill="1" applyBorder="1" applyAlignment="1" applyProtection="1">
      <alignment vertical="center"/>
      <protection hidden="1"/>
    </xf>
    <xf numFmtId="0" fontId="30" fillId="2" borderId="16" xfId="0" applyFont="1" applyFill="1" applyBorder="1" applyAlignment="1" applyProtection="1">
      <alignment horizontal="left" vertical="center" wrapText="1"/>
      <protection hidden="1"/>
    </xf>
    <xf numFmtId="165" fontId="30" fillId="2" borderId="5" xfId="0" applyNumberFormat="1" applyFont="1" applyFill="1" applyBorder="1" applyAlignment="1" applyProtection="1">
      <alignment horizontal="center" vertical="center" wrapText="1"/>
      <protection hidden="1"/>
    </xf>
    <xf numFmtId="0" fontId="3" fillId="2" borderId="0" xfId="0" applyFont="1" applyFill="1" applyProtection="1">
      <protection hidden="1"/>
    </xf>
    <xf numFmtId="14" fontId="30" fillId="2" borderId="1" xfId="0" applyNumberFormat="1" applyFont="1" applyFill="1" applyBorder="1" applyAlignment="1" applyProtection="1">
      <alignment horizontal="center" vertical="center" wrapText="1"/>
      <protection hidden="1"/>
    </xf>
    <xf numFmtId="14" fontId="30" fillId="2" borderId="16" xfId="0" applyNumberFormat="1" applyFont="1" applyFill="1" applyBorder="1" applyAlignment="1" applyProtection="1">
      <alignment vertical="center" wrapText="1"/>
      <protection hidden="1"/>
    </xf>
    <xf numFmtId="14" fontId="16" fillId="2" borderId="0" xfId="0" applyNumberFormat="1" applyFont="1" applyFill="1" applyBorder="1" applyAlignment="1" applyProtection="1">
      <alignment horizontal="left" vertical="center" wrapText="1"/>
      <protection hidden="1"/>
    </xf>
    <xf numFmtId="20" fontId="30" fillId="2" borderId="5" xfId="0" applyNumberFormat="1" applyFont="1" applyFill="1" applyBorder="1" applyAlignment="1" applyProtection="1">
      <alignment horizontal="center" vertical="center" wrapText="1"/>
      <protection hidden="1"/>
    </xf>
    <xf numFmtId="0" fontId="5" fillId="2" borderId="10" xfId="0" applyFont="1" applyFill="1" applyBorder="1" applyAlignment="1" applyProtection="1">
      <alignment vertical="center"/>
      <protection hidden="1"/>
    </xf>
    <xf numFmtId="0" fontId="30" fillId="2" borderId="5" xfId="0" applyFont="1" applyFill="1" applyBorder="1" applyAlignment="1" applyProtection="1">
      <alignment horizontal="center" vertical="center" wrapText="1"/>
      <protection hidden="1"/>
    </xf>
    <xf numFmtId="0" fontId="5" fillId="2" borderId="14" xfId="0" applyFont="1" applyFill="1" applyBorder="1" applyProtection="1">
      <protection hidden="1"/>
    </xf>
    <xf numFmtId="0" fontId="10" fillId="2" borderId="0" xfId="0" applyFont="1" applyFill="1" applyBorder="1" applyAlignment="1" applyProtection="1">
      <alignment vertical="center"/>
      <protection hidden="1"/>
    </xf>
    <xf numFmtId="0" fontId="10" fillId="2" borderId="0" xfId="0" applyFont="1" applyFill="1" applyBorder="1" applyAlignment="1" applyProtection="1">
      <alignment vertical="center" wrapText="1"/>
      <protection hidden="1"/>
    </xf>
    <xf numFmtId="0" fontId="19" fillId="4" borderId="2" xfId="0" applyFont="1" applyFill="1" applyBorder="1" applyAlignment="1" applyProtection="1">
      <alignment horizontal="left" vertical="center" indent="1"/>
      <protection hidden="1"/>
    </xf>
    <xf numFmtId="0" fontId="19" fillId="4" borderId="3" xfId="0" applyFont="1" applyFill="1" applyBorder="1" applyAlignment="1" applyProtection="1">
      <alignment vertical="center"/>
      <protection hidden="1"/>
    </xf>
    <xf numFmtId="0" fontId="14" fillId="4" borderId="3" xfId="0" applyFont="1" applyFill="1" applyBorder="1" applyAlignment="1" applyProtection="1">
      <alignment vertical="center"/>
      <protection hidden="1"/>
    </xf>
    <xf numFmtId="0" fontId="6" fillId="4" borderId="3" xfId="0" applyFont="1" applyFill="1" applyBorder="1" applyAlignment="1" applyProtection="1">
      <alignment vertical="center"/>
      <protection hidden="1"/>
    </xf>
    <xf numFmtId="0" fontId="6" fillId="4" borderId="4" xfId="0" applyFont="1" applyFill="1" applyBorder="1" applyAlignment="1" applyProtection="1">
      <alignment vertical="center"/>
      <protection hidden="1"/>
    </xf>
    <xf numFmtId="0" fontId="6" fillId="4" borderId="0" xfId="0" applyFont="1" applyFill="1" applyBorder="1" applyAlignment="1" applyProtection="1">
      <alignment vertical="center"/>
      <protection hidden="1"/>
    </xf>
    <xf numFmtId="0" fontId="17" fillId="4" borderId="2" xfId="0" applyFont="1" applyFill="1" applyBorder="1" applyAlignment="1" applyProtection="1">
      <alignment horizontal="center" vertical="center"/>
      <protection hidden="1"/>
    </xf>
    <xf numFmtId="0" fontId="17" fillId="4" borderId="3" xfId="0" applyFont="1" applyFill="1" applyBorder="1" applyAlignment="1" applyProtection="1">
      <alignment horizontal="center" vertical="center"/>
      <protection hidden="1"/>
    </xf>
    <xf numFmtId="0" fontId="17" fillId="4" borderId="4" xfId="0"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protection hidden="1"/>
    </xf>
    <xf numFmtId="164" fontId="5" fillId="2" borderId="0" xfId="0" applyNumberFormat="1" applyFont="1" applyFill="1" applyBorder="1" applyProtection="1">
      <protection hidden="1"/>
    </xf>
    <xf numFmtId="0" fontId="5" fillId="2" borderId="11" xfId="0" applyFont="1" applyFill="1" applyBorder="1" applyProtection="1">
      <protection hidden="1"/>
    </xf>
    <xf numFmtId="0" fontId="5" fillId="2" borderId="12" xfId="0" applyFont="1" applyFill="1" applyBorder="1" applyProtection="1">
      <protection hidden="1"/>
    </xf>
    <xf numFmtId="0" fontId="5" fillId="2" borderId="13" xfId="0" applyFont="1" applyFill="1" applyBorder="1" applyProtection="1">
      <protection hidden="1"/>
    </xf>
    <xf numFmtId="0" fontId="5" fillId="2" borderId="0" xfId="0" applyFont="1" applyFill="1" applyBorder="1" applyAlignment="1" applyProtection="1">
      <protection hidden="1"/>
    </xf>
    <xf numFmtId="0" fontId="1" fillId="3" borderId="6" xfId="0" applyFont="1" applyFill="1" applyBorder="1" applyProtection="1">
      <protection hidden="1"/>
    </xf>
    <xf numFmtId="0" fontId="1" fillId="3" borderId="7" xfId="0" applyFont="1" applyFill="1" applyBorder="1" applyProtection="1">
      <protection hidden="1"/>
    </xf>
    <xf numFmtId="0" fontId="1" fillId="3" borderId="8" xfId="0" applyFont="1" applyFill="1" applyBorder="1" applyProtection="1">
      <protection hidden="1"/>
    </xf>
    <xf numFmtId="0" fontId="1" fillId="3" borderId="9" xfId="0" applyFont="1" applyFill="1" applyBorder="1" applyProtection="1">
      <protection hidden="1"/>
    </xf>
    <xf numFmtId="0" fontId="1" fillId="3" borderId="0" xfId="0" applyFont="1" applyFill="1" applyBorder="1" applyProtection="1">
      <protection hidden="1"/>
    </xf>
    <xf numFmtId="0" fontId="1" fillId="3" borderId="10" xfId="0" applyFont="1" applyFill="1" applyBorder="1" applyProtection="1">
      <protection hidden="1"/>
    </xf>
    <xf numFmtId="0" fontId="5" fillId="3" borderId="9" xfId="0" applyFont="1" applyFill="1" applyBorder="1" applyProtection="1">
      <protection hidden="1"/>
    </xf>
    <xf numFmtId="0" fontId="5" fillId="3" borderId="0" xfId="0" applyFont="1" applyFill="1" applyProtection="1">
      <protection hidden="1"/>
    </xf>
    <xf numFmtId="0" fontId="5" fillId="3" borderId="10" xfId="0" applyFont="1" applyFill="1" applyBorder="1" applyProtection="1">
      <protection hidden="1"/>
    </xf>
    <xf numFmtId="0" fontId="15" fillId="3" borderId="5" xfId="0" applyFont="1" applyFill="1" applyBorder="1" applyAlignment="1" applyProtection="1">
      <alignment horizontal="left" vertical="center" wrapText="1" indent="1"/>
      <protection hidden="1"/>
    </xf>
    <xf numFmtId="0" fontId="18" fillId="3" borderId="5"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protection hidden="1"/>
    </xf>
    <xf numFmtId="0" fontId="5" fillId="3" borderId="11" xfId="0" applyFont="1" applyFill="1" applyBorder="1" applyProtection="1">
      <protection hidden="1"/>
    </xf>
    <xf numFmtId="0" fontId="5" fillId="3" borderId="12" xfId="0" applyFont="1" applyFill="1" applyBorder="1" applyProtection="1">
      <protection hidden="1"/>
    </xf>
    <xf numFmtId="0" fontId="5" fillId="3" borderId="13" xfId="0" applyFont="1" applyFill="1" applyBorder="1" applyProtection="1">
      <protection hidden="1"/>
    </xf>
    <xf numFmtId="0" fontId="1" fillId="2" borderId="7" xfId="0" applyFont="1" applyFill="1" applyBorder="1" applyProtection="1">
      <protection hidden="1"/>
    </xf>
    <xf numFmtId="0" fontId="1" fillId="2" borderId="0" xfId="0" applyFont="1" applyFill="1" applyBorder="1" applyProtection="1">
      <protection hidden="1"/>
    </xf>
    <xf numFmtId="0" fontId="7" fillId="2" borderId="0" xfId="0" applyFont="1" applyFill="1" applyBorder="1" applyAlignment="1" applyProtection="1">
      <alignment horizontal="left" vertical="top" indent="8"/>
      <protection hidden="1"/>
    </xf>
    <xf numFmtId="0" fontId="7" fillId="2" borderId="0" xfId="0" applyFont="1" applyFill="1" applyBorder="1" applyAlignment="1" applyProtection="1">
      <alignment horizontal="left" vertical="top" indent="5"/>
      <protection hidden="1"/>
    </xf>
    <xf numFmtId="0" fontId="1" fillId="2" borderId="0" xfId="0" applyFont="1" applyFill="1" applyBorder="1" applyAlignment="1" applyProtection="1">
      <alignment horizontal="left" indent="1"/>
      <protection hidden="1"/>
    </xf>
    <xf numFmtId="0" fontId="1" fillId="2" borderId="0" xfId="0" applyFont="1" applyFill="1" applyProtection="1">
      <protection hidden="1"/>
    </xf>
    <xf numFmtId="14" fontId="26" fillId="2" borderId="0" xfId="0" applyNumberFormat="1" applyFont="1" applyFill="1" applyProtection="1">
      <protection hidden="1"/>
    </xf>
    <xf numFmtId="0" fontId="1" fillId="2" borderId="9" xfId="0" applyFont="1" applyFill="1" applyBorder="1" applyProtection="1">
      <protection hidden="1"/>
    </xf>
    <xf numFmtId="0" fontId="13" fillId="2" borderId="0" xfId="0" applyFont="1" applyFill="1" applyBorder="1" applyAlignment="1" applyProtection="1">
      <alignment horizontal="left" vertical="top" indent="9"/>
      <protection hidden="1"/>
    </xf>
    <xf numFmtId="0" fontId="13" fillId="2" borderId="0" xfId="0" applyFont="1" applyFill="1" applyBorder="1" applyAlignment="1" applyProtection="1">
      <alignment horizontal="left" vertical="top" indent="6"/>
      <protection hidden="1"/>
    </xf>
    <xf numFmtId="0" fontId="1" fillId="2" borderId="0" xfId="0" applyFont="1" applyFill="1" applyBorder="1" applyAlignment="1" applyProtection="1">
      <alignment horizontal="left" indent="3"/>
      <protection hidden="1"/>
    </xf>
    <xf numFmtId="0" fontId="11" fillId="2" borderId="0" xfId="0" applyFont="1" applyFill="1" applyBorder="1" applyAlignment="1" applyProtection="1">
      <alignment horizontal="left" vertical="top" wrapText="1" indent="7"/>
      <protection hidden="1"/>
    </xf>
    <xf numFmtId="0" fontId="8" fillId="2" borderId="0" xfId="0" applyFont="1" applyFill="1" applyBorder="1" applyAlignment="1" applyProtection="1">
      <alignment horizontal="left" vertical="top" wrapText="1" indent="7"/>
      <protection hidden="1"/>
    </xf>
    <xf numFmtId="0" fontId="8" fillId="2" borderId="0" xfId="0" applyFont="1" applyFill="1" applyProtection="1">
      <protection hidden="1"/>
    </xf>
    <xf numFmtId="2" fontId="1" fillId="2" borderId="0" xfId="0" applyNumberFormat="1" applyFont="1" applyFill="1" applyProtection="1">
      <protection hidden="1"/>
    </xf>
    <xf numFmtId="0" fontId="8" fillId="2" borderId="0" xfId="0" applyFont="1" applyFill="1" applyBorder="1" applyAlignment="1" applyProtection="1">
      <alignment horizontal="left" wrapText="1"/>
      <protection hidden="1"/>
    </xf>
    <xf numFmtId="0" fontId="8" fillId="2" borderId="0" xfId="0" applyFont="1" applyFill="1" applyBorder="1" applyAlignment="1" applyProtection="1">
      <alignment wrapText="1"/>
      <protection hidden="1"/>
    </xf>
    <xf numFmtId="0" fontId="17" fillId="4" borderId="2" xfId="0" applyFont="1" applyFill="1" applyBorder="1" applyAlignment="1" applyProtection="1">
      <alignment vertical="center"/>
      <protection hidden="1"/>
    </xf>
    <xf numFmtId="0" fontId="17" fillId="4" borderId="3" xfId="0" applyFont="1" applyFill="1" applyBorder="1" applyAlignment="1" applyProtection="1">
      <alignment vertical="center"/>
      <protection hidden="1"/>
    </xf>
    <xf numFmtId="0" fontId="17" fillId="4" borderId="4" xfId="0" applyFont="1" applyFill="1" applyBorder="1" applyAlignment="1" applyProtection="1">
      <alignment vertical="center"/>
      <protection hidden="1"/>
    </xf>
    <xf numFmtId="0" fontId="17" fillId="2" borderId="9" xfId="0" applyFont="1" applyFill="1" applyBorder="1" applyAlignment="1" applyProtection="1">
      <alignment vertical="center"/>
      <protection hidden="1"/>
    </xf>
    <xf numFmtId="0" fontId="8" fillId="2" borderId="0" xfId="0" applyFont="1" applyFill="1" applyBorder="1" applyAlignment="1" applyProtection="1">
      <alignment horizontal="center" vertical="center"/>
      <protection hidden="1"/>
    </xf>
    <xf numFmtId="0" fontId="15" fillId="3" borderId="2" xfId="0" applyFont="1" applyFill="1" applyBorder="1" applyAlignment="1" applyProtection="1">
      <alignment horizontal="left" vertical="center" wrapText="1" indent="1"/>
      <protection hidden="1"/>
    </xf>
    <xf numFmtId="0" fontId="15" fillId="3" borderId="3" xfId="0" applyFont="1" applyFill="1" applyBorder="1" applyAlignment="1" applyProtection="1">
      <alignment vertical="center" wrapText="1"/>
      <protection hidden="1"/>
    </xf>
    <xf numFmtId="0" fontId="15" fillId="3" borderId="1" xfId="0" applyFont="1" applyFill="1" applyBorder="1" applyAlignment="1" applyProtection="1">
      <alignment horizontal="center" vertical="center" wrapText="1"/>
      <protection hidden="1"/>
    </xf>
    <xf numFmtId="0" fontId="22" fillId="2" borderId="1" xfId="0" applyFont="1" applyFill="1" applyBorder="1" applyAlignment="1" applyProtection="1">
      <alignment horizontal="left"/>
      <protection hidden="1"/>
    </xf>
    <xf numFmtId="0" fontId="22" fillId="2" borderId="1" xfId="0" applyFont="1" applyFill="1" applyBorder="1" applyAlignment="1" applyProtection="1">
      <alignment horizontal="left" indent="1"/>
      <protection hidden="1"/>
    </xf>
    <xf numFmtId="0" fontId="22" fillId="2" borderId="0" xfId="0" applyFont="1" applyFill="1" applyBorder="1" applyAlignment="1" applyProtection="1">
      <alignment horizontal="left"/>
      <protection hidden="1"/>
    </xf>
    <xf numFmtId="0" fontId="22" fillId="2" borderId="0" xfId="0" applyFont="1" applyFill="1" applyBorder="1" applyProtection="1">
      <protection hidden="1"/>
    </xf>
    <xf numFmtId="166" fontId="3" fillId="2" borderId="2" xfId="0" applyNumberFormat="1" applyFont="1" applyFill="1" applyBorder="1" applyAlignment="1" applyProtection="1">
      <alignment horizontal="left" vertical="center" indent="1"/>
      <protection hidden="1"/>
    </xf>
    <xf numFmtId="166" fontId="3" fillId="2" borderId="3" xfId="0" applyNumberFormat="1" applyFont="1" applyFill="1" applyBorder="1" applyAlignment="1" applyProtection="1">
      <alignment vertical="center"/>
      <protection hidden="1"/>
    </xf>
    <xf numFmtId="166" fontId="3" fillId="2" borderId="28" xfId="0" applyNumberFormat="1" applyFont="1" applyFill="1" applyBorder="1" applyAlignment="1" applyProtection="1">
      <alignment horizontal="center" vertical="center"/>
      <protection hidden="1"/>
    </xf>
    <xf numFmtId="166" fontId="3" fillId="2" borderId="0" xfId="0" applyNumberFormat="1" applyFont="1" applyFill="1" applyAlignment="1" applyProtection="1">
      <alignment horizontal="center" vertical="center"/>
      <protection hidden="1"/>
    </xf>
    <xf numFmtId="14" fontId="3" fillId="2" borderId="1" xfId="0" applyNumberFormat="1" applyFont="1" applyFill="1" applyBorder="1" applyAlignment="1" applyProtection="1">
      <alignment horizontal="center" vertical="center"/>
      <protection hidden="1"/>
    </xf>
    <xf numFmtId="0" fontId="3" fillId="2" borderId="0" xfId="0" applyFont="1" applyFill="1" applyBorder="1" applyProtection="1">
      <protection hidden="1"/>
    </xf>
    <xf numFmtId="0" fontId="3" fillId="2" borderId="1" xfId="0" applyFont="1" applyFill="1" applyBorder="1" applyAlignment="1" applyProtection="1">
      <alignment horizontal="center" vertical="center"/>
      <protection hidden="1"/>
    </xf>
    <xf numFmtId="14" fontId="0" fillId="2" borderId="1" xfId="0" applyNumberFormat="1" applyFill="1" applyBorder="1" applyAlignment="1" applyProtection="1">
      <alignment horizontal="left"/>
      <protection hidden="1"/>
    </xf>
    <xf numFmtId="2" fontId="0" fillId="2" borderId="1" xfId="0" applyNumberFormat="1" applyFill="1" applyBorder="1" applyAlignment="1" applyProtection="1">
      <alignment horizontal="left"/>
      <protection hidden="1"/>
    </xf>
    <xf numFmtId="2" fontId="0" fillId="2" borderId="1" xfId="0" applyNumberFormat="1" applyFill="1" applyBorder="1" applyAlignment="1" applyProtection="1">
      <alignment horizontal="left" indent="1"/>
      <protection hidden="1"/>
    </xf>
    <xf numFmtId="168" fontId="0" fillId="2" borderId="1" xfId="0" applyNumberFormat="1" applyFill="1" applyBorder="1" applyAlignment="1" applyProtection="1">
      <alignment horizontal="left" indent="1"/>
      <protection hidden="1"/>
    </xf>
    <xf numFmtId="2" fontId="0" fillId="2" borderId="0" xfId="0" applyNumberFormat="1" applyFill="1" applyBorder="1" applyAlignment="1" applyProtection="1">
      <alignment horizontal="left"/>
      <protection hidden="1"/>
    </xf>
    <xf numFmtId="2" fontId="0" fillId="2" borderId="0" xfId="3" applyNumberFormat="1" applyFont="1" applyFill="1" applyBorder="1" applyAlignment="1" applyProtection="1">
      <alignment horizontal="left"/>
      <protection hidden="1"/>
    </xf>
    <xf numFmtId="0" fontId="3" fillId="2" borderId="1" xfId="0" applyFont="1" applyFill="1" applyBorder="1" applyAlignment="1" applyProtection="1">
      <alignment horizontal="center" vertical="center" wrapText="1"/>
      <protection hidden="1"/>
    </xf>
    <xf numFmtId="0" fontId="3" fillId="2" borderId="17" xfId="0" applyFont="1" applyFill="1" applyBorder="1" applyAlignment="1" applyProtection="1">
      <alignment horizontal="center" vertical="center"/>
      <protection hidden="1"/>
    </xf>
    <xf numFmtId="14" fontId="5" fillId="2" borderId="0" xfId="0" applyNumberFormat="1" applyFont="1" applyFill="1" applyProtection="1">
      <protection hidden="1"/>
    </xf>
    <xf numFmtId="2" fontId="0" fillId="2" borderId="17" xfId="0" applyNumberFormat="1" applyFill="1" applyBorder="1" applyAlignment="1" applyProtection="1">
      <alignment horizontal="left"/>
      <protection hidden="1"/>
    </xf>
    <xf numFmtId="2" fontId="0" fillId="2" borderId="17" xfId="0" applyNumberFormat="1" applyFill="1" applyBorder="1" applyAlignment="1" applyProtection="1">
      <alignment horizontal="left" indent="1"/>
      <protection hidden="1"/>
    </xf>
    <xf numFmtId="168" fontId="0" fillId="2" borderId="17" xfId="0" applyNumberFormat="1" applyFill="1" applyBorder="1" applyAlignment="1" applyProtection="1">
      <alignment horizontal="left" indent="1"/>
      <protection hidden="1"/>
    </xf>
    <xf numFmtId="0" fontId="2" fillId="2" borderId="0" xfId="0" applyFont="1" applyFill="1" applyProtection="1">
      <protection hidden="1"/>
    </xf>
    <xf numFmtId="166" fontId="3" fillId="2" borderId="1" xfId="0" applyNumberFormat="1" applyFont="1" applyFill="1" applyBorder="1" applyAlignment="1" applyProtection="1">
      <alignment horizontal="center" vertical="center"/>
      <protection hidden="1"/>
    </xf>
    <xf numFmtId="0" fontId="27" fillId="2" borderId="6" xfId="0" applyFont="1" applyFill="1" applyBorder="1" applyAlignment="1" applyProtection="1">
      <alignment horizontal="left" indent="1"/>
      <protection hidden="1"/>
    </xf>
    <xf numFmtId="0" fontId="8" fillId="2" borderId="7" xfId="0" applyFont="1" applyFill="1" applyBorder="1" applyProtection="1">
      <protection hidden="1"/>
    </xf>
    <xf numFmtId="0" fontId="8" fillId="2" borderId="8" xfId="0" applyFont="1" applyFill="1" applyBorder="1" applyProtection="1">
      <protection hidden="1"/>
    </xf>
    <xf numFmtId="0" fontId="27" fillId="2" borderId="9" xfId="0" applyFont="1" applyFill="1" applyBorder="1" applyAlignment="1" applyProtection="1">
      <alignment horizontal="left" indent="1"/>
      <protection hidden="1"/>
    </xf>
    <xf numFmtId="0" fontId="27" fillId="2" borderId="0" xfId="0" applyFont="1" applyFill="1" applyBorder="1" applyProtection="1">
      <protection hidden="1"/>
    </xf>
    <xf numFmtId="0" fontId="8" fillId="2" borderId="0" xfId="0" applyFont="1" applyFill="1" applyBorder="1" applyProtection="1">
      <protection hidden="1"/>
    </xf>
    <xf numFmtId="0" fontId="8" fillId="2" borderId="10" xfId="0" applyFont="1" applyFill="1" applyBorder="1" applyProtection="1">
      <protection hidden="1"/>
    </xf>
    <xf numFmtId="0" fontId="8" fillId="2" borderId="9" xfId="0" applyFont="1" applyFill="1" applyBorder="1" applyProtection="1">
      <protection hidden="1"/>
    </xf>
    <xf numFmtId="0" fontId="8" fillId="6" borderId="19" xfId="0" applyFont="1" applyFill="1" applyBorder="1" applyAlignment="1" applyProtection="1">
      <alignment horizontal="left" vertical="center" indent="1"/>
      <protection hidden="1"/>
    </xf>
    <xf numFmtId="0" fontId="8" fillId="2" borderId="9" xfId="0" applyFont="1" applyFill="1" applyBorder="1" applyAlignment="1" applyProtection="1">
      <alignment vertical="center"/>
      <protection hidden="1"/>
    </xf>
    <xf numFmtId="14" fontId="8" fillId="2" borderId="19" xfId="0" applyNumberFormat="1" applyFont="1" applyFill="1" applyBorder="1" applyAlignment="1" applyProtection="1">
      <alignment horizontal="center" vertical="center"/>
      <protection hidden="1"/>
    </xf>
    <xf numFmtId="0" fontId="8" fillId="2" borderId="10" xfId="0" applyFont="1" applyFill="1" applyBorder="1" applyAlignment="1" applyProtection="1">
      <alignment vertical="center"/>
      <protection hidden="1"/>
    </xf>
    <xf numFmtId="0" fontId="8" fillId="2" borderId="0" xfId="0" applyFont="1" applyFill="1" applyAlignment="1" applyProtection="1">
      <alignment vertical="center"/>
      <protection hidden="1"/>
    </xf>
    <xf numFmtId="0" fontId="8" fillId="2" borderId="0" xfId="0" applyFont="1" applyFill="1" applyAlignment="1" applyProtection="1">
      <alignment vertical="center" wrapText="1"/>
      <protection hidden="1"/>
    </xf>
    <xf numFmtId="0" fontId="8" fillId="2" borderId="11" xfId="0" applyFont="1" applyFill="1" applyBorder="1" applyProtection="1">
      <protection hidden="1"/>
    </xf>
    <xf numFmtId="0" fontId="8" fillId="2" borderId="12" xfId="0" applyFont="1" applyFill="1" applyBorder="1" applyProtection="1">
      <protection hidden="1"/>
    </xf>
    <xf numFmtId="0" fontId="8" fillId="2" borderId="13" xfId="0" applyFont="1" applyFill="1" applyBorder="1" applyProtection="1">
      <protection hidden="1"/>
    </xf>
    <xf numFmtId="0" fontId="28" fillId="2" borderId="20" xfId="0" applyFont="1" applyFill="1" applyBorder="1" applyProtection="1">
      <protection hidden="1"/>
    </xf>
    <xf numFmtId="0" fontId="29" fillId="2" borderId="21" xfId="0" applyFont="1" applyFill="1" applyBorder="1" applyAlignment="1" applyProtection="1">
      <alignment horizontal="center" vertical="center"/>
      <protection hidden="1"/>
    </xf>
    <xf numFmtId="0" fontId="8" fillId="2" borderId="22" xfId="0" applyFont="1" applyFill="1" applyBorder="1" applyProtection="1">
      <protection hidden="1"/>
    </xf>
    <xf numFmtId="0" fontId="28" fillId="2" borderId="23" xfId="0" applyFont="1" applyFill="1" applyBorder="1" applyProtection="1">
      <protection hidden="1"/>
    </xf>
    <xf numFmtId="0" fontId="8" fillId="2" borderId="24" xfId="0" applyFont="1" applyFill="1" applyBorder="1" applyProtection="1">
      <protection hidden="1"/>
    </xf>
    <xf numFmtId="0" fontId="15" fillId="2" borderId="0" xfId="0" applyFont="1" applyFill="1" applyBorder="1" applyAlignment="1" applyProtection="1">
      <alignment horizontal="center" vertical="center" wrapText="1"/>
      <protection hidden="1"/>
    </xf>
    <xf numFmtId="0" fontId="15" fillId="2" borderId="0" xfId="0" applyFont="1" applyFill="1" applyBorder="1" applyAlignment="1" applyProtection="1">
      <alignment horizontal="right" indent="1"/>
      <protection hidden="1"/>
    </xf>
    <xf numFmtId="0" fontId="15" fillId="2" borderId="0" xfId="0" applyFont="1" applyFill="1" applyBorder="1" applyAlignment="1" applyProtection="1">
      <alignment horizontal="right" vertical="center"/>
      <protection hidden="1"/>
    </xf>
    <xf numFmtId="0" fontId="15" fillId="2" borderId="0" xfId="0" applyFont="1" applyFill="1" applyBorder="1" applyAlignment="1" applyProtection="1">
      <alignment horizontal="center" vertical="center"/>
      <protection hidden="1"/>
    </xf>
    <xf numFmtId="0" fontId="15" fillId="2" borderId="0" xfId="0" applyFont="1" applyFill="1" applyBorder="1" applyAlignment="1" applyProtection="1">
      <alignment horizontal="center"/>
      <protection hidden="1"/>
    </xf>
    <xf numFmtId="0" fontId="28" fillId="2" borderId="25" xfId="0" applyFont="1" applyFill="1" applyBorder="1" applyAlignment="1" applyProtection="1">
      <alignment horizontal="center"/>
      <protection hidden="1"/>
    </xf>
    <xf numFmtId="0" fontId="8" fillId="2" borderId="27" xfId="0" applyFont="1" applyFill="1" applyBorder="1" applyProtection="1">
      <protection hidden="1"/>
    </xf>
    <xf numFmtId="0" fontId="15" fillId="2" borderId="1" xfId="0" applyFont="1" applyFill="1" applyBorder="1" applyAlignment="1" applyProtection="1">
      <alignment horizontal="center"/>
      <protection locked="0"/>
    </xf>
    <xf numFmtId="14" fontId="15" fillId="2" borderId="1" xfId="0" applyNumberFormat="1" applyFont="1" applyFill="1" applyBorder="1" applyAlignment="1" applyProtection="1">
      <alignment horizontal="center"/>
      <protection locked="0"/>
    </xf>
    <xf numFmtId="0" fontId="6" fillId="3" borderId="2" xfId="0" applyFont="1" applyFill="1" applyBorder="1" applyAlignment="1" applyProtection="1">
      <alignment vertical="center"/>
      <protection hidden="1"/>
    </xf>
    <xf numFmtId="0" fontId="33" fillId="2" borderId="0" xfId="0" applyFont="1" applyFill="1" applyBorder="1" applyAlignment="1"/>
    <xf numFmtId="0" fontId="33" fillId="2" borderId="0" xfId="0" applyFont="1" applyFill="1" applyBorder="1" applyAlignment="1">
      <alignment horizontal="left"/>
    </xf>
    <xf numFmtId="0" fontId="33" fillId="2" borderId="0" xfId="0" applyFont="1" applyFill="1" applyBorder="1"/>
    <xf numFmtId="0" fontId="34" fillId="2" borderId="0" xfId="6" applyFont="1" applyFill="1" applyBorder="1" applyAlignment="1"/>
    <xf numFmtId="0" fontId="30" fillId="2" borderId="1" xfId="0" applyFont="1" applyFill="1" applyBorder="1" applyAlignment="1" applyProtection="1">
      <alignment horizontal="left" vertical="center" wrapText="1" indent="1"/>
      <protection locked="0"/>
    </xf>
    <xf numFmtId="0" fontId="30" fillId="2" borderId="28" xfId="0" applyFont="1" applyFill="1" applyBorder="1" applyAlignment="1" applyProtection="1">
      <alignment vertical="center" wrapText="1"/>
      <protection locked="0"/>
    </xf>
    <xf numFmtId="0" fontId="30" fillId="2" borderId="1" xfId="0" applyFont="1" applyFill="1" applyBorder="1" applyAlignment="1" applyProtection="1">
      <alignment horizontal="center" vertical="center" wrapText="1"/>
      <protection locked="0"/>
    </xf>
    <xf numFmtId="165" fontId="30" fillId="2" borderId="1" xfId="0" applyNumberFormat="1"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protection locked="0"/>
    </xf>
    <xf numFmtId="1" fontId="5" fillId="2" borderId="1" xfId="0" applyNumberFormat="1" applyFont="1" applyFill="1" applyBorder="1" applyAlignment="1" applyProtection="1">
      <alignment horizontal="center" vertical="center"/>
      <protection locked="0"/>
    </xf>
    <xf numFmtId="0" fontId="16" fillId="2" borderId="1" xfId="0" applyNumberFormat="1" applyFont="1" applyFill="1" applyBorder="1" applyAlignment="1" applyProtection="1">
      <alignment horizontal="left" vertical="center" wrapText="1"/>
      <protection hidden="1"/>
    </xf>
    <xf numFmtId="0" fontId="35" fillId="2" borderId="0" xfId="0" applyFont="1" applyFill="1" applyBorder="1" applyAlignment="1" applyProtection="1">
      <alignment horizontal="center" vertical="center" wrapText="1"/>
      <protection hidden="1"/>
    </xf>
    <xf numFmtId="164" fontId="35" fillId="2" borderId="0" xfId="4" applyNumberFormat="1" applyFont="1" applyFill="1" applyBorder="1" applyAlignment="1" applyProtection="1">
      <alignment horizontal="center"/>
      <protection hidden="1"/>
    </xf>
    <xf numFmtId="0" fontId="5" fillId="2" borderId="1" xfId="0" applyFont="1" applyFill="1" applyBorder="1" applyProtection="1">
      <protection hidden="1"/>
    </xf>
    <xf numFmtId="0" fontId="35" fillId="2" borderId="0" xfId="4" applyNumberFormat="1" applyFont="1" applyFill="1" applyBorder="1" applyAlignment="1" applyProtection="1">
      <alignment horizontal="center"/>
      <protection hidden="1"/>
    </xf>
    <xf numFmtId="0" fontId="30" fillId="2" borderId="1" xfId="0" applyFont="1" applyFill="1" applyBorder="1" applyAlignment="1" applyProtection="1">
      <alignment horizontal="left" vertical="center" indent="1"/>
      <protection locked="0"/>
    </xf>
    <xf numFmtId="0" fontId="30" fillId="2" borderId="16" xfId="0" applyFont="1" applyFill="1" applyBorder="1" applyAlignment="1" applyProtection="1">
      <alignment vertical="center"/>
      <protection hidden="1"/>
    </xf>
    <xf numFmtId="0" fontId="30" fillId="2" borderId="5" xfId="0" applyFont="1" applyFill="1" applyBorder="1" applyAlignment="1" applyProtection="1">
      <alignment vertical="center"/>
      <protection hidden="1"/>
    </xf>
    <xf numFmtId="166" fontId="18" fillId="7" borderId="1" xfId="0" applyNumberFormat="1" applyFont="1" applyFill="1" applyBorder="1" applyAlignment="1" applyProtection="1">
      <alignment horizontal="center" vertical="center" wrapText="1"/>
      <protection hidden="1"/>
    </xf>
    <xf numFmtId="164" fontId="5" fillId="2" borderId="1" xfId="4" applyNumberFormat="1" applyFont="1" applyFill="1" applyBorder="1" applyAlignment="1" applyProtection="1">
      <alignment horizontal="center" vertical="center"/>
      <protection hidden="1"/>
    </xf>
    <xf numFmtId="164" fontId="5" fillId="2" borderId="0" xfId="0" applyNumberFormat="1" applyFont="1" applyFill="1" applyAlignment="1" applyProtection="1">
      <alignment horizontal="center" vertical="center"/>
      <protection hidden="1"/>
    </xf>
    <xf numFmtId="164" fontId="5" fillId="2" borderId="0" xfId="0" applyNumberFormat="1" applyFont="1" applyFill="1" applyBorder="1" applyAlignment="1" applyProtection="1">
      <alignment horizontal="center" vertical="center"/>
      <protection hidden="1"/>
    </xf>
    <xf numFmtId="164" fontId="5" fillId="2" borderId="1" xfId="0" applyNumberFormat="1" applyFont="1" applyFill="1" applyBorder="1" applyAlignment="1" applyProtection="1">
      <alignment horizontal="center" vertical="center"/>
      <protection hidden="1"/>
    </xf>
    <xf numFmtId="0" fontId="36" fillId="2" borderId="0" xfId="0" applyFont="1" applyFill="1" applyAlignment="1" applyProtection="1">
      <alignment horizontal="right" vertical="center" indent="1"/>
      <protection hidden="1"/>
    </xf>
    <xf numFmtId="0" fontId="31" fillId="2" borderId="0" xfId="0" applyFont="1" applyFill="1" applyAlignment="1" applyProtection="1">
      <alignment horizontal="right" vertical="center"/>
      <protection hidden="1"/>
    </xf>
    <xf numFmtId="165" fontId="30" fillId="2" borderId="1" xfId="0" applyNumberFormat="1" applyFont="1" applyFill="1" applyBorder="1" applyAlignment="1" applyProtection="1">
      <alignment horizontal="center" vertical="center"/>
      <protection locked="0"/>
    </xf>
    <xf numFmtId="0" fontId="1" fillId="2" borderId="0" xfId="0" applyFont="1" applyFill="1" applyBorder="1" applyAlignment="1" applyProtection="1">
      <alignment horizontal="left" vertical="center" indent="5"/>
      <protection hidden="1"/>
    </xf>
    <xf numFmtId="0" fontId="37" fillId="2" borderId="0" xfId="0" applyFont="1" applyFill="1" applyBorder="1" applyAlignment="1" applyProtection="1">
      <alignment horizontal="left" indent="5"/>
      <protection hidden="1"/>
    </xf>
    <xf numFmtId="0" fontId="15" fillId="2" borderId="26" xfId="0" applyFont="1" applyFill="1" applyBorder="1" applyAlignment="1" applyProtection="1">
      <alignment horizontal="center"/>
      <protection hidden="1"/>
    </xf>
    <xf numFmtId="0" fontId="15" fillId="2" borderId="2" xfId="0" applyFont="1" applyFill="1" applyBorder="1" applyAlignment="1" applyProtection="1">
      <alignment horizontal="center"/>
      <protection locked="0"/>
    </xf>
    <xf numFmtId="0" fontId="15" fillId="2" borderId="3" xfId="0" applyFont="1" applyFill="1" applyBorder="1" applyAlignment="1" applyProtection="1">
      <alignment horizontal="center"/>
      <protection locked="0"/>
    </xf>
    <xf numFmtId="0" fontId="15" fillId="2" borderId="4" xfId="0" applyFont="1" applyFill="1" applyBorder="1" applyAlignment="1" applyProtection="1">
      <alignment horizontal="center"/>
      <protection locked="0"/>
    </xf>
    <xf numFmtId="0" fontId="15" fillId="2" borderId="0" xfId="0" applyFont="1" applyFill="1" applyBorder="1" applyAlignment="1" applyProtection="1">
      <alignment horizontal="center" vertical="center" wrapText="1"/>
      <protection hidden="1"/>
    </xf>
    <xf numFmtId="0" fontId="15" fillId="2" borderId="0" xfId="0" applyFont="1" applyFill="1" applyBorder="1" applyAlignment="1" applyProtection="1">
      <alignment horizontal="right" indent="1"/>
      <protection hidden="1"/>
    </xf>
    <xf numFmtId="0" fontId="32" fillId="2" borderId="0" xfId="0" applyFont="1" applyFill="1" applyBorder="1" applyAlignment="1" applyProtection="1">
      <alignment horizontal="center" wrapText="1"/>
      <protection hidden="1"/>
    </xf>
    <xf numFmtId="166" fontId="8" fillId="2" borderId="19" xfId="0" applyNumberFormat="1" applyFont="1" applyFill="1" applyBorder="1" applyAlignment="1" applyProtection="1">
      <alignment horizontal="left" vertical="center" indent="1"/>
      <protection hidden="1"/>
    </xf>
    <xf numFmtId="0" fontId="8" fillId="6" borderId="19" xfId="0" applyFont="1" applyFill="1" applyBorder="1" applyAlignment="1" applyProtection="1">
      <alignment horizontal="left" vertical="center" indent="1"/>
      <protection hidden="1"/>
    </xf>
    <xf numFmtId="0" fontId="30" fillId="2" borderId="2" xfId="0" applyFont="1" applyFill="1" applyBorder="1" applyAlignment="1" applyProtection="1">
      <alignment horizontal="left" vertical="center" wrapText="1" indent="1"/>
      <protection locked="0"/>
    </xf>
    <xf numFmtId="0" fontId="30" fillId="2" borderId="29" xfId="0" applyFont="1" applyFill="1" applyBorder="1" applyAlignment="1" applyProtection="1">
      <alignment horizontal="left" vertical="center" wrapText="1" indent="1"/>
      <protection locked="0"/>
    </xf>
    <xf numFmtId="0" fontId="3" fillId="2" borderId="2" xfId="0" applyFont="1" applyFill="1" applyBorder="1" applyAlignment="1" applyProtection="1">
      <alignment horizontal="left" indent="1"/>
      <protection locked="0"/>
    </xf>
    <xf numFmtId="0" fontId="3" fillId="2" borderId="3" xfId="0" applyFont="1" applyFill="1" applyBorder="1" applyAlignment="1" applyProtection="1">
      <alignment horizontal="left" indent="1"/>
      <protection locked="0"/>
    </xf>
    <xf numFmtId="0" fontId="3" fillId="2" borderId="4" xfId="0" applyFont="1" applyFill="1" applyBorder="1" applyAlignment="1" applyProtection="1">
      <alignment horizontal="left" indent="1"/>
      <protection locked="0"/>
    </xf>
    <xf numFmtId="0" fontId="8" fillId="3" borderId="2" xfId="0" applyFont="1" applyFill="1" applyBorder="1" applyAlignment="1" applyProtection="1">
      <alignment horizontal="left" vertical="center" wrapText="1" indent="1"/>
      <protection hidden="1"/>
    </xf>
    <xf numFmtId="0" fontId="8" fillId="3" borderId="3" xfId="0" applyFont="1" applyFill="1" applyBorder="1" applyAlignment="1" applyProtection="1">
      <alignment horizontal="left" vertical="center" wrapText="1" indent="1"/>
      <protection hidden="1"/>
    </xf>
    <xf numFmtId="0" fontId="8" fillId="3" borderId="4" xfId="0" applyFont="1" applyFill="1" applyBorder="1" applyAlignment="1" applyProtection="1">
      <alignment horizontal="left" vertical="center" wrapText="1" indent="1"/>
      <protection hidden="1"/>
    </xf>
    <xf numFmtId="0" fontId="17" fillId="4" borderId="1" xfId="0" applyFont="1" applyFill="1" applyBorder="1" applyAlignment="1" applyProtection="1">
      <alignment horizontal="center" vertical="center"/>
      <protection hidden="1"/>
    </xf>
    <xf numFmtId="0" fontId="30" fillId="2" borderId="2"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15" fillId="3" borderId="2" xfId="0" applyFont="1" applyFill="1" applyBorder="1" applyAlignment="1" applyProtection="1">
      <alignment horizontal="left" vertical="center" wrapText="1" indent="1"/>
      <protection hidden="1"/>
    </xf>
    <xf numFmtId="0" fontId="15" fillId="3" borderId="29" xfId="0" applyFont="1" applyFill="1" applyBorder="1" applyAlignment="1" applyProtection="1">
      <alignment horizontal="left" vertical="center" wrapText="1" indent="1"/>
      <protection hidden="1"/>
    </xf>
    <xf numFmtId="0" fontId="5" fillId="2" borderId="1"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hidden="1"/>
    </xf>
    <xf numFmtId="0" fontId="15" fillId="3" borderId="3" xfId="0" applyFont="1" applyFill="1" applyBorder="1" applyAlignment="1" applyProtection="1">
      <alignment horizontal="center" vertical="center"/>
      <protection hidden="1"/>
    </xf>
    <xf numFmtId="0" fontId="15" fillId="3" borderId="4" xfId="0" applyFont="1" applyFill="1" applyBorder="1" applyAlignment="1" applyProtection="1">
      <alignment horizontal="center" vertical="center"/>
      <protection hidden="1"/>
    </xf>
    <xf numFmtId="0" fontId="15" fillId="3" borderId="1" xfId="0" applyFont="1" applyFill="1" applyBorder="1" applyAlignment="1" applyProtection="1">
      <alignment horizontal="center" vertical="center"/>
      <protection hidden="1"/>
    </xf>
    <xf numFmtId="0" fontId="17" fillId="4" borderId="2" xfId="0" applyFont="1" applyFill="1" applyBorder="1" applyAlignment="1" applyProtection="1">
      <alignment horizontal="left" vertical="center" indent="1"/>
      <protection hidden="1"/>
    </xf>
    <xf numFmtId="0" fontId="17" fillId="4" borderId="3" xfId="0" applyFont="1" applyFill="1" applyBorder="1" applyAlignment="1" applyProtection="1">
      <alignment horizontal="left" vertical="center" indent="1"/>
      <protection hidden="1"/>
    </xf>
    <xf numFmtId="0" fontId="17" fillId="4" borderId="4" xfId="0" applyFont="1" applyFill="1" applyBorder="1" applyAlignment="1" applyProtection="1">
      <alignment horizontal="left" vertical="center" indent="1"/>
      <protection hidden="1"/>
    </xf>
    <xf numFmtId="0" fontId="3" fillId="2" borderId="1" xfId="0" applyFont="1" applyFill="1" applyBorder="1" applyAlignment="1" applyProtection="1">
      <alignment horizontal="left" indent="1"/>
      <protection locked="0"/>
    </xf>
    <xf numFmtId="0" fontId="15" fillId="3" borderId="2" xfId="0" applyFont="1" applyFill="1" applyBorder="1" applyAlignment="1" applyProtection="1">
      <alignment horizontal="center" vertical="center" wrapText="1"/>
      <protection hidden="1"/>
    </xf>
    <xf numFmtId="0" fontId="15" fillId="3" borderId="4" xfId="0" applyFont="1" applyFill="1" applyBorder="1" applyAlignment="1" applyProtection="1">
      <alignment horizontal="center" vertical="center" wrapText="1"/>
      <protection hidden="1"/>
    </xf>
    <xf numFmtId="14" fontId="30" fillId="2" borderId="2" xfId="0" applyNumberFormat="1" applyFont="1" applyFill="1" applyBorder="1" applyAlignment="1" applyProtection="1">
      <alignment horizontal="center" vertical="center" wrapText="1"/>
      <protection locked="0"/>
    </xf>
    <xf numFmtId="14" fontId="30" fillId="2" borderId="4" xfId="0" applyNumberFormat="1" applyFont="1" applyFill="1" applyBorder="1" applyAlignment="1" applyProtection="1">
      <alignment horizontal="center" vertical="center" wrapText="1"/>
      <protection locked="0"/>
    </xf>
    <xf numFmtId="14" fontId="30" fillId="2" borderId="2" xfId="0" applyNumberFormat="1"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protection locked="0"/>
    </xf>
    <xf numFmtId="164" fontId="3" fillId="2" borderId="2" xfId="0" applyNumberFormat="1" applyFont="1" applyFill="1" applyBorder="1" applyAlignment="1" applyProtection="1">
      <alignment horizontal="center" vertical="center"/>
      <protection hidden="1"/>
    </xf>
    <xf numFmtId="164" fontId="3" fillId="2" borderId="3" xfId="0" applyNumberFormat="1" applyFont="1" applyFill="1" applyBorder="1" applyAlignment="1" applyProtection="1">
      <alignment horizontal="center" vertical="center"/>
      <protection hidden="1"/>
    </xf>
    <xf numFmtId="164" fontId="3" fillId="2" borderId="4" xfId="0" applyNumberFormat="1"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14" fontId="5" fillId="2" borderId="2" xfId="0" applyNumberFormat="1" applyFont="1" applyFill="1" applyBorder="1" applyAlignment="1" applyProtection="1">
      <alignment horizontal="left" indent="1"/>
      <protection locked="0"/>
    </xf>
    <xf numFmtId="14" fontId="5" fillId="2" borderId="3" xfId="0" applyNumberFormat="1" applyFont="1" applyFill="1" applyBorder="1" applyAlignment="1" applyProtection="1">
      <alignment horizontal="left" indent="1"/>
      <protection locked="0"/>
    </xf>
    <xf numFmtId="0" fontId="5" fillId="2" borderId="3" xfId="0" applyFont="1" applyFill="1" applyBorder="1" applyAlignment="1" applyProtection="1">
      <alignment horizontal="left" indent="1"/>
      <protection locked="0"/>
    </xf>
    <xf numFmtId="0" fontId="5" fillId="2" borderId="4" xfId="0" applyFont="1" applyFill="1" applyBorder="1" applyAlignment="1" applyProtection="1">
      <alignment horizontal="left" indent="1"/>
      <protection locked="0"/>
    </xf>
    <xf numFmtId="166" fontId="5" fillId="2" borderId="1" xfId="0" applyNumberFormat="1" applyFont="1" applyFill="1" applyBorder="1" applyAlignment="1" applyProtection="1">
      <alignment horizontal="left" vertical="center" indent="1"/>
      <protection hidden="1"/>
    </xf>
    <xf numFmtId="0" fontId="5" fillId="3" borderId="1" xfId="0" applyFont="1" applyFill="1" applyBorder="1" applyAlignment="1" applyProtection="1">
      <alignment horizontal="left" vertical="center" indent="1"/>
      <protection hidden="1"/>
    </xf>
    <xf numFmtId="0" fontId="5" fillId="2" borderId="0" xfId="0" applyFont="1" applyFill="1" applyBorder="1" applyAlignment="1" applyProtection="1">
      <alignment horizontal="left" vertical="top" wrapText="1" indent="1"/>
      <protection hidden="1"/>
    </xf>
    <xf numFmtId="14" fontId="5" fillId="2" borderId="1" xfId="0" applyNumberFormat="1"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165" fontId="3" fillId="2" borderId="1" xfId="0" applyNumberFormat="1" applyFont="1" applyFill="1" applyBorder="1" applyAlignment="1" applyProtection="1">
      <alignment horizontal="center" vertical="center"/>
      <protection hidden="1"/>
    </xf>
    <xf numFmtId="0" fontId="25" fillId="4" borderId="2" xfId="0" applyFont="1" applyFill="1" applyBorder="1" applyAlignment="1" applyProtection="1">
      <alignment horizontal="center" vertical="center"/>
      <protection hidden="1"/>
    </xf>
    <xf numFmtId="0" fontId="25" fillId="4" borderId="3" xfId="0" applyFont="1" applyFill="1" applyBorder="1" applyAlignment="1" applyProtection="1">
      <alignment horizontal="center" vertical="center"/>
      <protection hidden="1"/>
    </xf>
    <xf numFmtId="0" fontId="25" fillId="4" borderId="4" xfId="0" applyFont="1" applyFill="1" applyBorder="1" applyAlignment="1" applyProtection="1">
      <alignment horizontal="center" vertical="center"/>
      <protection hidden="1"/>
    </xf>
    <xf numFmtId="164" fontId="5" fillId="2" borderId="1" xfId="0" applyNumberFormat="1" applyFont="1" applyFill="1" applyBorder="1" applyAlignment="1" applyProtection="1">
      <alignment horizontal="center" vertical="center"/>
      <protection locked="0"/>
    </xf>
    <xf numFmtId="0" fontId="17" fillId="4" borderId="2" xfId="0" applyFont="1" applyFill="1" applyBorder="1" applyAlignment="1" applyProtection="1">
      <alignment horizontal="center" vertical="center"/>
      <protection hidden="1"/>
    </xf>
    <xf numFmtId="0" fontId="17" fillId="4" borderId="3" xfId="0" applyFont="1" applyFill="1" applyBorder="1" applyAlignment="1" applyProtection="1">
      <alignment horizontal="center" vertical="center"/>
      <protection hidden="1"/>
    </xf>
    <xf numFmtId="0" fontId="17" fillId="4" borderId="4" xfId="0" applyFont="1" applyFill="1" applyBorder="1" applyAlignment="1" applyProtection="1">
      <alignment horizontal="center" vertical="center"/>
      <protection hidden="1"/>
    </xf>
    <xf numFmtId="0" fontId="5" fillId="3" borderId="2" xfId="0" applyFont="1" applyFill="1" applyBorder="1" applyAlignment="1" applyProtection="1">
      <alignment horizontal="center" vertical="center" wrapText="1"/>
      <protection hidden="1"/>
    </xf>
    <xf numFmtId="0" fontId="5" fillId="3" borderId="3" xfId="0" applyFont="1" applyFill="1" applyBorder="1" applyAlignment="1" applyProtection="1">
      <alignment horizontal="center" vertical="center" wrapText="1"/>
      <protection hidden="1"/>
    </xf>
    <xf numFmtId="0" fontId="5" fillId="3" borderId="4" xfId="0" applyFont="1" applyFill="1" applyBorder="1" applyAlignment="1" applyProtection="1">
      <alignment horizontal="center" vertical="center" wrapText="1"/>
      <protection hidden="1"/>
    </xf>
    <xf numFmtId="167" fontId="9" fillId="2" borderId="0" xfId="0" applyNumberFormat="1" applyFont="1" applyFill="1" applyBorder="1" applyAlignment="1" applyProtection="1">
      <alignment horizontal="center" vertical="top"/>
      <protection hidden="1"/>
    </xf>
    <xf numFmtId="167" fontId="9" fillId="2" borderId="10" xfId="0" applyNumberFormat="1" applyFont="1" applyFill="1" applyBorder="1" applyAlignment="1" applyProtection="1">
      <alignment horizontal="center" vertical="top"/>
      <protection hidden="1"/>
    </xf>
    <xf numFmtId="0" fontId="17" fillId="5" borderId="2" xfId="0" applyFont="1" applyFill="1" applyBorder="1" applyAlignment="1" applyProtection="1">
      <alignment horizontal="center" vertical="center"/>
      <protection hidden="1"/>
    </xf>
    <xf numFmtId="0" fontId="17" fillId="5" borderId="4" xfId="0" applyFont="1" applyFill="1" applyBorder="1" applyAlignment="1" applyProtection="1">
      <alignment horizontal="center" vertical="center"/>
      <protection hidden="1"/>
    </xf>
    <xf numFmtId="0" fontId="8" fillId="2" borderId="0" xfId="0" applyFont="1" applyFill="1" applyBorder="1" applyAlignment="1" applyProtection="1">
      <protection hidden="1"/>
    </xf>
    <xf numFmtId="0" fontId="8" fillId="3" borderId="2"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left" vertical="top" wrapText="1" indent="7"/>
      <protection hidden="1"/>
    </xf>
    <xf numFmtId="0" fontId="8" fillId="2" borderId="0" xfId="0" applyFont="1" applyFill="1" applyBorder="1" applyAlignment="1" applyProtection="1">
      <alignment horizontal="left" wrapText="1"/>
      <protection hidden="1"/>
    </xf>
    <xf numFmtId="0" fontId="15" fillId="3" borderId="1" xfId="0" applyFont="1" applyFill="1" applyBorder="1" applyAlignment="1" applyProtection="1">
      <alignment horizontal="left" vertical="center" indent="1"/>
      <protection hidden="1"/>
    </xf>
    <xf numFmtId="0" fontId="24" fillId="2" borderId="2" xfId="0" applyFont="1" applyFill="1" applyBorder="1" applyAlignment="1" applyProtection="1">
      <alignment horizontal="left" vertical="center" indent="1"/>
      <protection locked="0"/>
    </xf>
    <xf numFmtId="0" fontId="24" fillId="2" borderId="3" xfId="0" applyFont="1" applyFill="1" applyBorder="1" applyAlignment="1" applyProtection="1">
      <alignment horizontal="left" vertical="center" indent="1"/>
      <protection locked="0"/>
    </xf>
    <xf numFmtId="0" fontId="24" fillId="2" borderId="4" xfId="0" applyFont="1" applyFill="1" applyBorder="1" applyAlignment="1" applyProtection="1">
      <alignment horizontal="left" vertical="center" indent="1"/>
      <protection locked="0"/>
    </xf>
    <xf numFmtId="0" fontId="23" fillId="4" borderId="2" xfId="0" applyFont="1" applyFill="1" applyBorder="1" applyAlignment="1" applyProtection="1">
      <alignment horizontal="left" vertical="center" indent="1"/>
      <protection hidden="1"/>
    </xf>
    <xf numFmtId="0" fontId="23" fillId="4" borderId="3" xfId="0" applyFont="1" applyFill="1" applyBorder="1" applyAlignment="1" applyProtection="1">
      <alignment horizontal="left" vertical="center" indent="1"/>
      <protection hidden="1"/>
    </xf>
    <xf numFmtId="0" fontId="23" fillId="4" borderId="4" xfId="0" applyFont="1" applyFill="1" applyBorder="1" applyAlignment="1" applyProtection="1">
      <alignment horizontal="left" vertical="center" indent="1"/>
      <protection hidden="1"/>
    </xf>
    <xf numFmtId="0" fontId="15" fillId="3" borderId="3" xfId="0" applyFont="1" applyFill="1" applyBorder="1" applyAlignment="1" applyProtection="1">
      <alignment horizontal="center" vertical="center" wrapText="1"/>
      <protection hidden="1"/>
    </xf>
    <xf numFmtId="0" fontId="30" fillId="2" borderId="2"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protection locked="0"/>
    </xf>
  </cellXfs>
  <cellStyles count="7">
    <cellStyle name="Currency" xfId="4" builtinId="4"/>
    <cellStyle name="Normal" xfId="0" builtinId="0"/>
    <cellStyle name="Normal 2" xfId="5" xr:uid="{00000000-0005-0000-0000-000002000000}"/>
    <cellStyle name="Normal 3" xfId="6" xr:uid="{00000000-0005-0000-0000-000003000000}"/>
    <cellStyle name="Normal 4" xfId="2" xr:uid="{00000000-0005-0000-0000-000004000000}"/>
    <cellStyle name="'OK'" xfId="1" xr:uid="{00000000-0005-0000-0000-000005000000}"/>
    <cellStyle name="Percent" xfId="3" builtinId="5"/>
  </cellStyles>
  <dxfs count="0"/>
  <tableStyles count="0" defaultTableStyle="TableStyleMedium9" defaultPivotStyle="PivotStyleLight16"/>
  <colors>
    <mruColors>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31750</xdr:colOff>
      <xdr:row>1</xdr:row>
      <xdr:rowOff>127001</xdr:rowOff>
    </xdr:from>
    <xdr:to>
      <xdr:col>3</xdr:col>
      <xdr:colOff>430585</xdr:colOff>
      <xdr:row>4</xdr:row>
      <xdr:rowOff>142876</xdr:rowOff>
    </xdr:to>
    <xdr:pic>
      <xdr:nvPicPr>
        <xdr:cNvPr id="5" name="Picture 2" descr="image001">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54001"/>
          <a:ext cx="182758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161</xdr:row>
      <xdr:rowOff>0</xdr:rowOff>
    </xdr:from>
    <xdr:to>
      <xdr:col>3</xdr:col>
      <xdr:colOff>704850</xdr:colOff>
      <xdr:row>163</xdr:row>
      <xdr:rowOff>47625</xdr:rowOff>
    </xdr:to>
    <xdr:pic>
      <xdr:nvPicPr>
        <xdr:cNvPr id="6" name="Picture 2" descr="image001">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7354550"/>
          <a:ext cx="19050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KC Brand Colours">
      <a:dk1>
        <a:srgbClr val="4B2D2F"/>
      </a:dk1>
      <a:lt1>
        <a:srgbClr val="FFFFFF"/>
      </a:lt1>
      <a:dk2>
        <a:srgbClr val="807F83"/>
      </a:dk2>
      <a:lt2>
        <a:srgbClr val="F2E7D1"/>
      </a:lt2>
      <a:accent1>
        <a:srgbClr val="004A8F"/>
      </a:accent1>
      <a:accent2>
        <a:srgbClr val="397F2C"/>
      </a:accent2>
      <a:accent3>
        <a:srgbClr val="C4112F"/>
      </a:accent3>
      <a:accent4>
        <a:srgbClr val="41C8F4"/>
      </a:accent4>
      <a:accent5>
        <a:srgbClr val="FEB811"/>
      </a:accent5>
      <a:accent6>
        <a:srgbClr val="D7DF22"/>
      </a:accent6>
      <a:hlink>
        <a:srgbClr val="C4112F"/>
      </a:hlink>
      <a:folHlink>
        <a:srgbClr val="807F8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6"/>
  <sheetViews>
    <sheetView tabSelected="1" zoomScaleNormal="100" workbookViewId="0">
      <selection activeCell="C6" sqref="C6:G6"/>
    </sheetView>
  </sheetViews>
  <sheetFormatPr defaultColWidth="0" defaultRowHeight="15" zeroHeight="1" x14ac:dyDescent="0.3"/>
  <cols>
    <col min="1" max="1" width="2.42578125" style="97" customWidth="1"/>
    <col min="2" max="2" width="2.7109375" style="97" customWidth="1"/>
    <col min="3" max="6" width="9.140625" style="97" customWidth="1"/>
    <col min="7" max="7" width="10.28515625" style="97" customWidth="1"/>
    <col min="8" max="8" width="23.85546875" style="97" customWidth="1"/>
    <col min="9" max="9" width="25.85546875" style="97" customWidth="1"/>
    <col min="10" max="10" width="4.7109375" style="97" customWidth="1"/>
    <col min="11" max="11" width="1.7109375" style="97" customWidth="1"/>
    <col min="12" max="12" width="11" style="97" hidden="1" customWidth="1"/>
    <col min="13" max="16384" width="9.140625" style="97" hidden="1"/>
  </cols>
  <sheetData>
    <row r="1" spans="2:12" ht="9.75" customHeight="1" thickBot="1" x14ac:dyDescent="0.35"/>
    <row r="2" spans="2:12" ht="6" customHeight="1" thickTop="1" x14ac:dyDescent="0.3">
      <c r="B2" s="134"/>
      <c r="C2" s="135"/>
      <c r="D2" s="135"/>
      <c r="E2" s="135"/>
      <c r="F2" s="135"/>
      <c r="G2" s="135"/>
      <c r="H2" s="135"/>
      <c r="I2" s="135"/>
      <c r="J2" s="136"/>
    </row>
    <row r="3" spans="2:12" x14ac:dyDescent="0.3">
      <c r="B3" s="137"/>
      <c r="C3" s="138" t="s">
        <v>52</v>
      </c>
      <c r="D3" s="139"/>
      <c r="E3" s="139"/>
      <c r="F3" s="139"/>
      <c r="G3" s="139"/>
      <c r="H3" s="139"/>
      <c r="I3" s="139"/>
      <c r="J3" s="140" t="s">
        <v>81</v>
      </c>
    </row>
    <row r="4" spans="2:12" ht="6.75" customHeight="1" x14ac:dyDescent="0.3">
      <c r="B4" s="141"/>
      <c r="C4" s="139"/>
      <c r="D4" s="139"/>
      <c r="E4" s="139"/>
      <c r="F4" s="139"/>
      <c r="G4" s="139"/>
      <c r="H4" s="139"/>
      <c r="I4" s="139"/>
      <c r="J4" s="140"/>
    </row>
    <row r="5" spans="2:12" ht="20.25" customHeight="1" x14ac:dyDescent="0.3">
      <c r="B5" s="141"/>
      <c r="C5" s="202" t="s">
        <v>53</v>
      </c>
      <c r="D5" s="202"/>
      <c r="E5" s="202"/>
      <c r="F5" s="202"/>
      <c r="G5" s="202"/>
      <c r="H5" s="142" t="s">
        <v>9</v>
      </c>
      <c r="I5" s="142" t="s">
        <v>11</v>
      </c>
      <c r="J5" s="140"/>
    </row>
    <row r="6" spans="2:12" s="146" customFormat="1" ht="20.25" customHeight="1" x14ac:dyDescent="0.25">
      <c r="B6" s="143"/>
      <c r="C6" s="201">
        <f>'Cease Request'!I19</f>
        <v>0</v>
      </c>
      <c r="D6" s="201"/>
      <c r="E6" s="201"/>
      <c r="F6" s="201"/>
      <c r="G6" s="201"/>
      <c r="H6" s="144" t="str">
        <f>IF('Cease Request'!L19="","",'Cease Request'!L19)</f>
        <v/>
      </c>
      <c r="I6" s="144" t="str">
        <f>IF('Cease Request'!W19="","",'Cease Request'!W19)</f>
        <v/>
      </c>
      <c r="J6" s="145"/>
      <c r="L6" s="147"/>
    </row>
    <row r="7" spans="2:12" s="146" customFormat="1" ht="20.25" customHeight="1" x14ac:dyDescent="0.25">
      <c r="B7" s="143"/>
      <c r="C7" s="201">
        <f>'Cease Request'!I20</f>
        <v>0</v>
      </c>
      <c r="D7" s="201"/>
      <c r="E7" s="201"/>
      <c r="F7" s="201"/>
      <c r="G7" s="201"/>
      <c r="H7" s="144" t="str">
        <f>IF('Cease Request'!L20="","",'Cease Request'!L20)</f>
        <v/>
      </c>
      <c r="I7" s="144" t="str">
        <f>IF('Cease Request'!W20="","",'Cease Request'!W20)</f>
        <v/>
      </c>
      <c r="J7" s="145"/>
    </row>
    <row r="8" spans="2:12" s="146" customFormat="1" ht="20.25" customHeight="1" x14ac:dyDescent="0.25">
      <c r="B8" s="143"/>
      <c r="C8" s="201">
        <f>'Cease Request'!I21</f>
        <v>0</v>
      </c>
      <c r="D8" s="201"/>
      <c r="E8" s="201"/>
      <c r="F8" s="201"/>
      <c r="G8" s="201"/>
      <c r="H8" s="144" t="str">
        <f>IF('Cease Request'!L21="","",'Cease Request'!L21)</f>
        <v/>
      </c>
      <c r="I8" s="144" t="str">
        <f>IF('Cease Request'!W21="","",'Cease Request'!W21)</f>
        <v/>
      </c>
      <c r="J8" s="145"/>
    </row>
    <row r="9" spans="2:12" s="146" customFormat="1" ht="20.25" customHeight="1" x14ac:dyDescent="0.25">
      <c r="B9" s="143"/>
      <c r="C9" s="201">
        <f>'Cease Request'!I22</f>
        <v>0</v>
      </c>
      <c r="D9" s="201"/>
      <c r="E9" s="201"/>
      <c r="F9" s="201"/>
      <c r="G9" s="201"/>
      <c r="H9" s="144" t="str">
        <f>IF('Cease Request'!L22="","",'Cease Request'!L22)</f>
        <v/>
      </c>
      <c r="I9" s="144" t="str">
        <f>IF('Cease Request'!W22="","",'Cease Request'!W22)</f>
        <v/>
      </c>
      <c r="J9" s="145"/>
    </row>
    <row r="10" spans="2:12" s="146" customFormat="1" ht="20.25" customHeight="1" x14ac:dyDescent="0.25">
      <c r="B10" s="143"/>
      <c r="C10" s="201">
        <f>'Cease Request'!I23</f>
        <v>0</v>
      </c>
      <c r="D10" s="201"/>
      <c r="E10" s="201"/>
      <c r="F10" s="201"/>
      <c r="G10" s="201"/>
      <c r="H10" s="144" t="str">
        <f>IF('Cease Request'!L23="","",'Cease Request'!L23)</f>
        <v/>
      </c>
      <c r="I10" s="144" t="str">
        <f>IF('Cease Request'!W23="","",'Cease Request'!W23)</f>
        <v/>
      </c>
      <c r="J10" s="145"/>
    </row>
    <row r="11" spans="2:12" s="146" customFormat="1" ht="20.25" customHeight="1" x14ac:dyDescent="0.25">
      <c r="B11" s="143"/>
      <c r="C11" s="201">
        <f>'Cease Request'!I24</f>
        <v>0</v>
      </c>
      <c r="D11" s="201"/>
      <c r="E11" s="201"/>
      <c r="F11" s="201"/>
      <c r="G11" s="201"/>
      <c r="H11" s="144" t="str">
        <f>IF('Cease Request'!L24="","",'Cease Request'!L24)</f>
        <v/>
      </c>
      <c r="I11" s="144" t="str">
        <f>IF('Cease Request'!W24="","",'Cease Request'!W24)</f>
        <v/>
      </c>
      <c r="J11" s="145"/>
    </row>
    <row r="12" spans="2:12" s="146" customFormat="1" ht="20.25" customHeight="1" x14ac:dyDescent="0.25">
      <c r="B12" s="143"/>
      <c r="C12" s="201">
        <f>'Cease Request'!I25</f>
        <v>0</v>
      </c>
      <c r="D12" s="201"/>
      <c r="E12" s="201"/>
      <c r="F12" s="201"/>
      <c r="G12" s="201"/>
      <c r="H12" s="144" t="str">
        <f>IF('Cease Request'!L25="","",'Cease Request'!L25)</f>
        <v/>
      </c>
      <c r="I12" s="144" t="str">
        <f>IF('Cease Request'!W25="","",'Cease Request'!W25)</f>
        <v/>
      </c>
      <c r="J12" s="145"/>
    </row>
    <row r="13" spans="2:12" s="146" customFormat="1" ht="20.25" customHeight="1" x14ac:dyDescent="0.25">
      <c r="B13" s="143"/>
      <c r="C13" s="201">
        <f>'Cease Request'!I26</f>
        <v>0</v>
      </c>
      <c r="D13" s="201"/>
      <c r="E13" s="201"/>
      <c r="F13" s="201"/>
      <c r="G13" s="201"/>
      <c r="H13" s="144" t="str">
        <f>IF('Cease Request'!L26="","",'Cease Request'!L26)</f>
        <v/>
      </c>
      <c r="I13" s="144" t="str">
        <f>IF('Cease Request'!W26="","",'Cease Request'!W26)</f>
        <v/>
      </c>
      <c r="J13" s="145"/>
    </row>
    <row r="14" spans="2:12" s="146" customFormat="1" ht="20.25" customHeight="1" x14ac:dyDescent="0.25">
      <c r="B14" s="143"/>
      <c r="C14" s="201">
        <f>'Cease Request'!I27</f>
        <v>0</v>
      </c>
      <c r="D14" s="201"/>
      <c r="E14" s="201"/>
      <c r="F14" s="201"/>
      <c r="G14" s="201"/>
      <c r="H14" s="144" t="str">
        <f>IF('Cease Request'!L27="","",'Cease Request'!L27)</f>
        <v/>
      </c>
      <c r="I14" s="144" t="str">
        <f>IF('Cease Request'!W27="","",'Cease Request'!W27)</f>
        <v/>
      </c>
      <c r="J14" s="145"/>
    </row>
    <row r="15" spans="2:12" s="146" customFormat="1" ht="20.25" customHeight="1" x14ac:dyDescent="0.25">
      <c r="B15" s="143"/>
      <c r="C15" s="201">
        <f>'Cease Request'!I28</f>
        <v>0</v>
      </c>
      <c r="D15" s="201"/>
      <c r="E15" s="201"/>
      <c r="F15" s="201"/>
      <c r="G15" s="201"/>
      <c r="H15" s="144" t="str">
        <f>IF('Cease Request'!L28="","",'Cease Request'!L28)</f>
        <v/>
      </c>
      <c r="I15" s="144" t="str">
        <f>IF('Cease Request'!W28="","",'Cease Request'!W28)</f>
        <v/>
      </c>
      <c r="J15" s="145"/>
    </row>
    <row r="16" spans="2:12" ht="15.75" thickBot="1" x14ac:dyDescent="0.35">
      <c r="B16" s="148"/>
      <c r="C16" s="149"/>
      <c r="D16" s="149"/>
      <c r="E16" s="149"/>
      <c r="F16" s="149"/>
      <c r="G16" s="149"/>
      <c r="H16" s="149"/>
      <c r="I16" s="149"/>
      <c r="J16" s="150"/>
    </row>
    <row r="17" spans="2:10" ht="11.25" customHeight="1" thickTop="1" thickBot="1" x14ac:dyDescent="0.35"/>
    <row r="18" spans="2:10" ht="2.25" customHeight="1" x14ac:dyDescent="0.3">
      <c r="B18" s="151"/>
      <c r="C18" s="152"/>
      <c r="D18" s="152"/>
      <c r="E18" s="152"/>
      <c r="F18" s="152"/>
      <c r="G18" s="152"/>
      <c r="H18" s="152"/>
      <c r="I18" s="152"/>
      <c r="J18" s="153"/>
    </row>
    <row r="19" spans="2:10" ht="48.75" customHeight="1" x14ac:dyDescent="0.3">
      <c r="B19" s="154"/>
      <c r="C19" s="198" t="s">
        <v>75</v>
      </c>
      <c r="D19" s="198"/>
      <c r="E19" s="198"/>
      <c r="F19" s="198"/>
      <c r="G19" s="198"/>
      <c r="H19" s="198"/>
      <c r="I19" s="198"/>
      <c r="J19" s="155"/>
    </row>
    <row r="20" spans="2:10" ht="4.5" customHeight="1" x14ac:dyDescent="0.3">
      <c r="B20" s="154"/>
      <c r="C20" s="156"/>
      <c r="D20" s="156"/>
      <c r="E20" s="156"/>
      <c r="F20" s="156"/>
      <c r="G20" s="156"/>
      <c r="H20" s="156"/>
      <c r="I20" s="156"/>
      <c r="J20" s="155"/>
    </row>
    <row r="21" spans="2:10" ht="24.75" customHeight="1" x14ac:dyDescent="0.3">
      <c r="B21" s="154"/>
      <c r="C21" s="199" t="s">
        <v>48</v>
      </c>
      <c r="D21" s="199"/>
      <c r="E21" s="195"/>
      <c r="F21" s="196"/>
      <c r="G21" s="197"/>
      <c r="H21" s="157" t="s">
        <v>49</v>
      </c>
      <c r="I21" s="163"/>
      <c r="J21" s="155"/>
    </row>
    <row r="22" spans="2:10" ht="24" customHeight="1" x14ac:dyDescent="0.3">
      <c r="B22" s="154"/>
      <c r="C22" s="199" t="s">
        <v>50</v>
      </c>
      <c r="D22" s="199"/>
      <c r="E22" s="195"/>
      <c r="F22" s="196"/>
      <c r="G22" s="197"/>
      <c r="H22" s="157" t="s">
        <v>51</v>
      </c>
      <c r="I22" s="164"/>
      <c r="J22" s="155"/>
    </row>
    <row r="23" spans="2:10" ht="9" customHeight="1" x14ac:dyDescent="0.3">
      <c r="B23" s="154"/>
      <c r="C23" s="158"/>
      <c r="D23" s="158"/>
      <c r="E23" s="159"/>
      <c r="F23" s="159"/>
      <c r="G23" s="159"/>
      <c r="H23" s="159"/>
      <c r="I23" s="160"/>
      <c r="J23" s="155"/>
    </row>
    <row r="24" spans="2:10" x14ac:dyDescent="0.3">
      <c r="B24" s="154"/>
      <c r="C24" s="200" t="s">
        <v>80</v>
      </c>
      <c r="D24" s="200"/>
      <c r="E24" s="200"/>
      <c r="F24" s="200"/>
      <c r="G24" s="200"/>
      <c r="H24" s="200"/>
      <c r="I24" s="200"/>
      <c r="J24" s="155"/>
    </row>
    <row r="25" spans="2:10" ht="8.25" customHeight="1" thickBot="1" x14ac:dyDescent="0.35">
      <c r="B25" s="161"/>
      <c r="C25" s="194"/>
      <c r="D25" s="194"/>
      <c r="E25" s="194"/>
      <c r="F25" s="194"/>
      <c r="G25" s="194"/>
      <c r="H25" s="194"/>
      <c r="I25" s="194"/>
      <c r="J25" s="162"/>
    </row>
    <row r="26" spans="2:10" x14ac:dyDescent="0.3"/>
  </sheetData>
  <sheetProtection algorithmName="SHA-512" hashValue="V20PSFyC9pg17QcPBbD+LK6KjY6Gd99mdkEML7/QcN8ukKNK7G26gODwsRYwjtjY1UyT6G/ypHOnksdGW4KBTQ==" saltValue="hl2C/VFkKgLz+iO1wD1FaQ==" spinCount="100000" sheet="1" objects="1" scenarios="1"/>
  <protectedRanges>
    <protectedRange sqref="E21:E23 I21:I23" name="Range7"/>
  </protectedRanges>
  <mergeCells count="18">
    <mergeCell ref="C6:G6"/>
    <mergeCell ref="C5:G5"/>
    <mergeCell ref="C15:G15"/>
    <mergeCell ref="C14:G14"/>
    <mergeCell ref="C13:G13"/>
    <mergeCell ref="C12:G12"/>
    <mergeCell ref="C11:G11"/>
    <mergeCell ref="C10:G10"/>
    <mergeCell ref="C9:G9"/>
    <mergeCell ref="C8:G8"/>
    <mergeCell ref="C7:G7"/>
    <mergeCell ref="C25:I25"/>
    <mergeCell ref="E22:G22"/>
    <mergeCell ref="C19:I19"/>
    <mergeCell ref="C21:D21"/>
    <mergeCell ref="E21:G21"/>
    <mergeCell ref="C22:D22"/>
    <mergeCell ref="C24:I24"/>
  </mergeCells>
  <dataValidations count="1">
    <dataValidation type="custom" allowBlank="1" showInputMessage="1" showErrorMessage="1" error="Date must be today's date" sqref="I22" xr:uid="{00000000-0002-0000-0000-000000000000}">
      <formula1>TODAY()</formula1>
    </dataValidation>
  </dataValidations>
  <printOptions horizontalCentered="1"/>
  <pageMargins left="0.70866141732283472" right="0.70866141732283472" top="0.74803149606299213" bottom="0.74803149606299213" header="0.31496062992125984" footer="0.31496062992125984"/>
  <pageSetup paperSize="9" scale="75" orientation="landscape" r:id="rId1"/>
  <headerFooter>
    <oddFooter>&amp;C&amp;1#&amp;"Calibri"&amp;8&amp;K737373KCOM Commercial in Confidence</oddFooter>
  </headerFooter>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W195"/>
  <sheetViews>
    <sheetView zoomScale="80" zoomScaleNormal="80" workbookViewId="0">
      <selection activeCell="A139" sqref="A139:XFD194"/>
    </sheetView>
  </sheetViews>
  <sheetFormatPr defaultColWidth="0" defaultRowHeight="15" zeroHeight="1" x14ac:dyDescent="0.3"/>
  <cols>
    <col min="1" max="1" width="2.28515625" style="1" customWidth="1"/>
    <col min="2" max="2" width="3.42578125" style="1" customWidth="1"/>
    <col min="3" max="3" width="18" style="1" customWidth="1"/>
    <col min="4" max="4" width="32.42578125" style="1" customWidth="1"/>
    <col min="5" max="5" width="0.85546875" style="1" customWidth="1"/>
    <col min="6" max="6" width="12.85546875" style="1" customWidth="1"/>
    <col min="7" max="7" width="0.7109375" style="1" customWidth="1"/>
    <col min="8" max="8" width="20.140625" style="1" customWidth="1"/>
    <col min="9" max="9" width="16.28515625" style="1" customWidth="1"/>
    <col min="10" max="10" width="0.7109375" style="1" customWidth="1"/>
    <col min="11" max="11" width="10.5703125" style="1" customWidth="1"/>
    <col min="12" max="12" width="15.28515625" style="1" customWidth="1"/>
    <col min="13" max="13" width="0.7109375" style="1" customWidth="1"/>
    <col min="14" max="14" width="25.5703125" style="1" customWidth="1"/>
    <col min="15" max="15" width="0.7109375" style="1" customWidth="1"/>
    <col min="16" max="16" width="20.140625" style="1" customWidth="1"/>
    <col min="17" max="17" width="0.7109375" style="1" customWidth="1"/>
    <col min="18" max="18" width="22.7109375" style="1" customWidth="1"/>
    <col min="19" max="19" width="0.85546875" style="1" customWidth="1"/>
    <col min="20" max="20" width="18.85546875" style="1" customWidth="1"/>
    <col min="21" max="21" width="21.85546875" style="1" customWidth="1"/>
    <col min="22" max="22" width="0.7109375" style="1" customWidth="1"/>
    <col min="23" max="23" width="28.85546875" style="1" customWidth="1"/>
    <col min="24" max="24" width="33.85546875" style="1" customWidth="1"/>
    <col min="25" max="25" width="8.5703125" style="1" customWidth="1"/>
    <col min="26" max="26" width="10.28515625" style="1" bestFit="1" customWidth="1"/>
    <col min="27" max="27" width="21" style="1" hidden="1" customWidth="1"/>
    <col min="28" max="29" width="9.7109375" style="1" hidden="1" customWidth="1"/>
    <col min="30" max="30" width="12" style="1" hidden="1" customWidth="1"/>
    <col min="31" max="31" width="12.85546875" style="1" hidden="1" customWidth="1"/>
    <col min="32" max="16384" width="9.140625" style="1" hidden="1"/>
  </cols>
  <sheetData>
    <row r="1" spans="2:45" ht="10.5" customHeight="1" thickBot="1" x14ac:dyDescent="0.35"/>
    <row r="2" spans="2:45" ht="12.75" customHeight="1" thickTop="1" x14ac:dyDescent="0.3">
      <c r="B2" s="2"/>
      <c r="C2" s="3"/>
      <c r="D2" s="3"/>
      <c r="E2" s="3"/>
      <c r="F2" s="3"/>
      <c r="G2" s="3"/>
      <c r="H2" s="3"/>
      <c r="I2" s="4"/>
      <c r="J2" s="4"/>
      <c r="K2" s="4"/>
      <c r="L2" s="4"/>
      <c r="M2" s="4"/>
      <c r="N2" s="4"/>
      <c r="O2" s="4"/>
      <c r="P2" s="4"/>
      <c r="Q2" s="4"/>
      <c r="R2" s="4"/>
      <c r="S2" s="3"/>
      <c r="T2" s="3"/>
      <c r="U2" s="3"/>
      <c r="V2" s="3"/>
      <c r="W2" s="3"/>
      <c r="X2" s="3"/>
      <c r="Y2" s="5"/>
      <c r="AQ2" s="1" t="s">
        <v>2</v>
      </c>
      <c r="AR2" s="6"/>
    </row>
    <row r="3" spans="2:45" ht="27" customHeight="1" x14ac:dyDescent="0.3">
      <c r="B3" s="7"/>
      <c r="C3" s="8"/>
      <c r="D3" s="9" t="s">
        <v>76</v>
      </c>
      <c r="E3" s="9"/>
      <c r="G3" s="10"/>
      <c r="H3" s="10"/>
      <c r="I3" s="10"/>
      <c r="J3" s="10"/>
      <c r="K3" s="11"/>
      <c r="L3" s="10"/>
      <c r="M3" s="10"/>
      <c r="N3" s="10"/>
      <c r="O3" s="10"/>
      <c r="P3" s="10"/>
      <c r="Q3" s="10"/>
      <c r="R3" s="10"/>
      <c r="U3" s="8"/>
      <c r="V3" s="8"/>
      <c r="W3" s="8"/>
      <c r="X3" s="8"/>
      <c r="Y3" s="12"/>
      <c r="AB3" s="167" t="s">
        <v>57</v>
      </c>
      <c r="AC3" s="168"/>
      <c r="AD3" s="168"/>
      <c r="AE3" s="168"/>
      <c r="AF3" s="168"/>
      <c r="AH3" s="168"/>
      <c r="AQ3" s="1" t="s">
        <v>3</v>
      </c>
    </row>
    <row r="4" spans="2:45" ht="18.75" customHeight="1" x14ac:dyDescent="0.3">
      <c r="B4" s="7"/>
      <c r="C4" s="8"/>
      <c r="D4" s="193" t="s">
        <v>5</v>
      </c>
      <c r="E4" s="13"/>
      <c r="G4" s="10"/>
      <c r="H4" s="10"/>
      <c r="I4" s="8"/>
      <c r="J4" s="8"/>
      <c r="K4" s="244"/>
      <c r="L4" s="244"/>
      <c r="M4" s="244"/>
      <c r="N4" s="244"/>
      <c r="O4" s="244"/>
      <c r="P4" s="244"/>
      <c r="Q4" s="244"/>
      <c r="R4" s="244"/>
      <c r="Y4" s="12"/>
      <c r="AB4" s="167" t="s">
        <v>59</v>
      </c>
      <c r="AC4" s="168"/>
      <c r="AD4" s="168"/>
      <c r="AE4" s="168"/>
      <c r="AF4" s="168"/>
      <c r="AH4" s="168"/>
    </row>
    <row r="5" spans="2:45" ht="27" customHeight="1" x14ac:dyDescent="0.3">
      <c r="B5" s="7"/>
      <c r="C5" s="8"/>
      <c r="D5" s="192" t="s">
        <v>72</v>
      </c>
      <c r="E5" s="14"/>
      <c r="G5" s="8"/>
      <c r="H5" s="8"/>
      <c r="I5" s="8"/>
      <c r="J5" s="8"/>
      <c r="K5" s="244"/>
      <c r="L5" s="244"/>
      <c r="M5" s="244"/>
      <c r="N5" s="244"/>
      <c r="O5" s="244"/>
      <c r="P5" s="244"/>
      <c r="Q5" s="244"/>
      <c r="R5" s="244"/>
      <c r="Y5" s="12"/>
      <c r="AB5" s="167" t="s">
        <v>61</v>
      </c>
      <c r="AC5" s="168"/>
      <c r="AD5" s="168"/>
      <c r="AE5" s="168"/>
      <c r="AF5" s="168"/>
      <c r="AH5" s="168"/>
    </row>
    <row r="6" spans="2:45" ht="3.75" customHeight="1" x14ac:dyDescent="0.3">
      <c r="B6" s="7"/>
      <c r="C6" s="8"/>
      <c r="D6" s="8"/>
      <c r="E6" s="8"/>
      <c r="F6" s="8"/>
      <c r="G6" s="8"/>
      <c r="H6" s="8"/>
      <c r="I6" s="8"/>
      <c r="J6" s="8"/>
      <c r="K6" s="244"/>
      <c r="L6" s="244"/>
      <c r="M6" s="244"/>
      <c r="N6" s="244"/>
      <c r="O6" s="244"/>
      <c r="P6" s="244"/>
      <c r="Q6" s="244"/>
      <c r="R6" s="244"/>
      <c r="Y6" s="12"/>
      <c r="AB6" s="167" t="s">
        <v>60</v>
      </c>
      <c r="AC6" s="168"/>
      <c r="AD6" s="168"/>
      <c r="AE6" s="168"/>
      <c r="AF6" s="168"/>
      <c r="AH6" s="168"/>
      <c r="AQ6" s="1" t="s">
        <v>2</v>
      </c>
    </row>
    <row r="7" spans="2:45" ht="18" customHeight="1" x14ac:dyDescent="0.3">
      <c r="B7" s="7"/>
      <c r="C7" s="8"/>
      <c r="D7" s="8"/>
      <c r="E7" s="8"/>
      <c r="F7" s="8"/>
      <c r="G7" s="8"/>
      <c r="H7" s="8"/>
      <c r="I7" s="8"/>
      <c r="J7" s="8"/>
      <c r="K7" s="244"/>
      <c r="L7" s="244"/>
      <c r="M7" s="244"/>
      <c r="N7" s="244"/>
      <c r="O7" s="244"/>
      <c r="P7" s="244"/>
      <c r="Q7" s="244"/>
      <c r="R7" s="244"/>
      <c r="Y7" s="12"/>
      <c r="AB7" s="167" t="s">
        <v>56</v>
      </c>
      <c r="AF7" s="169"/>
      <c r="AH7" s="169"/>
      <c r="AQ7" s="1" t="s">
        <v>3</v>
      </c>
    </row>
    <row r="8" spans="2:45" ht="20.25" customHeight="1" x14ac:dyDescent="0.3">
      <c r="B8" s="7"/>
      <c r="C8" s="15" t="s">
        <v>28</v>
      </c>
      <c r="D8" s="238">
        <f ca="1">TODAY()</f>
        <v>43906</v>
      </c>
      <c r="E8" s="239"/>
      <c r="F8" s="240"/>
      <c r="G8" s="241"/>
      <c r="H8" s="8"/>
      <c r="I8" s="8"/>
      <c r="J8" s="8"/>
      <c r="K8" s="244"/>
      <c r="L8" s="244"/>
      <c r="M8" s="244"/>
      <c r="N8" s="244"/>
      <c r="O8" s="244"/>
      <c r="P8" s="244"/>
      <c r="Q8" s="244"/>
      <c r="R8" s="244"/>
      <c r="Y8" s="12"/>
      <c r="AB8" s="167" t="s">
        <v>58</v>
      </c>
    </row>
    <row r="9" spans="2:45" ht="18.75" customHeight="1" x14ac:dyDescent="0.3">
      <c r="B9" s="7"/>
      <c r="C9" s="8"/>
      <c r="D9" s="8"/>
      <c r="E9" s="8"/>
      <c r="F9" s="8"/>
      <c r="G9" s="8"/>
      <c r="H9" s="8"/>
      <c r="I9" s="8"/>
      <c r="J9" s="8"/>
      <c r="K9" s="8"/>
      <c r="L9" s="8"/>
      <c r="M9" s="8"/>
      <c r="N9" s="8"/>
      <c r="O9" s="8"/>
      <c r="P9" s="8"/>
      <c r="Q9" s="8"/>
      <c r="R9" s="8"/>
      <c r="Y9" s="12"/>
      <c r="AB9" s="167" t="s">
        <v>62</v>
      </c>
    </row>
    <row r="10" spans="2:45" ht="22.5" customHeight="1" x14ac:dyDescent="0.3">
      <c r="B10" s="7"/>
      <c r="C10" s="271" t="s">
        <v>77</v>
      </c>
      <c r="D10" s="272"/>
      <c r="E10" s="272"/>
      <c r="F10" s="272"/>
      <c r="G10" s="272"/>
      <c r="H10" s="272"/>
      <c r="I10" s="272"/>
      <c r="J10" s="272"/>
      <c r="K10" s="272"/>
      <c r="L10" s="272"/>
      <c r="M10" s="272"/>
      <c r="N10" s="272"/>
      <c r="O10" s="272"/>
      <c r="P10" s="272"/>
      <c r="Q10" s="272"/>
      <c r="R10" s="273"/>
      <c r="S10" s="16"/>
      <c r="T10" s="17"/>
      <c r="U10" s="17"/>
      <c r="V10" s="17"/>
      <c r="W10" s="17"/>
      <c r="X10" s="17"/>
      <c r="Y10" s="12"/>
      <c r="AB10" s="166" t="s">
        <v>63</v>
      </c>
    </row>
    <row r="11" spans="2:45" ht="19.5" customHeight="1" x14ac:dyDescent="0.3">
      <c r="B11" s="7"/>
      <c r="C11" s="165" t="s">
        <v>29</v>
      </c>
      <c r="D11" s="268" t="s">
        <v>74</v>
      </c>
      <c r="E11" s="269"/>
      <c r="F11" s="269"/>
      <c r="G11" s="269"/>
      <c r="H11" s="269"/>
      <c r="I11" s="269"/>
      <c r="J11" s="269"/>
      <c r="K11" s="269"/>
      <c r="L11" s="269"/>
      <c r="M11" s="269"/>
      <c r="N11" s="269"/>
      <c r="O11" s="269"/>
      <c r="P11" s="269"/>
      <c r="Q11" s="269"/>
      <c r="R11" s="270"/>
      <c r="S11" s="18"/>
      <c r="T11" s="19"/>
      <c r="U11" s="19"/>
      <c r="V11" s="19"/>
      <c r="W11" s="19"/>
      <c r="X11" s="19"/>
      <c r="Y11" s="12"/>
    </row>
    <row r="12" spans="2:45" ht="19.5" customHeight="1" x14ac:dyDescent="0.3">
      <c r="B12" s="7"/>
      <c r="C12" s="165" t="s">
        <v>30</v>
      </c>
      <c r="D12" s="268"/>
      <c r="E12" s="269"/>
      <c r="F12" s="269"/>
      <c r="G12" s="269"/>
      <c r="H12" s="269"/>
      <c r="I12" s="269"/>
      <c r="J12" s="269"/>
      <c r="K12" s="269"/>
      <c r="L12" s="269"/>
      <c r="M12" s="269"/>
      <c r="N12" s="269"/>
      <c r="O12" s="269"/>
      <c r="P12" s="269"/>
      <c r="Q12" s="269"/>
      <c r="R12" s="270"/>
      <c r="S12" s="18"/>
      <c r="T12" s="19"/>
      <c r="U12" s="19"/>
      <c r="V12" s="19"/>
      <c r="W12" s="19"/>
      <c r="X12" s="19"/>
      <c r="Y12" s="12"/>
    </row>
    <row r="13" spans="2:45" ht="19.5" customHeight="1" x14ac:dyDescent="0.3">
      <c r="B13" s="7"/>
      <c r="C13" s="165" t="s">
        <v>31</v>
      </c>
      <c r="D13" s="268"/>
      <c r="E13" s="269"/>
      <c r="F13" s="269"/>
      <c r="G13" s="269"/>
      <c r="H13" s="269"/>
      <c r="I13" s="269"/>
      <c r="J13" s="269"/>
      <c r="K13" s="269"/>
      <c r="L13" s="269"/>
      <c r="M13" s="269"/>
      <c r="N13" s="269"/>
      <c r="O13" s="269"/>
      <c r="P13" s="269"/>
      <c r="Q13" s="269"/>
      <c r="R13" s="270"/>
      <c r="S13" s="18"/>
      <c r="T13" s="19"/>
      <c r="U13" s="19"/>
      <c r="V13" s="19"/>
      <c r="W13" s="19"/>
      <c r="X13" s="19"/>
      <c r="Y13" s="12"/>
    </row>
    <row r="14" spans="2:45" ht="19.5" customHeight="1" x14ac:dyDescent="0.3">
      <c r="B14" s="7"/>
      <c r="C14" s="165" t="s">
        <v>4</v>
      </c>
      <c r="D14" s="268"/>
      <c r="E14" s="269"/>
      <c r="F14" s="269"/>
      <c r="G14" s="269"/>
      <c r="H14" s="269"/>
      <c r="I14" s="269"/>
      <c r="J14" s="269"/>
      <c r="K14" s="269"/>
      <c r="L14" s="269"/>
      <c r="M14" s="269"/>
      <c r="N14" s="269"/>
      <c r="O14" s="269"/>
      <c r="P14" s="269"/>
      <c r="Q14" s="269"/>
      <c r="R14" s="270"/>
      <c r="S14" s="18"/>
      <c r="T14" s="19"/>
      <c r="U14" s="19"/>
      <c r="V14" s="19"/>
      <c r="W14" s="19"/>
      <c r="X14" s="19"/>
      <c r="Y14" s="12"/>
    </row>
    <row r="15" spans="2:45" ht="18.75" customHeight="1" x14ac:dyDescent="0.3">
      <c r="B15" s="7"/>
      <c r="C15" s="8"/>
      <c r="D15" s="8"/>
      <c r="E15" s="8"/>
      <c r="F15" s="8"/>
      <c r="G15" s="8"/>
      <c r="H15" s="8"/>
      <c r="N15" s="8"/>
      <c r="O15" s="8"/>
      <c r="Y15" s="12"/>
      <c r="AS15" s="1" t="s">
        <v>2</v>
      </c>
    </row>
    <row r="16" spans="2:45" ht="22.5" customHeight="1" x14ac:dyDescent="0.3">
      <c r="B16" s="7"/>
      <c r="C16" s="211" t="s">
        <v>12</v>
      </c>
      <c r="D16" s="211"/>
      <c r="E16" s="211"/>
      <c r="F16" s="211"/>
      <c r="G16" s="20"/>
      <c r="H16" s="222" t="s">
        <v>13</v>
      </c>
      <c r="I16" s="223"/>
      <c r="J16" s="223"/>
      <c r="K16" s="223"/>
      <c r="L16" s="223"/>
      <c r="M16" s="223"/>
      <c r="N16" s="223"/>
      <c r="O16" s="223"/>
      <c r="P16" s="223"/>
      <c r="Q16" s="223"/>
      <c r="R16" s="224"/>
      <c r="T16" s="252" t="s">
        <v>1</v>
      </c>
      <c r="U16" s="253"/>
      <c r="V16" s="253"/>
      <c r="W16" s="254"/>
      <c r="X16" s="20"/>
      <c r="Y16" s="12"/>
      <c r="AB16" s="21" t="s">
        <v>12</v>
      </c>
      <c r="AC16" s="21"/>
      <c r="AD16" s="22"/>
      <c r="AF16" s="23" t="s">
        <v>13</v>
      </c>
      <c r="AG16" s="24"/>
      <c r="AH16" s="25"/>
      <c r="AI16" s="23" t="s">
        <v>1</v>
      </c>
      <c r="AJ16" s="24"/>
      <c r="AK16" s="25"/>
      <c r="AS16" s="1" t="s">
        <v>3</v>
      </c>
    </row>
    <row r="17" spans="2:49" ht="3.75" customHeight="1" x14ac:dyDescent="0.3">
      <c r="B17" s="7"/>
      <c r="C17" s="26"/>
      <c r="D17" s="26"/>
      <c r="E17" s="26"/>
      <c r="F17" s="26"/>
      <c r="G17" s="22"/>
      <c r="H17" s="27"/>
      <c r="I17" s="28"/>
      <c r="J17" s="28"/>
      <c r="K17" s="28"/>
      <c r="L17" s="28"/>
      <c r="M17" s="8"/>
      <c r="V17" s="28"/>
      <c r="W17" s="27"/>
      <c r="X17" s="28"/>
      <c r="Y17" s="12"/>
      <c r="AB17" s="21"/>
      <c r="AC17" s="21"/>
      <c r="AD17" s="22"/>
      <c r="AF17" s="23"/>
      <c r="AG17" s="24"/>
      <c r="AH17" s="25"/>
      <c r="AI17" s="23"/>
      <c r="AJ17" s="24"/>
      <c r="AK17" s="25"/>
    </row>
    <row r="18" spans="2:49" s="35" customFormat="1" ht="54" customHeight="1" x14ac:dyDescent="0.3">
      <c r="B18" s="29"/>
      <c r="C18" s="30" t="s">
        <v>78</v>
      </c>
      <c r="D18" s="215" t="s">
        <v>79</v>
      </c>
      <c r="E18" s="216"/>
      <c r="F18" s="31" t="s">
        <v>55</v>
      </c>
      <c r="G18" s="32"/>
      <c r="H18" s="108" t="s">
        <v>22</v>
      </c>
      <c r="I18" s="226" t="s">
        <v>27</v>
      </c>
      <c r="J18" s="274"/>
      <c r="K18" s="227"/>
      <c r="L18" s="226" t="s">
        <v>9</v>
      </c>
      <c r="M18" s="227"/>
      <c r="N18" s="33" t="s">
        <v>10</v>
      </c>
      <c r="O18" s="34"/>
      <c r="P18" s="243" t="s">
        <v>42</v>
      </c>
      <c r="Q18" s="243"/>
      <c r="R18" s="243"/>
      <c r="T18" s="208" t="s">
        <v>14</v>
      </c>
      <c r="U18" s="209"/>
      <c r="V18" s="210"/>
      <c r="W18" s="33" t="s">
        <v>11</v>
      </c>
      <c r="X18" s="36"/>
      <c r="Y18" s="12"/>
      <c r="AB18" s="37" t="s">
        <v>6</v>
      </c>
      <c r="AC18" s="37" t="s">
        <v>7</v>
      </c>
      <c r="AD18" s="37" t="s">
        <v>64</v>
      </c>
      <c r="AE18" s="37" t="s">
        <v>67</v>
      </c>
      <c r="AF18" s="37" t="s">
        <v>8</v>
      </c>
      <c r="AG18" s="37" t="s">
        <v>9</v>
      </c>
      <c r="AH18" s="39" t="s">
        <v>10</v>
      </c>
      <c r="AI18" s="37" t="s">
        <v>65</v>
      </c>
      <c r="AJ18" s="39" t="s">
        <v>14</v>
      </c>
      <c r="AK18" s="39" t="s">
        <v>11</v>
      </c>
      <c r="AQ18" s="1"/>
      <c r="AR18" s="1"/>
      <c r="AS18" s="1"/>
      <c r="AT18" s="1"/>
      <c r="AU18" s="1"/>
    </row>
    <row r="19" spans="2:49" ht="22.5" customHeight="1" x14ac:dyDescent="0.35">
      <c r="B19" s="7"/>
      <c r="C19" s="170"/>
      <c r="D19" s="203"/>
      <c r="E19" s="204"/>
      <c r="F19" s="171"/>
      <c r="G19" s="41"/>
      <c r="H19" s="172"/>
      <c r="I19" s="212"/>
      <c r="J19" s="213"/>
      <c r="K19" s="214"/>
      <c r="L19" s="228"/>
      <c r="M19" s="229"/>
      <c r="N19" s="173"/>
      <c r="O19" s="42"/>
      <c r="P19" s="225"/>
      <c r="Q19" s="225"/>
      <c r="R19" s="225"/>
      <c r="S19" s="43"/>
      <c r="T19" s="205"/>
      <c r="U19" s="206"/>
      <c r="V19" s="207"/>
      <c r="W19" s="44" t="str">
        <f>IF(L19="","",IF($D$8="","Enter today's date above",IF(L19&gt;$D$8+30,L19,$D$8+30)))</f>
        <v/>
      </c>
      <c r="X19" s="45"/>
      <c r="Y19" s="12"/>
      <c r="AB19" s="176">
        <f>IF(C19="",1,2)</f>
        <v>1</v>
      </c>
      <c r="AC19" s="176">
        <f>IF(D19="",1,2)</f>
        <v>1</v>
      </c>
      <c r="AD19" s="176">
        <f>IF(F19="",1,2)</f>
        <v>1</v>
      </c>
      <c r="AE19" s="176">
        <f>IF(H19="",1,2)</f>
        <v>1</v>
      </c>
      <c r="AF19" s="176">
        <f>IF(I19="",1,2)</f>
        <v>1</v>
      </c>
      <c r="AG19" s="176">
        <f t="shared" ref="AG19:AG28" si="0">IF(L19="",1,2)</f>
        <v>1</v>
      </c>
      <c r="AH19" s="176">
        <f t="shared" ref="AH19:AH28" si="1">IF(N19="",1,2)</f>
        <v>1</v>
      </c>
      <c r="AI19" s="176">
        <f>IF(P19="",1,2)</f>
        <v>1</v>
      </c>
      <c r="AJ19" s="176">
        <f>IF(T19="",1,2)</f>
        <v>1</v>
      </c>
      <c r="AK19" s="176">
        <f>IF(W19="",1,2)</f>
        <v>1</v>
      </c>
      <c r="AL19" s="1">
        <f>SUM(AB19:AK19)</f>
        <v>10</v>
      </c>
      <c r="AU19" s="35"/>
    </row>
    <row r="20" spans="2:49" ht="22.5" customHeight="1" x14ac:dyDescent="0.35">
      <c r="B20" s="7"/>
      <c r="C20" s="170"/>
      <c r="D20" s="203"/>
      <c r="E20" s="204"/>
      <c r="F20" s="171"/>
      <c r="G20" s="41"/>
      <c r="H20" s="172"/>
      <c r="I20" s="212"/>
      <c r="J20" s="213"/>
      <c r="K20" s="214"/>
      <c r="L20" s="228"/>
      <c r="M20" s="229"/>
      <c r="N20" s="173"/>
      <c r="O20" s="47"/>
      <c r="P20" s="225"/>
      <c r="Q20" s="225"/>
      <c r="R20" s="225"/>
      <c r="S20" s="43"/>
      <c r="T20" s="205"/>
      <c r="U20" s="206"/>
      <c r="V20" s="207"/>
      <c r="W20" s="44" t="str">
        <f>IF(L20="","",IF($D$8="","Enter today's  date above",IF(L20&gt;$D$8+30,L20,$D$8+30)))</f>
        <v/>
      </c>
      <c r="X20" s="45"/>
      <c r="Y20" s="48"/>
      <c r="AB20" s="176">
        <f t="shared" ref="AB20:AB28" si="2">IF(C20="",1,2)</f>
        <v>1</v>
      </c>
      <c r="AC20" s="176">
        <f t="shared" ref="AC20:AC28" si="3">IF(D20="",1,2)</f>
        <v>1</v>
      </c>
      <c r="AD20" s="176">
        <f t="shared" ref="AD20:AD28" si="4">IF(F20="",1,2)</f>
        <v>1</v>
      </c>
      <c r="AE20" s="176">
        <f t="shared" ref="AE20:AE28" si="5">IF(H20="",1,2)</f>
        <v>1</v>
      </c>
      <c r="AF20" s="176">
        <f t="shared" ref="AF20:AF28" si="6">IF(I20="",1,2)</f>
        <v>1</v>
      </c>
      <c r="AG20" s="176">
        <f t="shared" si="0"/>
        <v>1</v>
      </c>
      <c r="AH20" s="176">
        <f t="shared" si="1"/>
        <v>1</v>
      </c>
      <c r="AI20" s="176">
        <f t="shared" ref="AI20:AI28" si="7">IF(P20="",1,2)</f>
        <v>1</v>
      </c>
      <c r="AJ20" s="176">
        <f t="shared" ref="AJ20:AJ28" si="8">IF(T20="",1,2)</f>
        <v>1</v>
      </c>
      <c r="AK20" s="176">
        <f t="shared" ref="AK20:AK28" si="9">IF(W20="",1,2)</f>
        <v>1</v>
      </c>
      <c r="AL20" s="1">
        <f t="shared" ref="AL20:AL28" si="10">SUM(AB20:AK20)</f>
        <v>10</v>
      </c>
    </row>
    <row r="21" spans="2:49" ht="22.5" customHeight="1" x14ac:dyDescent="0.35">
      <c r="B21" s="7"/>
      <c r="C21" s="170"/>
      <c r="D21" s="203"/>
      <c r="E21" s="204"/>
      <c r="F21" s="171"/>
      <c r="G21" s="41"/>
      <c r="H21" s="172"/>
      <c r="I21" s="212"/>
      <c r="J21" s="213"/>
      <c r="K21" s="214"/>
      <c r="L21" s="228"/>
      <c r="M21" s="229"/>
      <c r="N21" s="173"/>
      <c r="O21" s="49"/>
      <c r="P21" s="225"/>
      <c r="Q21" s="225"/>
      <c r="R21" s="225"/>
      <c r="S21" s="43"/>
      <c r="T21" s="205"/>
      <c r="U21" s="206"/>
      <c r="V21" s="207"/>
      <c r="W21" s="44" t="str">
        <f>IF(L21="","",IF($D$8="","Enter today's  date above",IF(L21&gt;$D$8+30,L21,$D$8+30)))</f>
        <v/>
      </c>
      <c r="X21" s="45"/>
      <c r="Y21" s="12"/>
      <c r="AB21" s="176">
        <f t="shared" si="2"/>
        <v>1</v>
      </c>
      <c r="AC21" s="176">
        <f t="shared" si="3"/>
        <v>1</v>
      </c>
      <c r="AD21" s="176">
        <f t="shared" si="4"/>
        <v>1</v>
      </c>
      <c r="AE21" s="176">
        <f t="shared" si="5"/>
        <v>1</v>
      </c>
      <c r="AF21" s="176">
        <f t="shared" si="6"/>
        <v>1</v>
      </c>
      <c r="AG21" s="176">
        <f t="shared" si="0"/>
        <v>1</v>
      </c>
      <c r="AH21" s="176">
        <f t="shared" si="1"/>
        <v>1</v>
      </c>
      <c r="AI21" s="176">
        <f t="shared" si="7"/>
        <v>1</v>
      </c>
      <c r="AJ21" s="176">
        <f t="shared" si="8"/>
        <v>1</v>
      </c>
      <c r="AK21" s="176">
        <f t="shared" si="9"/>
        <v>1</v>
      </c>
      <c r="AL21" s="1">
        <f t="shared" si="10"/>
        <v>10</v>
      </c>
      <c r="AS21" s="1" t="s">
        <v>2</v>
      </c>
    </row>
    <row r="22" spans="2:49" ht="22.5" customHeight="1" x14ac:dyDescent="0.35">
      <c r="B22" s="7"/>
      <c r="C22" s="170"/>
      <c r="D22" s="203"/>
      <c r="E22" s="204"/>
      <c r="F22" s="171"/>
      <c r="G22" s="41"/>
      <c r="H22" s="172"/>
      <c r="I22" s="212"/>
      <c r="J22" s="213"/>
      <c r="K22" s="214"/>
      <c r="L22" s="228"/>
      <c r="M22" s="229"/>
      <c r="N22" s="173"/>
      <c r="O22" s="49"/>
      <c r="P22" s="225"/>
      <c r="Q22" s="225"/>
      <c r="R22" s="225"/>
      <c r="S22" s="43"/>
      <c r="T22" s="205"/>
      <c r="U22" s="206"/>
      <c r="V22" s="207"/>
      <c r="W22" s="44" t="str">
        <f>IF(L22="","",IF($D$8="","Enter today's  date above",IF(L22&gt;$D$8+30,L22,$D$8+30)))</f>
        <v/>
      </c>
      <c r="X22" s="45"/>
      <c r="Y22" s="12"/>
      <c r="AB22" s="176">
        <f t="shared" si="2"/>
        <v>1</v>
      </c>
      <c r="AC22" s="176">
        <f t="shared" si="3"/>
        <v>1</v>
      </c>
      <c r="AD22" s="176">
        <f t="shared" si="4"/>
        <v>1</v>
      </c>
      <c r="AE22" s="176">
        <f t="shared" si="5"/>
        <v>1</v>
      </c>
      <c r="AF22" s="176">
        <f t="shared" si="6"/>
        <v>1</v>
      </c>
      <c r="AG22" s="176">
        <f t="shared" si="0"/>
        <v>1</v>
      </c>
      <c r="AH22" s="176">
        <f t="shared" si="1"/>
        <v>1</v>
      </c>
      <c r="AI22" s="176">
        <f t="shared" si="7"/>
        <v>1</v>
      </c>
      <c r="AJ22" s="176">
        <f t="shared" si="8"/>
        <v>1</v>
      </c>
      <c r="AK22" s="176">
        <f t="shared" si="9"/>
        <v>1</v>
      </c>
      <c r="AL22" s="1">
        <f t="shared" si="10"/>
        <v>10</v>
      </c>
      <c r="AS22" s="1" t="s">
        <v>3</v>
      </c>
    </row>
    <row r="23" spans="2:49" ht="22.5" customHeight="1" x14ac:dyDescent="0.35">
      <c r="B23" s="50"/>
      <c r="C23" s="170"/>
      <c r="D23" s="203"/>
      <c r="E23" s="204"/>
      <c r="F23" s="171"/>
      <c r="G23" s="41"/>
      <c r="H23" s="172"/>
      <c r="I23" s="212"/>
      <c r="J23" s="213"/>
      <c r="K23" s="214"/>
      <c r="L23" s="228"/>
      <c r="M23" s="229"/>
      <c r="N23" s="173"/>
      <c r="O23" s="49"/>
      <c r="P23" s="225"/>
      <c r="Q23" s="225"/>
      <c r="R23" s="225"/>
      <c r="S23" s="43"/>
      <c r="T23" s="205"/>
      <c r="U23" s="206"/>
      <c r="V23" s="207"/>
      <c r="W23" s="44" t="str">
        <f t="shared" ref="W23" si="11">IF(L23="","",IF($D$8="","Enter today's  date above",IF(L23&gt;$D$8+30,L23,$D$8+30)))</f>
        <v/>
      </c>
      <c r="X23" s="45"/>
      <c r="Y23" s="12"/>
      <c r="AB23" s="176">
        <f t="shared" si="2"/>
        <v>1</v>
      </c>
      <c r="AC23" s="176">
        <f t="shared" si="3"/>
        <v>1</v>
      </c>
      <c r="AD23" s="176">
        <f t="shared" si="4"/>
        <v>1</v>
      </c>
      <c r="AE23" s="176">
        <f t="shared" si="5"/>
        <v>1</v>
      </c>
      <c r="AF23" s="176">
        <f t="shared" si="6"/>
        <v>1</v>
      </c>
      <c r="AG23" s="176">
        <f t="shared" si="0"/>
        <v>1</v>
      </c>
      <c r="AH23" s="176">
        <f t="shared" si="1"/>
        <v>1</v>
      </c>
      <c r="AI23" s="176">
        <f t="shared" si="7"/>
        <v>1</v>
      </c>
      <c r="AJ23" s="176">
        <f t="shared" si="8"/>
        <v>1</v>
      </c>
      <c r="AK23" s="176">
        <f t="shared" si="9"/>
        <v>1</v>
      </c>
      <c r="AL23" s="1">
        <f t="shared" si="10"/>
        <v>10</v>
      </c>
    </row>
    <row r="24" spans="2:49" ht="22.5" customHeight="1" x14ac:dyDescent="0.35">
      <c r="B24" s="7"/>
      <c r="C24" s="170"/>
      <c r="D24" s="203"/>
      <c r="E24" s="204"/>
      <c r="F24" s="171"/>
      <c r="G24" s="41"/>
      <c r="H24" s="172"/>
      <c r="I24" s="212"/>
      <c r="J24" s="213"/>
      <c r="K24" s="214"/>
      <c r="L24" s="228"/>
      <c r="M24" s="229"/>
      <c r="N24" s="173"/>
      <c r="O24" s="49"/>
      <c r="P24" s="225"/>
      <c r="Q24" s="225"/>
      <c r="R24" s="225"/>
      <c r="S24" s="43"/>
      <c r="T24" s="205"/>
      <c r="U24" s="206"/>
      <c r="V24" s="207"/>
      <c r="W24" s="44" t="str">
        <f>IF(L24="","",IF($D$8="","Enter today's  date above",IF(L24&gt;$D$8+30,L24,$D$8+30)))</f>
        <v/>
      </c>
      <c r="X24" s="45"/>
      <c r="Y24" s="12"/>
      <c r="AB24" s="176">
        <f t="shared" si="2"/>
        <v>1</v>
      </c>
      <c r="AC24" s="176">
        <f t="shared" si="3"/>
        <v>1</v>
      </c>
      <c r="AD24" s="176">
        <f t="shared" si="4"/>
        <v>1</v>
      </c>
      <c r="AE24" s="176">
        <f t="shared" si="5"/>
        <v>1</v>
      </c>
      <c r="AF24" s="176">
        <f t="shared" si="6"/>
        <v>1</v>
      </c>
      <c r="AG24" s="176">
        <f t="shared" si="0"/>
        <v>1</v>
      </c>
      <c r="AH24" s="176">
        <f t="shared" si="1"/>
        <v>1</v>
      </c>
      <c r="AI24" s="176">
        <f t="shared" si="7"/>
        <v>1</v>
      </c>
      <c r="AJ24" s="176">
        <f t="shared" si="8"/>
        <v>1</v>
      </c>
      <c r="AK24" s="176">
        <f t="shared" si="9"/>
        <v>1</v>
      </c>
      <c r="AL24" s="1">
        <f t="shared" si="10"/>
        <v>10</v>
      </c>
      <c r="AM24" s="46"/>
      <c r="AN24" s="46"/>
      <c r="AO24" s="46"/>
      <c r="AP24" s="46"/>
    </row>
    <row r="25" spans="2:49" ht="22.5" customHeight="1" x14ac:dyDescent="0.35">
      <c r="B25" s="7"/>
      <c r="C25" s="170"/>
      <c r="D25" s="203"/>
      <c r="E25" s="204"/>
      <c r="F25" s="171"/>
      <c r="G25" s="41"/>
      <c r="H25" s="172"/>
      <c r="I25" s="212"/>
      <c r="J25" s="213"/>
      <c r="K25" s="214"/>
      <c r="L25" s="228"/>
      <c r="M25" s="229"/>
      <c r="N25" s="173"/>
      <c r="O25" s="49"/>
      <c r="P25" s="225"/>
      <c r="Q25" s="225"/>
      <c r="R25" s="225"/>
      <c r="S25" s="43"/>
      <c r="T25" s="205"/>
      <c r="U25" s="206"/>
      <c r="V25" s="207"/>
      <c r="W25" s="44" t="str">
        <f>IF(L25="","",IF($D$8="","Enter today's  date above",IF(L25&gt;$D$8+30,L25,$D$8+30)))</f>
        <v/>
      </c>
      <c r="X25" s="45"/>
      <c r="Y25" s="12"/>
      <c r="AB25" s="176">
        <f t="shared" si="2"/>
        <v>1</v>
      </c>
      <c r="AC25" s="176">
        <f t="shared" si="3"/>
        <v>1</v>
      </c>
      <c r="AD25" s="176">
        <f t="shared" si="4"/>
        <v>1</v>
      </c>
      <c r="AE25" s="176">
        <f t="shared" si="5"/>
        <v>1</v>
      </c>
      <c r="AF25" s="176">
        <f t="shared" si="6"/>
        <v>1</v>
      </c>
      <c r="AG25" s="176">
        <f t="shared" si="0"/>
        <v>1</v>
      </c>
      <c r="AH25" s="176">
        <f t="shared" si="1"/>
        <v>1</v>
      </c>
      <c r="AI25" s="176">
        <f t="shared" si="7"/>
        <v>1</v>
      </c>
      <c r="AJ25" s="176">
        <f t="shared" si="8"/>
        <v>1</v>
      </c>
      <c r="AK25" s="176">
        <f t="shared" si="9"/>
        <v>1</v>
      </c>
      <c r="AL25" s="1">
        <f t="shared" si="10"/>
        <v>10</v>
      </c>
      <c r="AM25" s="46"/>
      <c r="AN25" s="46"/>
      <c r="AO25" s="46"/>
      <c r="AP25" s="46"/>
    </row>
    <row r="26" spans="2:49" ht="22.5" customHeight="1" x14ac:dyDescent="0.35">
      <c r="B26" s="7"/>
      <c r="C26" s="170"/>
      <c r="D26" s="203"/>
      <c r="E26" s="204"/>
      <c r="F26" s="171"/>
      <c r="G26" s="41"/>
      <c r="H26" s="172"/>
      <c r="I26" s="212"/>
      <c r="J26" s="213"/>
      <c r="K26" s="214"/>
      <c r="L26" s="228"/>
      <c r="M26" s="229"/>
      <c r="N26" s="173"/>
      <c r="O26" s="49"/>
      <c r="P26" s="225"/>
      <c r="Q26" s="225"/>
      <c r="R26" s="225"/>
      <c r="S26" s="43"/>
      <c r="T26" s="205"/>
      <c r="U26" s="206"/>
      <c r="V26" s="207"/>
      <c r="W26" s="44" t="str">
        <f>IF(L26="","",IF($D$8="","Enter today's  date above",IF(L26&gt;$D$8+30,L26,$D$8+30)))</f>
        <v/>
      </c>
      <c r="X26" s="45"/>
      <c r="Y26" s="12"/>
      <c r="AB26" s="176">
        <f t="shared" si="2"/>
        <v>1</v>
      </c>
      <c r="AC26" s="176">
        <f t="shared" si="3"/>
        <v>1</v>
      </c>
      <c r="AD26" s="176">
        <f t="shared" si="4"/>
        <v>1</v>
      </c>
      <c r="AE26" s="176">
        <f t="shared" si="5"/>
        <v>1</v>
      </c>
      <c r="AF26" s="176">
        <f t="shared" si="6"/>
        <v>1</v>
      </c>
      <c r="AG26" s="176">
        <f t="shared" si="0"/>
        <v>1</v>
      </c>
      <c r="AH26" s="176">
        <f t="shared" si="1"/>
        <v>1</v>
      </c>
      <c r="AI26" s="176">
        <f t="shared" si="7"/>
        <v>1</v>
      </c>
      <c r="AJ26" s="176">
        <f t="shared" si="8"/>
        <v>1</v>
      </c>
      <c r="AK26" s="176">
        <f t="shared" si="9"/>
        <v>1</v>
      </c>
      <c r="AL26" s="1">
        <f t="shared" si="10"/>
        <v>10</v>
      </c>
      <c r="AM26" s="46"/>
      <c r="AN26" s="46"/>
      <c r="AO26" s="46"/>
      <c r="AP26" s="46"/>
      <c r="AS26" s="1" t="s">
        <v>24</v>
      </c>
    </row>
    <row r="27" spans="2:49" ht="22.5" customHeight="1" x14ac:dyDescent="0.35">
      <c r="B27" s="7"/>
      <c r="C27" s="181"/>
      <c r="D27" s="203"/>
      <c r="E27" s="204"/>
      <c r="F27" s="171"/>
      <c r="G27" s="182"/>
      <c r="H27" s="172"/>
      <c r="I27" s="275"/>
      <c r="J27" s="276"/>
      <c r="K27" s="231"/>
      <c r="L27" s="230"/>
      <c r="M27" s="231"/>
      <c r="N27" s="191"/>
      <c r="O27" s="183"/>
      <c r="P27" s="225"/>
      <c r="Q27" s="225"/>
      <c r="R27" s="225"/>
      <c r="S27" s="43"/>
      <c r="T27" s="205"/>
      <c r="U27" s="206"/>
      <c r="V27" s="207"/>
      <c r="W27" s="44" t="str">
        <f>IF(L27="","",IF($D$8="","Enter today's  date above",IF(L27&gt;$D$8+30,L27,$D$8+30)))</f>
        <v/>
      </c>
      <c r="X27" s="45"/>
      <c r="Y27" s="12"/>
      <c r="AB27" s="176">
        <f t="shared" si="2"/>
        <v>1</v>
      </c>
      <c r="AC27" s="176">
        <f t="shared" si="3"/>
        <v>1</v>
      </c>
      <c r="AD27" s="176">
        <f t="shared" si="4"/>
        <v>1</v>
      </c>
      <c r="AE27" s="176">
        <f t="shared" si="5"/>
        <v>1</v>
      </c>
      <c r="AF27" s="176">
        <f t="shared" si="6"/>
        <v>1</v>
      </c>
      <c r="AG27" s="176">
        <f t="shared" si="0"/>
        <v>1</v>
      </c>
      <c r="AH27" s="176">
        <f t="shared" si="1"/>
        <v>1</v>
      </c>
      <c r="AI27" s="176">
        <f t="shared" si="7"/>
        <v>1</v>
      </c>
      <c r="AJ27" s="176">
        <f t="shared" si="8"/>
        <v>1</v>
      </c>
      <c r="AK27" s="176">
        <f t="shared" si="9"/>
        <v>1</v>
      </c>
      <c r="AL27" s="1">
        <f t="shared" si="10"/>
        <v>10</v>
      </c>
      <c r="AS27" s="1" t="s">
        <v>23</v>
      </c>
    </row>
    <row r="28" spans="2:49" ht="22.5" customHeight="1" x14ac:dyDescent="0.35">
      <c r="B28" s="7"/>
      <c r="C28" s="181"/>
      <c r="D28" s="203"/>
      <c r="E28" s="204"/>
      <c r="F28" s="171"/>
      <c r="G28" s="182"/>
      <c r="H28" s="172"/>
      <c r="I28" s="275"/>
      <c r="J28" s="276"/>
      <c r="K28" s="231"/>
      <c r="L28" s="230"/>
      <c r="M28" s="231"/>
      <c r="N28" s="191"/>
      <c r="O28" s="183"/>
      <c r="P28" s="225"/>
      <c r="Q28" s="225"/>
      <c r="R28" s="225"/>
      <c r="S28" s="43"/>
      <c r="T28" s="205"/>
      <c r="U28" s="206"/>
      <c r="V28" s="207"/>
      <c r="W28" s="44" t="str">
        <f>IF(L28="","",IF($D$8="","Enter today's  date above",IF(L28&gt;$D$8+30,L28,$D$8+30)))</f>
        <v/>
      </c>
      <c r="X28" s="45"/>
      <c r="Y28" s="12"/>
      <c r="AB28" s="176">
        <f t="shared" si="2"/>
        <v>1</v>
      </c>
      <c r="AC28" s="176">
        <f t="shared" si="3"/>
        <v>1</v>
      </c>
      <c r="AD28" s="176">
        <f t="shared" si="4"/>
        <v>1</v>
      </c>
      <c r="AE28" s="176">
        <f t="shared" si="5"/>
        <v>1</v>
      </c>
      <c r="AF28" s="176">
        <f t="shared" si="6"/>
        <v>1</v>
      </c>
      <c r="AG28" s="176">
        <f t="shared" si="0"/>
        <v>1</v>
      </c>
      <c r="AH28" s="176">
        <f t="shared" si="1"/>
        <v>1</v>
      </c>
      <c r="AI28" s="176">
        <f t="shared" si="7"/>
        <v>1</v>
      </c>
      <c r="AJ28" s="176">
        <f t="shared" si="8"/>
        <v>1</v>
      </c>
      <c r="AK28" s="176">
        <f t="shared" si="9"/>
        <v>1</v>
      </c>
      <c r="AL28" s="1">
        <f t="shared" si="10"/>
        <v>10</v>
      </c>
      <c r="AS28" s="35" t="s">
        <v>73</v>
      </c>
    </row>
    <row r="29" spans="2:49" ht="18.75" customHeight="1" x14ac:dyDescent="0.3">
      <c r="B29" s="7"/>
      <c r="C29" s="51"/>
      <c r="D29" s="52"/>
      <c r="E29" s="52"/>
      <c r="F29" s="51"/>
      <c r="G29" s="51"/>
      <c r="H29" s="51"/>
      <c r="I29" s="51"/>
      <c r="J29" s="51"/>
      <c r="K29" s="51"/>
      <c r="L29" s="51"/>
      <c r="M29" s="51"/>
      <c r="N29" s="51"/>
      <c r="O29" s="51"/>
      <c r="P29" s="51"/>
      <c r="Q29" s="51"/>
      <c r="R29" s="52"/>
      <c r="Y29" s="12"/>
      <c r="AS29" s="1" t="s">
        <v>25</v>
      </c>
    </row>
    <row r="30" spans="2:49" s="35" customFormat="1" ht="22.5" customHeight="1" x14ac:dyDescent="0.3">
      <c r="B30" s="29"/>
      <c r="C30" s="211" t="s">
        <v>15</v>
      </c>
      <c r="D30" s="211"/>
      <c r="E30" s="211"/>
      <c r="F30" s="211"/>
      <c r="G30" s="211"/>
      <c r="H30" s="211"/>
      <c r="I30" s="211"/>
      <c r="J30" s="211"/>
      <c r="K30" s="211"/>
      <c r="L30" s="211"/>
      <c r="M30" s="211"/>
      <c r="N30" s="211"/>
      <c r="O30" s="211"/>
      <c r="P30" s="211"/>
      <c r="Q30" s="211"/>
      <c r="R30" s="211"/>
      <c r="S30" s="211"/>
      <c r="T30" s="211"/>
      <c r="U30" s="211"/>
      <c r="W30" s="260" t="s">
        <v>43</v>
      </c>
      <c r="X30" s="261"/>
      <c r="Y30" s="12"/>
      <c r="AB30" s="1"/>
      <c r="AC30" s="53" t="s">
        <v>15</v>
      </c>
      <c r="AD30" s="54"/>
      <c r="AE30" s="54"/>
      <c r="AF30" s="54"/>
      <c r="AG30" s="54"/>
      <c r="AH30" s="55"/>
      <c r="AI30" s="55"/>
      <c r="AJ30" s="55"/>
      <c r="AK30" s="56"/>
      <c r="AL30" s="56"/>
      <c r="AM30" s="57"/>
      <c r="AN30" s="58"/>
      <c r="AO30" s="59" t="s">
        <v>21</v>
      </c>
      <c r="AP30" s="60"/>
      <c r="AQ30" s="61"/>
      <c r="AR30" s="1"/>
      <c r="AS30" s="1" t="s">
        <v>26</v>
      </c>
      <c r="AT30" s="1"/>
      <c r="AU30" s="1"/>
    </row>
    <row r="31" spans="2:49" ht="36" customHeight="1" x14ac:dyDescent="0.3">
      <c r="B31" s="7"/>
      <c r="C31" s="267" t="s">
        <v>16</v>
      </c>
      <c r="D31" s="267"/>
      <c r="F31" s="221" t="s">
        <v>19</v>
      </c>
      <c r="G31" s="221"/>
      <c r="H31" s="221"/>
      <c r="I31" s="218" t="s">
        <v>20</v>
      </c>
      <c r="J31" s="219"/>
      <c r="K31" s="220"/>
      <c r="L31" s="218" t="s">
        <v>17</v>
      </c>
      <c r="M31" s="219"/>
      <c r="N31" s="219"/>
      <c r="O31" s="220"/>
      <c r="P31" s="221" t="s">
        <v>18</v>
      </c>
      <c r="Q31" s="221"/>
      <c r="R31" s="221"/>
      <c r="S31" s="221" t="s">
        <v>21</v>
      </c>
      <c r="T31" s="221"/>
      <c r="U31" s="221"/>
      <c r="W31" s="62" t="s">
        <v>69</v>
      </c>
      <c r="X31" s="62" t="s">
        <v>70</v>
      </c>
      <c r="Y31" s="12"/>
      <c r="AB31" s="33" t="s">
        <v>66</v>
      </c>
      <c r="AC31" s="221" t="s">
        <v>19</v>
      </c>
      <c r="AD31" s="221"/>
      <c r="AE31" s="221"/>
      <c r="AF31" s="218" t="s">
        <v>20</v>
      </c>
      <c r="AG31" s="219"/>
      <c r="AH31" s="220"/>
      <c r="AI31" s="218" t="s">
        <v>17</v>
      </c>
      <c r="AJ31" s="219"/>
      <c r="AK31" s="219"/>
      <c r="AL31" s="220"/>
      <c r="AM31" s="221" t="s">
        <v>18</v>
      </c>
      <c r="AN31" s="221"/>
      <c r="AO31" s="221"/>
      <c r="AP31" s="221" t="s">
        <v>21</v>
      </c>
      <c r="AQ31" s="221"/>
      <c r="AR31" s="221"/>
      <c r="AS31" s="177"/>
      <c r="AT31" s="177"/>
      <c r="AU31" s="35"/>
    </row>
    <row r="32" spans="2:49" ht="22.5" customHeight="1" x14ac:dyDescent="0.3">
      <c r="B32" s="7"/>
      <c r="C32" s="242">
        <f>I19</f>
        <v>0</v>
      </c>
      <c r="D32" s="242"/>
      <c r="F32" s="217"/>
      <c r="G32" s="217"/>
      <c r="H32" s="217"/>
      <c r="I32" s="235"/>
      <c r="J32" s="236"/>
      <c r="K32" s="237"/>
      <c r="L32" s="235"/>
      <c r="M32" s="236"/>
      <c r="N32" s="236"/>
      <c r="O32" s="237"/>
      <c r="P32" s="245"/>
      <c r="Q32" s="246"/>
      <c r="R32" s="246"/>
      <c r="S32" s="217"/>
      <c r="T32" s="217"/>
      <c r="U32" s="217"/>
      <c r="W32" s="185" t="str">
        <f t="shared" ref="W32:W41" si="12">IF(F32="","",IF(F32="Yes",12,"-"))</f>
        <v/>
      </c>
      <c r="X32" s="185" t="str">
        <f t="shared" ref="X32:X40" si="13">IF(I32="","",IF(I32="Yes",12,"-"))</f>
        <v/>
      </c>
      <c r="Y32" s="48"/>
      <c r="AB32" s="179">
        <f>IF(I19="",1,2)</f>
        <v>1</v>
      </c>
      <c r="AC32" s="217">
        <f t="shared" ref="AC32:AC41" si="14">IF(F32="",1,2)</f>
        <v>1</v>
      </c>
      <c r="AD32" s="217"/>
      <c r="AE32" s="217"/>
      <c r="AF32" s="235">
        <f t="shared" ref="AF32:AF41" si="15">IF(I32="",1,2)</f>
        <v>1</v>
      </c>
      <c r="AG32" s="236"/>
      <c r="AH32" s="237"/>
      <c r="AI32" s="235">
        <f t="shared" ref="AI32:AI41" si="16">IF(L32="",1,2)</f>
        <v>1</v>
      </c>
      <c r="AJ32" s="236"/>
      <c r="AK32" s="236"/>
      <c r="AL32" s="237"/>
      <c r="AM32" s="246">
        <f t="shared" ref="AM32:AM41" si="17">IF(P32="",1,2)</f>
        <v>1</v>
      </c>
      <c r="AN32" s="246"/>
      <c r="AO32" s="246"/>
      <c r="AP32" s="217">
        <f t="shared" ref="AP32:AP41" si="18">IF(S32="",1,2)</f>
        <v>1</v>
      </c>
      <c r="AQ32" s="217"/>
      <c r="AR32" s="217"/>
      <c r="AS32" s="180">
        <f>SUM(AB32:AR32)</f>
        <v>6</v>
      </c>
      <c r="AT32" s="178"/>
      <c r="AU32" s="1">
        <f>IF(OR(F32="",F32="No"),1,2)</f>
        <v>1</v>
      </c>
      <c r="AV32" s="1">
        <f>IF(OR(I32="",I32="No"),1,2)</f>
        <v>1</v>
      </c>
      <c r="AW32" s="1">
        <f>AU32+AV32</f>
        <v>2</v>
      </c>
    </row>
    <row r="33" spans="2:49" ht="22.5" customHeight="1" x14ac:dyDescent="0.3">
      <c r="B33" s="7"/>
      <c r="C33" s="242">
        <f t="shared" ref="C33:C41" si="19">I20</f>
        <v>0</v>
      </c>
      <c r="D33" s="242"/>
      <c r="F33" s="217"/>
      <c r="G33" s="217"/>
      <c r="H33" s="217"/>
      <c r="I33" s="235"/>
      <c r="J33" s="236"/>
      <c r="K33" s="237"/>
      <c r="L33" s="235"/>
      <c r="M33" s="236"/>
      <c r="N33" s="236"/>
      <c r="O33" s="237"/>
      <c r="P33" s="245"/>
      <c r="Q33" s="246"/>
      <c r="R33" s="246"/>
      <c r="S33" s="217"/>
      <c r="T33" s="217"/>
      <c r="U33" s="217"/>
      <c r="W33" s="185" t="str">
        <f t="shared" si="12"/>
        <v/>
      </c>
      <c r="X33" s="185" t="str">
        <f t="shared" si="13"/>
        <v/>
      </c>
      <c r="Y33" s="12"/>
      <c r="AB33" s="179">
        <f t="shared" ref="AB33:AB41" si="20">IF(I20="",1,2)</f>
        <v>1</v>
      </c>
      <c r="AC33" s="217">
        <f t="shared" si="14"/>
        <v>1</v>
      </c>
      <c r="AD33" s="217"/>
      <c r="AE33" s="217"/>
      <c r="AF33" s="235">
        <f t="shared" si="15"/>
        <v>1</v>
      </c>
      <c r="AG33" s="236"/>
      <c r="AH33" s="237"/>
      <c r="AI33" s="235">
        <f t="shared" si="16"/>
        <v>1</v>
      </c>
      <c r="AJ33" s="236"/>
      <c r="AK33" s="236"/>
      <c r="AL33" s="237"/>
      <c r="AM33" s="246">
        <f t="shared" si="17"/>
        <v>1</v>
      </c>
      <c r="AN33" s="246"/>
      <c r="AO33" s="246"/>
      <c r="AP33" s="217">
        <f t="shared" si="18"/>
        <v>1</v>
      </c>
      <c r="AQ33" s="217"/>
      <c r="AR33" s="217"/>
      <c r="AS33" s="180">
        <f t="shared" ref="AS33:AS41" si="21">SUM(AB33:AR33)</f>
        <v>6</v>
      </c>
      <c r="AT33" s="178"/>
      <c r="AU33" s="1">
        <f t="shared" ref="AU33:AU42" si="22">IF(OR(F33="",F33="No"),1,2)</f>
        <v>1</v>
      </c>
      <c r="AV33" s="1">
        <f t="shared" ref="AV33:AV41" si="23">IF(OR(I33="",I33="No"),1,2)</f>
        <v>1</v>
      </c>
      <c r="AW33" s="1">
        <f t="shared" ref="AW33:AW42" si="24">AU33+AV33</f>
        <v>2</v>
      </c>
    </row>
    <row r="34" spans="2:49" ht="22.5" customHeight="1" x14ac:dyDescent="0.3">
      <c r="B34" s="7"/>
      <c r="C34" s="242">
        <f t="shared" si="19"/>
        <v>0</v>
      </c>
      <c r="D34" s="242"/>
      <c r="F34" s="217"/>
      <c r="G34" s="217"/>
      <c r="H34" s="217"/>
      <c r="I34" s="235"/>
      <c r="J34" s="236"/>
      <c r="K34" s="237"/>
      <c r="L34" s="235"/>
      <c r="M34" s="236"/>
      <c r="N34" s="236"/>
      <c r="O34" s="237"/>
      <c r="P34" s="245"/>
      <c r="Q34" s="246"/>
      <c r="R34" s="246"/>
      <c r="S34" s="217"/>
      <c r="T34" s="217"/>
      <c r="U34" s="217"/>
      <c r="W34" s="185" t="str">
        <f t="shared" si="12"/>
        <v/>
      </c>
      <c r="X34" s="185" t="str">
        <f t="shared" si="13"/>
        <v/>
      </c>
      <c r="Y34" s="12"/>
      <c r="AB34" s="179">
        <f t="shared" si="20"/>
        <v>1</v>
      </c>
      <c r="AC34" s="217">
        <f t="shared" si="14"/>
        <v>1</v>
      </c>
      <c r="AD34" s="217"/>
      <c r="AE34" s="217"/>
      <c r="AF34" s="235">
        <f t="shared" si="15"/>
        <v>1</v>
      </c>
      <c r="AG34" s="236"/>
      <c r="AH34" s="237"/>
      <c r="AI34" s="235">
        <f t="shared" si="16"/>
        <v>1</v>
      </c>
      <c r="AJ34" s="236"/>
      <c r="AK34" s="236"/>
      <c r="AL34" s="237"/>
      <c r="AM34" s="246">
        <f t="shared" si="17"/>
        <v>1</v>
      </c>
      <c r="AN34" s="246"/>
      <c r="AO34" s="246"/>
      <c r="AP34" s="217">
        <f t="shared" si="18"/>
        <v>1</v>
      </c>
      <c r="AQ34" s="217"/>
      <c r="AR34" s="217"/>
      <c r="AS34" s="180">
        <f t="shared" si="21"/>
        <v>6</v>
      </c>
      <c r="AT34" s="178"/>
      <c r="AU34" s="1">
        <f t="shared" si="22"/>
        <v>1</v>
      </c>
      <c r="AV34" s="1">
        <f t="shared" si="23"/>
        <v>1</v>
      </c>
      <c r="AW34" s="1">
        <f t="shared" si="24"/>
        <v>2</v>
      </c>
    </row>
    <row r="35" spans="2:49" ht="22.5" customHeight="1" x14ac:dyDescent="0.3">
      <c r="B35" s="7"/>
      <c r="C35" s="242">
        <f t="shared" si="19"/>
        <v>0</v>
      </c>
      <c r="D35" s="242"/>
      <c r="F35" s="217"/>
      <c r="G35" s="217"/>
      <c r="H35" s="217"/>
      <c r="I35" s="235"/>
      <c r="J35" s="236"/>
      <c r="K35" s="237"/>
      <c r="L35" s="235"/>
      <c r="M35" s="236"/>
      <c r="N35" s="236"/>
      <c r="O35" s="237"/>
      <c r="P35" s="245"/>
      <c r="Q35" s="246"/>
      <c r="R35" s="246"/>
      <c r="S35" s="217"/>
      <c r="T35" s="217"/>
      <c r="U35" s="217"/>
      <c r="W35" s="185" t="str">
        <f t="shared" si="12"/>
        <v/>
      </c>
      <c r="X35" s="185" t="str">
        <f t="shared" si="13"/>
        <v/>
      </c>
      <c r="Y35" s="12"/>
      <c r="AB35" s="179">
        <f t="shared" si="20"/>
        <v>1</v>
      </c>
      <c r="AC35" s="217">
        <f t="shared" si="14"/>
        <v>1</v>
      </c>
      <c r="AD35" s="217"/>
      <c r="AE35" s="217"/>
      <c r="AF35" s="235">
        <f t="shared" si="15"/>
        <v>1</v>
      </c>
      <c r="AG35" s="236"/>
      <c r="AH35" s="237"/>
      <c r="AI35" s="235">
        <f t="shared" si="16"/>
        <v>1</v>
      </c>
      <c r="AJ35" s="236"/>
      <c r="AK35" s="236"/>
      <c r="AL35" s="237"/>
      <c r="AM35" s="246">
        <f t="shared" si="17"/>
        <v>1</v>
      </c>
      <c r="AN35" s="246"/>
      <c r="AO35" s="246"/>
      <c r="AP35" s="217">
        <f t="shared" si="18"/>
        <v>1</v>
      </c>
      <c r="AQ35" s="217"/>
      <c r="AR35" s="217"/>
      <c r="AS35" s="180">
        <f t="shared" si="21"/>
        <v>6</v>
      </c>
      <c r="AT35" s="178"/>
      <c r="AU35" s="1">
        <f t="shared" si="22"/>
        <v>1</v>
      </c>
      <c r="AV35" s="1">
        <f t="shared" si="23"/>
        <v>1</v>
      </c>
      <c r="AW35" s="1">
        <f t="shared" si="24"/>
        <v>2</v>
      </c>
    </row>
    <row r="36" spans="2:49" ht="22.5" customHeight="1" x14ac:dyDescent="0.3">
      <c r="B36" s="7"/>
      <c r="C36" s="242">
        <f t="shared" si="19"/>
        <v>0</v>
      </c>
      <c r="D36" s="242"/>
      <c r="F36" s="217"/>
      <c r="G36" s="217"/>
      <c r="H36" s="217"/>
      <c r="I36" s="235"/>
      <c r="J36" s="236"/>
      <c r="K36" s="237"/>
      <c r="L36" s="235"/>
      <c r="M36" s="236"/>
      <c r="N36" s="236"/>
      <c r="O36" s="237"/>
      <c r="P36" s="245"/>
      <c r="Q36" s="246"/>
      <c r="R36" s="246"/>
      <c r="S36" s="217"/>
      <c r="T36" s="217"/>
      <c r="U36" s="217"/>
      <c r="W36" s="185" t="str">
        <f t="shared" si="12"/>
        <v/>
      </c>
      <c r="X36" s="185" t="str">
        <f t="shared" si="13"/>
        <v/>
      </c>
      <c r="Y36" s="12"/>
      <c r="AB36" s="179">
        <f t="shared" si="20"/>
        <v>1</v>
      </c>
      <c r="AC36" s="217">
        <f t="shared" si="14"/>
        <v>1</v>
      </c>
      <c r="AD36" s="217"/>
      <c r="AE36" s="217"/>
      <c r="AF36" s="235">
        <f t="shared" si="15"/>
        <v>1</v>
      </c>
      <c r="AG36" s="236"/>
      <c r="AH36" s="237"/>
      <c r="AI36" s="235">
        <f t="shared" si="16"/>
        <v>1</v>
      </c>
      <c r="AJ36" s="236"/>
      <c r="AK36" s="236"/>
      <c r="AL36" s="237"/>
      <c r="AM36" s="246">
        <f t="shared" si="17"/>
        <v>1</v>
      </c>
      <c r="AN36" s="246"/>
      <c r="AO36" s="246"/>
      <c r="AP36" s="217">
        <f t="shared" si="18"/>
        <v>1</v>
      </c>
      <c r="AQ36" s="217"/>
      <c r="AR36" s="217"/>
      <c r="AS36" s="180">
        <f t="shared" si="21"/>
        <v>6</v>
      </c>
      <c r="AT36" s="178"/>
      <c r="AU36" s="1">
        <f t="shared" si="22"/>
        <v>1</v>
      </c>
      <c r="AV36" s="1">
        <f t="shared" si="23"/>
        <v>1</v>
      </c>
      <c r="AW36" s="1">
        <f t="shared" si="24"/>
        <v>2</v>
      </c>
    </row>
    <row r="37" spans="2:49" ht="22.5" customHeight="1" x14ac:dyDescent="0.3">
      <c r="B37" s="7"/>
      <c r="C37" s="242">
        <f t="shared" si="19"/>
        <v>0</v>
      </c>
      <c r="D37" s="242"/>
      <c r="F37" s="217"/>
      <c r="G37" s="217"/>
      <c r="H37" s="217"/>
      <c r="I37" s="235"/>
      <c r="J37" s="236"/>
      <c r="K37" s="237"/>
      <c r="L37" s="235"/>
      <c r="M37" s="236"/>
      <c r="N37" s="236"/>
      <c r="O37" s="237"/>
      <c r="P37" s="245"/>
      <c r="Q37" s="246"/>
      <c r="R37" s="246"/>
      <c r="S37" s="217"/>
      <c r="T37" s="217"/>
      <c r="U37" s="217"/>
      <c r="W37" s="185" t="str">
        <f t="shared" si="12"/>
        <v/>
      </c>
      <c r="X37" s="185" t="str">
        <f t="shared" si="13"/>
        <v/>
      </c>
      <c r="Y37" s="12"/>
      <c r="AB37" s="179">
        <f t="shared" si="20"/>
        <v>1</v>
      </c>
      <c r="AC37" s="217">
        <f t="shared" si="14"/>
        <v>1</v>
      </c>
      <c r="AD37" s="217"/>
      <c r="AE37" s="217"/>
      <c r="AF37" s="235">
        <f t="shared" si="15"/>
        <v>1</v>
      </c>
      <c r="AG37" s="236"/>
      <c r="AH37" s="237"/>
      <c r="AI37" s="235">
        <f t="shared" si="16"/>
        <v>1</v>
      </c>
      <c r="AJ37" s="236"/>
      <c r="AK37" s="236"/>
      <c r="AL37" s="237"/>
      <c r="AM37" s="246">
        <f t="shared" si="17"/>
        <v>1</v>
      </c>
      <c r="AN37" s="246"/>
      <c r="AO37" s="246"/>
      <c r="AP37" s="217">
        <f t="shared" si="18"/>
        <v>1</v>
      </c>
      <c r="AQ37" s="217"/>
      <c r="AR37" s="217"/>
      <c r="AS37" s="180">
        <f t="shared" si="21"/>
        <v>6</v>
      </c>
      <c r="AT37" s="178"/>
      <c r="AU37" s="1">
        <f t="shared" si="22"/>
        <v>1</v>
      </c>
      <c r="AV37" s="1">
        <f t="shared" si="23"/>
        <v>1</v>
      </c>
      <c r="AW37" s="1">
        <f t="shared" si="24"/>
        <v>2</v>
      </c>
    </row>
    <row r="38" spans="2:49" ht="22.5" customHeight="1" x14ac:dyDescent="0.3">
      <c r="B38" s="7"/>
      <c r="C38" s="242">
        <f t="shared" si="19"/>
        <v>0</v>
      </c>
      <c r="D38" s="242"/>
      <c r="F38" s="217"/>
      <c r="G38" s="217"/>
      <c r="H38" s="217"/>
      <c r="I38" s="235"/>
      <c r="J38" s="236"/>
      <c r="K38" s="237"/>
      <c r="L38" s="235"/>
      <c r="M38" s="236"/>
      <c r="N38" s="236"/>
      <c r="O38" s="237"/>
      <c r="P38" s="245"/>
      <c r="Q38" s="246"/>
      <c r="R38" s="246"/>
      <c r="S38" s="217"/>
      <c r="T38" s="217"/>
      <c r="U38" s="217"/>
      <c r="W38" s="185" t="str">
        <f t="shared" si="12"/>
        <v/>
      </c>
      <c r="X38" s="185" t="str">
        <f t="shared" si="13"/>
        <v/>
      </c>
      <c r="Y38" s="12"/>
      <c r="AB38" s="179">
        <f t="shared" si="20"/>
        <v>1</v>
      </c>
      <c r="AC38" s="217">
        <f t="shared" si="14"/>
        <v>1</v>
      </c>
      <c r="AD38" s="217"/>
      <c r="AE38" s="217"/>
      <c r="AF38" s="235">
        <f t="shared" si="15"/>
        <v>1</v>
      </c>
      <c r="AG38" s="236"/>
      <c r="AH38" s="237"/>
      <c r="AI38" s="235">
        <f t="shared" si="16"/>
        <v>1</v>
      </c>
      <c r="AJ38" s="236"/>
      <c r="AK38" s="236"/>
      <c r="AL38" s="237"/>
      <c r="AM38" s="246">
        <f t="shared" si="17"/>
        <v>1</v>
      </c>
      <c r="AN38" s="246"/>
      <c r="AO38" s="246"/>
      <c r="AP38" s="217">
        <f t="shared" si="18"/>
        <v>1</v>
      </c>
      <c r="AQ38" s="217"/>
      <c r="AR38" s="217"/>
      <c r="AS38" s="180">
        <f t="shared" si="21"/>
        <v>6</v>
      </c>
      <c r="AT38" s="178"/>
      <c r="AU38" s="1">
        <f t="shared" si="22"/>
        <v>1</v>
      </c>
      <c r="AV38" s="1">
        <f t="shared" si="23"/>
        <v>1</v>
      </c>
      <c r="AW38" s="1">
        <f t="shared" si="24"/>
        <v>2</v>
      </c>
    </row>
    <row r="39" spans="2:49" ht="22.5" customHeight="1" x14ac:dyDescent="0.3">
      <c r="B39" s="7"/>
      <c r="C39" s="242">
        <f t="shared" si="19"/>
        <v>0</v>
      </c>
      <c r="D39" s="242"/>
      <c r="F39" s="217"/>
      <c r="G39" s="217"/>
      <c r="H39" s="217"/>
      <c r="I39" s="235"/>
      <c r="J39" s="236"/>
      <c r="K39" s="237"/>
      <c r="L39" s="235"/>
      <c r="M39" s="236"/>
      <c r="N39" s="236"/>
      <c r="O39" s="237"/>
      <c r="P39" s="245"/>
      <c r="Q39" s="246"/>
      <c r="R39" s="246"/>
      <c r="S39" s="217"/>
      <c r="T39" s="217"/>
      <c r="U39" s="217"/>
      <c r="W39" s="185" t="str">
        <f t="shared" si="12"/>
        <v/>
      </c>
      <c r="X39" s="185" t="str">
        <f t="shared" si="13"/>
        <v/>
      </c>
      <c r="Y39" s="12"/>
      <c r="AB39" s="179">
        <f t="shared" si="20"/>
        <v>1</v>
      </c>
      <c r="AC39" s="217">
        <f t="shared" si="14"/>
        <v>1</v>
      </c>
      <c r="AD39" s="217"/>
      <c r="AE39" s="217"/>
      <c r="AF39" s="235">
        <f t="shared" si="15"/>
        <v>1</v>
      </c>
      <c r="AG39" s="236"/>
      <c r="AH39" s="237"/>
      <c r="AI39" s="235">
        <f t="shared" si="16"/>
        <v>1</v>
      </c>
      <c r="AJ39" s="236"/>
      <c r="AK39" s="236"/>
      <c r="AL39" s="237"/>
      <c r="AM39" s="246">
        <f t="shared" si="17"/>
        <v>1</v>
      </c>
      <c r="AN39" s="246"/>
      <c r="AO39" s="246"/>
      <c r="AP39" s="217">
        <f t="shared" si="18"/>
        <v>1</v>
      </c>
      <c r="AQ39" s="217"/>
      <c r="AR39" s="217"/>
      <c r="AS39" s="180">
        <f t="shared" si="21"/>
        <v>6</v>
      </c>
      <c r="AT39" s="178"/>
      <c r="AU39" s="1">
        <f t="shared" si="22"/>
        <v>1</v>
      </c>
      <c r="AV39" s="1">
        <f t="shared" si="23"/>
        <v>1</v>
      </c>
      <c r="AW39" s="1">
        <f t="shared" si="24"/>
        <v>2</v>
      </c>
    </row>
    <row r="40" spans="2:49" ht="22.5" customHeight="1" x14ac:dyDescent="0.3">
      <c r="B40" s="7"/>
      <c r="C40" s="242">
        <f t="shared" si="19"/>
        <v>0</v>
      </c>
      <c r="D40" s="242"/>
      <c r="F40" s="217"/>
      <c r="G40" s="217"/>
      <c r="H40" s="217"/>
      <c r="I40" s="235"/>
      <c r="J40" s="236"/>
      <c r="K40" s="237"/>
      <c r="L40" s="235"/>
      <c r="M40" s="236"/>
      <c r="N40" s="236"/>
      <c r="O40" s="237"/>
      <c r="P40" s="245"/>
      <c r="Q40" s="246"/>
      <c r="R40" s="246"/>
      <c r="S40" s="217"/>
      <c r="T40" s="217"/>
      <c r="U40" s="217"/>
      <c r="W40" s="185" t="str">
        <f t="shared" si="12"/>
        <v/>
      </c>
      <c r="X40" s="185" t="str">
        <f t="shared" si="13"/>
        <v/>
      </c>
      <c r="Y40" s="12"/>
      <c r="AB40" s="179">
        <f t="shared" si="20"/>
        <v>1</v>
      </c>
      <c r="AC40" s="217">
        <f t="shared" si="14"/>
        <v>1</v>
      </c>
      <c r="AD40" s="217"/>
      <c r="AE40" s="217"/>
      <c r="AF40" s="235">
        <f t="shared" si="15"/>
        <v>1</v>
      </c>
      <c r="AG40" s="236"/>
      <c r="AH40" s="237"/>
      <c r="AI40" s="235">
        <f t="shared" si="16"/>
        <v>1</v>
      </c>
      <c r="AJ40" s="236"/>
      <c r="AK40" s="236"/>
      <c r="AL40" s="237"/>
      <c r="AM40" s="246">
        <f t="shared" si="17"/>
        <v>1</v>
      </c>
      <c r="AN40" s="246"/>
      <c r="AO40" s="246"/>
      <c r="AP40" s="217">
        <f t="shared" si="18"/>
        <v>1</v>
      </c>
      <c r="AQ40" s="217"/>
      <c r="AR40" s="217"/>
      <c r="AS40" s="180">
        <f t="shared" si="21"/>
        <v>6</v>
      </c>
      <c r="AT40" s="178"/>
      <c r="AU40" s="1">
        <f t="shared" si="22"/>
        <v>1</v>
      </c>
      <c r="AV40" s="1">
        <f t="shared" si="23"/>
        <v>1</v>
      </c>
      <c r="AW40" s="1">
        <f t="shared" si="24"/>
        <v>2</v>
      </c>
    </row>
    <row r="41" spans="2:49" ht="22.5" customHeight="1" x14ac:dyDescent="0.3">
      <c r="B41" s="7"/>
      <c r="C41" s="242">
        <f t="shared" si="19"/>
        <v>0</v>
      </c>
      <c r="D41" s="242"/>
      <c r="F41" s="217"/>
      <c r="G41" s="217"/>
      <c r="H41" s="217"/>
      <c r="I41" s="235"/>
      <c r="J41" s="236"/>
      <c r="K41" s="237"/>
      <c r="L41" s="235"/>
      <c r="M41" s="236"/>
      <c r="N41" s="236"/>
      <c r="O41" s="237"/>
      <c r="P41" s="245"/>
      <c r="Q41" s="246"/>
      <c r="R41" s="246"/>
      <c r="S41" s="217"/>
      <c r="T41" s="217"/>
      <c r="U41" s="217"/>
      <c r="W41" s="185" t="str">
        <f t="shared" si="12"/>
        <v/>
      </c>
      <c r="X41" s="185" t="str">
        <f t="shared" ref="X41" si="25">IF(I41="","",IF(I41="Yes","12.00",0))</f>
        <v/>
      </c>
      <c r="Y41" s="12"/>
      <c r="AB41" s="179">
        <f t="shared" si="20"/>
        <v>1</v>
      </c>
      <c r="AC41" s="217">
        <f t="shared" si="14"/>
        <v>1</v>
      </c>
      <c r="AD41" s="217"/>
      <c r="AE41" s="217"/>
      <c r="AF41" s="235">
        <f t="shared" si="15"/>
        <v>1</v>
      </c>
      <c r="AG41" s="236"/>
      <c r="AH41" s="237"/>
      <c r="AI41" s="235">
        <f t="shared" si="16"/>
        <v>1</v>
      </c>
      <c r="AJ41" s="236"/>
      <c r="AK41" s="236"/>
      <c r="AL41" s="237"/>
      <c r="AM41" s="246">
        <f t="shared" si="17"/>
        <v>1</v>
      </c>
      <c r="AN41" s="246"/>
      <c r="AO41" s="246"/>
      <c r="AP41" s="217">
        <f t="shared" si="18"/>
        <v>1</v>
      </c>
      <c r="AQ41" s="217"/>
      <c r="AR41" s="217"/>
      <c r="AS41" s="180">
        <f t="shared" si="21"/>
        <v>6</v>
      </c>
      <c r="AT41" s="178"/>
      <c r="AU41" s="1">
        <f t="shared" si="22"/>
        <v>1</v>
      </c>
      <c r="AV41" s="1">
        <f t="shared" si="23"/>
        <v>1</v>
      </c>
      <c r="AW41" s="1">
        <f t="shared" si="24"/>
        <v>2</v>
      </c>
    </row>
    <row r="42" spans="2:49" ht="4.5" customHeight="1" x14ac:dyDescent="0.3">
      <c r="B42" s="7"/>
      <c r="W42" s="186"/>
      <c r="X42" s="187"/>
      <c r="Y42" s="12"/>
      <c r="AU42" s="1">
        <f t="shared" si="22"/>
        <v>1</v>
      </c>
      <c r="AW42" s="1">
        <f t="shared" si="24"/>
        <v>1</v>
      </c>
    </row>
    <row r="43" spans="2:49" ht="22.5" customHeight="1" x14ac:dyDescent="0.3">
      <c r="B43" s="7"/>
      <c r="U43" s="189" t="s">
        <v>68</v>
      </c>
      <c r="W43" s="188">
        <f>SUM(W32:W41)</f>
        <v>0</v>
      </c>
      <c r="X43" s="188">
        <f>SUM(X32:X41)</f>
        <v>0</v>
      </c>
      <c r="Y43" s="12"/>
    </row>
    <row r="44" spans="2:49" x14ac:dyDescent="0.3">
      <c r="B44" s="7"/>
      <c r="W44" s="64"/>
      <c r="X44" s="64"/>
      <c r="Y44" s="12"/>
    </row>
    <row r="45" spans="2:49" ht="15.75" thickBot="1" x14ac:dyDescent="0.35">
      <c r="B45" s="65"/>
      <c r="C45" s="66"/>
      <c r="D45" s="66"/>
      <c r="E45" s="66"/>
      <c r="F45" s="66"/>
      <c r="G45" s="66"/>
      <c r="H45" s="66"/>
      <c r="I45" s="66"/>
      <c r="J45" s="66"/>
      <c r="K45" s="66"/>
      <c r="L45" s="66"/>
      <c r="M45" s="66"/>
      <c r="N45" s="66"/>
      <c r="O45" s="66"/>
      <c r="P45" s="66"/>
      <c r="Q45" s="66"/>
      <c r="R45" s="66"/>
      <c r="S45" s="66"/>
      <c r="T45" s="66"/>
      <c r="U45" s="66"/>
      <c r="V45" s="66"/>
      <c r="W45" s="66"/>
      <c r="X45" s="66"/>
      <c r="Y45" s="67"/>
    </row>
    <row r="46" spans="2:49" ht="15.75" hidden="1" thickTop="1" x14ac:dyDescent="0.3">
      <c r="Z46" s="40"/>
      <c r="AA46" s="40"/>
      <c r="AB46" s="40"/>
    </row>
    <row r="47" spans="2:49" hidden="1" x14ac:dyDescent="0.3">
      <c r="Z47" s="68"/>
      <c r="AA47" s="68"/>
      <c r="AB47" s="68"/>
    </row>
    <row r="48" spans="2:49" hidden="1" x14ac:dyDescent="0.3">
      <c r="Z48" s="68"/>
    </row>
    <row r="49" spans="26:28" hidden="1" x14ac:dyDescent="0.3"/>
    <row r="50" spans="26:28" hidden="1" x14ac:dyDescent="0.3"/>
    <row r="51" spans="26:28" hidden="1" x14ac:dyDescent="0.3"/>
    <row r="52" spans="26:28" hidden="1" x14ac:dyDescent="0.3"/>
    <row r="53" spans="26:28" hidden="1" x14ac:dyDescent="0.3"/>
    <row r="54" spans="26:28" hidden="1" x14ac:dyDescent="0.3"/>
    <row r="55" spans="26:28" hidden="1" x14ac:dyDescent="0.3"/>
    <row r="56" spans="26:28" hidden="1" x14ac:dyDescent="0.3"/>
    <row r="57" spans="26:28" hidden="1" x14ac:dyDescent="0.3"/>
    <row r="58" spans="26:28" hidden="1" x14ac:dyDescent="0.3"/>
    <row r="59" spans="26:28" hidden="1" x14ac:dyDescent="0.3"/>
    <row r="60" spans="26:28" hidden="1" x14ac:dyDescent="0.3"/>
    <row r="61" spans="26:28" hidden="1" x14ac:dyDescent="0.3"/>
    <row r="62" spans="26:28" hidden="1" x14ac:dyDescent="0.3">
      <c r="Z62" s="68"/>
      <c r="AA62" s="68"/>
      <c r="AB62" s="68"/>
    </row>
    <row r="63" spans="26:28" hidden="1" x14ac:dyDescent="0.3">
      <c r="Z63" s="68"/>
      <c r="AA63" s="68"/>
      <c r="AB63" s="68"/>
    </row>
    <row r="64" spans="26:28" hidden="1" x14ac:dyDescent="0.3">
      <c r="Z64" s="68"/>
      <c r="AA64" s="68"/>
      <c r="AB64" s="68"/>
    </row>
    <row r="65" spans="26:28" hidden="1" x14ac:dyDescent="0.3">
      <c r="Z65" s="68"/>
      <c r="AA65" s="68"/>
      <c r="AB65" s="68"/>
    </row>
    <row r="66" spans="26:28" hidden="1" x14ac:dyDescent="0.3">
      <c r="Z66" s="68"/>
      <c r="AA66" s="68"/>
      <c r="AB66" s="68"/>
    </row>
    <row r="67" spans="26:28" hidden="1" x14ac:dyDescent="0.3">
      <c r="Z67" s="68"/>
      <c r="AA67" s="68"/>
      <c r="AB67" s="68"/>
    </row>
    <row r="68" spans="26:28" hidden="1" x14ac:dyDescent="0.3">
      <c r="Z68" s="68"/>
      <c r="AA68" s="68"/>
      <c r="AB68" s="68"/>
    </row>
    <row r="69" spans="26:28" hidden="1" x14ac:dyDescent="0.3">
      <c r="Z69" s="68"/>
      <c r="AA69" s="68"/>
      <c r="AB69" s="68"/>
    </row>
    <row r="70" spans="26:28" hidden="1" x14ac:dyDescent="0.3">
      <c r="Z70" s="68"/>
      <c r="AA70" s="68"/>
      <c r="AB70" s="68"/>
    </row>
    <row r="71" spans="26:28" hidden="1" x14ac:dyDescent="0.3">
      <c r="Z71" s="68"/>
      <c r="AA71" s="68"/>
      <c r="AB71" s="68"/>
    </row>
    <row r="72" spans="26:28" hidden="1" x14ac:dyDescent="0.3">
      <c r="Z72" s="68"/>
      <c r="AA72" s="68"/>
      <c r="AB72" s="68"/>
    </row>
    <row r="73" spans="26:28" hidden="1" x14ac:dyDescent="0.3">
      <c r="Z73" s="68"/>
      <c r="AA73" s="68"/>
      <c r="AB73" s="68"/>
    </row>
    <row r="74" spans="26:28" hidden="1" x14ac:dyDescent="0.3">
      <c r="Z74" s="68"/>
      <c r="AA74" s="68"/>
      <c r="AB74" s="68"/>
    </row>
    <row r="75" spans="26:28" hidden="1" x14ac:dyDescent="0.3">
      <c r="Z75" s="68"/>
      <c r="AA75" s="68"/>
      <c r="AB75" s="68"/>
    </row>
    <row r="76" spans="26:28" hidden="1" x14ac:dyDescent="0.3">
      <c r="Z76" s="68"/>
      <c r="AA76" s="68"/>
      <c r="AB76" s="68"/>
    </row>
    <row r="77" spans="26:28" hidden="1" x14ac:dyDescent="0.3">
      <c r="Z77" s="68"/>
      <c r="AA77" s="68"/>
      <c r="AB77" s="68"/>
    </row>
    <row r="78" spans="26:28" hidden="1" x14ac:dyDescent="0.3">
      <c r="Z78" s="68"/>
      <c r="AA78" s="68"/>
      <c r="AB78" s="68"/>
    </row>
    <row r="79" spans="26:28" hidden="1" x14ac:dyDescent="0.3">
      <c r="Z79" s="68"/>
      <c r="AA79" s="68"/>
      <c r="AB79" s="68"/>
    </row>
    <row r="80" spans="26:28" hidden="1" x14ac:dyDescent="0.3">
      <c r="Z80" s="68"/>
      <c r="AA80" s="68"/>
      <c r="AB80" s="68"/>
    </row>
    <row r="81" spans="26:28" hidden="1" x14ac:dyDescent="0.3">
      <c r="Z81" s="68"/>
      <c r="AA81" s="68"/>
      <c r="AB81" s="68"/>
    </row>
    <row r="82" spans="26:28" hidden="1" x14ac:dyDescent="0.3">
      <c r="Z82" s="68"/>
      <c r="AA82" s="68"/>
      <c r="AB82" s="68"/>
    </row>
    <row r="83" spans="26:28" hidden="1" x14ac:dyDescent="0.3">
      <c r="Z83" s="68"/>
      <c r="AA83" s="68"/>
      <c r="AB83" s="68"/>
    </row>
    <row r="84" spans="26:28" hidden="1" x14ac:dyDescent="0.3">
      <c r="Z84" s="68"/>
      <c r="AA84" s="68"/>
      <c r="AB84" s="68"/>
    </row>
    <row r="85" spans="26:28" hidden="1" x14ac:dyDescent="0.3">
      <c r="Z85" s="68"/>
      <c r="AA85" s="68"/>
      <c r="AB85" s="68"/>
    </row>
    <row r="86" spans="26:28" hidden="1" x14ac:dyDescent="0.3">
      <c r="Z86" s="68"/>
      <c r="AA86" s="68"/>
      <c r="AB86" s="68"/>
    </row>
    <row r="87" spans="26:28" hidden="1" x14ac:dyDescent="0.3">
      <c r="Z87" s="68"/>
      <c r="AA87" s="68"/>
      <c r="AB87" s="68"/>
    </row>
    <row r="88" spans="26:28" hidden="1" x14ac:dyDescent="0.3">
      <c r="Z88" s="68"/>
      <c r="AA88" s="68"/>
      <c r="AB88" s="68"/>
    </row>
    <row r="89" spans="26:28" hidden="1" x14ac:dyDescent="0.3">
      <c r="Z89" s="68"/>
      <c r="AA89" s="68"/>
      <c r="AB89" s="68"/>
    </row>
    <row r="90" spans="26:28" hidden="1" x14ac:dyDescent="0.3">
      <c r="Z90" s="68"/>
      <c r="AA90" s="68"/>
      <c r="AB90" s="68"/>
    </row>
    <row r="91" spans="26:28" hidden="1" x14ac:dyDescent="0.3">
      <c r="Z91" s="68"/>
      <c r="AA91" s="68"/>
      <c r="AB91" s="68"/>
    </row>
    <row r="92" spans="26:28" hidden="1" x14ac:dyDescent="0.3">
      <c r="Z92" s="68"/>
      <c r="AA92" s="68"/>
      <c r="AB92" s="68"/>
    </row>
    <row r="93" spans="26:28" hidden="1" x14ac:dyDescent="0.3">
      <c r="Z93" s="68"/>
      <c r="AA93" s="68"/>
      <c r="AB93" s="68"/>
    </row>
    <row r="94" spans="26:28" hidden="1" x14ac:dyDescent="0.3">
      <c r="Z94" s="68"/>
      <c r="AA94" s="68"/>
      <c r="AB94" s="68"/>
    </row>
    <row r="95" spans="26:28" hidden="1" x14ac:dyDescent="0.3">
      <c r="Z95" s="68"/>
      <c r="AA95" s="68"/>
      <c r="AB95" s="68"/>
    </row>
    <row r="96" spans="26:28" hidden="1" x14ac:dyDescent="0.3">
      <c r="Z96" s="68"/>
      <c r="AA96" s="68"/>
      <c r="AB96" s="68"/>
    </row>
    <row r="97" spans="26:28" hidden="1" x14ac:dyDescent="0.3">
      <c r="Z97" s="68"/>
      <c r="AA97" s="68"/>
      <c r="AB97" s="68"/>
    </row>
    <row r="98" spans="26:28" hidden="1" x14ac:dyDescent="0.3">
      <c r="Z98" s="68"/>
      <c r="AA98" s="68"/>
      <c r="AB98" s="68"/>
    </row>
    <row r="99" spans="26:28" hidden="1" x14ac:dyDescent="0.3">
      <c r="Z99" s="68"/>
      <c r="AA99" s="68"/>
      <c r="AB99" s="68"/>
    </row>
    <row r="100" spans="26:28" hidden="1" x14ac:dyDescent="0.3">
      <c r="Z100" s="68"/>
      <c r="AA100" s="68"/>
      <c r="AB100" s="68"/>
    </row>
    <row r="101" spans="26:28" hidden="1" x14ac:dyDescent="0.3">
      <c r="Z101" s="68"/>
      <c r="AA101" s="68"/>
      <c r="AB101" s="68"/>
    </row>
    <row r="102" spans="26:28" hidden="1" x14ac:dyDescent="0.3">
      <c r="Z102" s="68"/>
      <c r="AA102" s="68"/>
      <c r="AB102" s="68"/>
    </row>
    <row r="103" spans="26:28" hidden="1" x14ac:dyDescent="0.3">
      <c r="Z103" s="68"/>
      <c r="AA103" s="68"/>
      <c r="AB103" s="68"/>
    </row>
    <row r="104" spans="26:28" hidden="1" x14ac:dyDescent="0.3">
      <c r="Z104" s="68"/>
      <c r="AA104" s="68"/>
      <c r="AB104" s="68"/>
    </row>
    <row r="105" spans="26:28" hidden="1" x14ac:dyDescent="0.3">
      <c r="Z105" s="68"/>
      <c r="AA105" s="68"/>
      <c r="AB105" s="68"/>
    </row>
    <row r="106" spans="26:28" hidden="1" x14ac:dyDescent="0.3">
      <c r="Z106" s="68"/>
      <c r="AA106" s="68"/>
      <c r="AB106" s="68"/>
    </row>
    <row r="107" spans="26:28" hidden="1" x14ac:dyDescent="0.3">
      <c r="Z107" s="68"/>
      <c r="AA107" s="68"/>
      <c r="AB107" s="68"/>
    </row>
    <row r="108" spans="26:28" hidden="1" x14ac:dyDescent="0.3">
      <c r="Z108" s="68"/>
      <c r="AA108" s="68"/>
      <c r="AB108" s="68"/>
    </row>
    <row r="109" spans="26:28" hidden="1" x14ac:dyDescent="0.3">
      <c r="Z109" s="68"/>
      <c r="AA109" s="68"/>
      <c r="AB109" s="68"/>
    </row>
    <row r="110" spans="26:28" hidden="1" x14ac:dyDescent="0.3">
      <c r="Z110" s="68"/>
      <c r="AA110" s="68"/>
      <c r="AB110" s="68"/>
    </row>
    <row r="111" spans="26:28" hidden="1" x14ac:dyDescent="0.3">
      <c r="Z111" s="68"/>
      <c r="AA111" s="68"/>
      <c r="AB111" s="68"/>
    </row>
    <row r="112" spans="26:28" hidden="1" x14ac:dyDescent="0.3">
      <c r="Z112" s="68"/>
      <c r="AA112" s="68"/>
      <c r="AB112" s="68"/>
    </row>
    <row r="113" spans="26:28" hidden="1" x14ac:dyDescent="0.3">
      <c r="Z113" s="68"/>
      <c r="AA113" s="68"/>
      <c r="AB113" s="68"/>
    </row>
    <row r="114" spans="26:28" hidden="1" x14ac:dyDescent="0.3">
      <c r="Z114" s="68"/>
      <c r="AA114" s="68"/>
      <c r="AB114" s="68"/>
    </row>
    <row r="115" spans="26:28" hidden="1" x14ac:dyDescent="0.3">
      <c r="Z115" s="68"/>
      <c r="AA115" s="68"/>
      <c r="AB115" s="68"/>
    </row>
    <row r="116" spans="26:28" hidden="1" x14ac:dyDescent="0.3">
      <c r="Z116" s="68"/>
      <c r="AA116" s="68"/>
      <c r="AB116" s="68"/>
    </row>
    <row r="117" spans="26:28" hidden="1" x14ac:dyDescent="0.3">
      <c r="Z117" s="68"/>
      <c r="AA117" s="68"/>
      <c r="AB117" s="68"/>
    </row>
    <row r="118" spans="26:28" hidden="1" x14ac:dyDescent="0.3">
      <c r="Z118" s="68"/>
      <c r="AA118" s="68"/>
      <c r="AB118" s="68"/>
    </row>
    <row r="119" spans="26:28" hidden="1" x14ac:dyDescent="0.3">
      <c r="Z119" s="68"/>
      <c r="AA119" s="68"/>
      <c r="AB119" s="68"/>
    </row>
    <row r="120" spans="26:28" hidden="1" x14ac:dyDescent="0.3">
      <c r="Z120" s="68"/>
      <c r="AA120" s="68"/>
      <c r="AB120" s="68"/>
    </row>
    <row r="121" spans="26:28" hidden="1" x14ac:dyDescent="0.3">
      <c r="Z121" s="68"/>
      <c r="AA121" s="68"/>
      <c r="AB121" s="68"/>
    </row>
    <row r="122" spans="26:28" hidden="1" x14ac:dyDescent="0.3">
      <c r="Z122" s="68"/>
      <c r="AA122" s="68"/>
      <c r="AB122" s="68"/>
    </row>
    <row r="123" spans="26:28" hidden="1" x14ac:dyDescent="0.3">
      <c r="Z123" s="68"/>
      <c r="AA123" s="68"/>
      <c r="AB123" s="68"/>
    </row>
    <row r="124" spans="26:28" hidden="1" x14ac:dyDescent="0.3">
      <c r="Z124" s="68"/>
      <c r="AA124" s="68"/>
      <c r="AB124" s="68"/>
    </row>
    <row r="125" spans="26:28" hidden="1" x14ac:dyDescent="0.3">
      <c r="Z125" s="68"/>
      <c r="AA125" s="68"/>
      <c r="AB125" s="68"/>
    </row>
    <row r="126" spans="26:28" hidden="1" x14ac:dyDescent="0.3">
      <c r="Z126" s="68"/>
      <c r="AA126" s="68"/>
      <c r="AB126" s="68"/>
    </row>
    <row r="127" spans="26:28" hidden="1" x14ac:dyDescent="0.3">
      <c r="Z127" s="68"/>
      <c r="AA127" s="68"/>
      <c r="AB127" s="68"/>
    </row>
    <row r="128" spans="26:28" hidden="1" x14ac:dyDescent="0.3">
      <c r="Z128" s="68"/>
      <c r="AA128" s="68"/>
      <c r="AB128" s="68"/>
    </row>
    <row r="129" spans="2:28" hidden="1" x14ac:dyDescent="0.3">
      <c r="Z129" s="68"/>
      <c r="AA129" s="68"/>
      <c r="AB129" s="68"/>
    </row>
    <row r="130" spans="2:28" hidden="1" x14ac:dyDescent="0.3">
      <c r="Z130" s="68"/>
      <c r="AA130" s="68"/>
      <c r="AB130" s="68"/>
    </row>
    <row r="131" spans="2:28" hidden="1" x14ac:dyDescent="0.3">
      <c r="Z131" s="68"/>
      <c r="AA131" s="68"/>
      <c r="AB131" s="68"/>
    </row>
    <row r="132" spans="2:28" hidden="1" x14ac:dyDescent="0.3">
      <c r="Z132" s="68"/>
      <c r="AA132" s="68"/>
      <c r="AB132" s="68"/>
    </row>
    <row r="133" spans="2:28" hidden="1" x14ac:dyDescent="0.3">
      <c r="Z133" s="68"/>
      <c r="AA133" s="68"/>
      <c r="AB133" s="68"/>
    </row>
    <row r="134" spans="2:28" hidden="1" x14ac:dyDescent="0.3">
      <c r="Z134" s="68"/>
      <c r="AA134" s="68"/>
      <c r="AB134" s="68"/>
    </row>
    <row r="135" spans="2:28" hidden="1" x14ac:dyDescent="0.3">
      <c r="Z135" s="68"/>
      <c r="AA135" s="68"/>
      <c r="AB135" s="68"/>
    </row>
    <row r="136" spans="2:28" hidden="1" x14ac:dyDescent="0.3">
      <c r="Z136" s="68"/>
      <c r="AA136" s="68"/>
      <c r="AB136" s="68"/>
    </row>
    <row r="137" spans="2:28" hidden="1" x14ac:dyDescent="0.3">
      <c r="Z137" s="68"/>
      <c r="AA137" s="68"/>
      <c r="AB137" s="68"/>
    </row>
    <row r="138" spans="2:28" ht="15.75" thickTop="1" x14ac:dyDescent="0.3">
      <c r="Z138" s="68"/>
      <c r="AA138" s="68"/>
      <c r="AB138" s="68"/>
    </row>
    <row r="139" spans="2:28" ht="15.75" hidden="1" thickBot="1" x14ac:dyDescent="0.35">
      <c r="Z139" s="68"/>
      <c r="AA139" s="68"/>
      <c r="AB139" s="68"/>
    </row>
    <row r="140" spans="2:28" ht="17.25" hidden="1" thickTop="1" x14ac:dyDescent="0.3">
      <c r="B140" s="69"/>
      <c r="C140" s="70"/>
      <c r="D140" s="70"/>
      <c r="E140" s="70"/>
      <c r="F140" s="70"/>
      <c r="G140" s="70"/>
      <c r="H140" s="70"/>
      <c r="I140" s="70"/>
      <c r="J140" s="70"/>
      <c r="K140" s="70"/>
      <c r="L140" s="71"/>
      <c r="M140" s="70"/>
      <c r="Z140" s="68"/>
      <c r="AA140" s="68"/>
      <c r="AB140" s="68"/>
    </row>
    <row r="141" spans="2:28" ht="22.5" hidden="1" customHeight="1" x14ac:dyDescent="0.3">
      <c r="B141" s="72"/>
      <c r="C141" s="248" t="s">
        <v>32</v>
      </c>
      <c r="D141" s="249"/>
      <c r="E141" s="249"/>
      <c r="F141" s="249"/>
      <c r="G141" s="249"/>
      <c r="H141" s="249"/>
      <c r="I141" s="249"/>
      <c r="J141" s="250"/>
      <c r="K141" s="73"/>
      <c r="L141" s="74"/>
      <c r="M141" s="73"/>
      <c r="Z141" s="68"/>
      <c r="AA141" s="68"/>
      <c r="AB141" s="68"/>
    </row>
    <row r="142" spans="2:28" ht="3.75" hidden="1" customHeight="1" x14ac:dyDescent="0.3">
      <c r="B142" s="75"/>
      <c r="C142" s="76"/>
      <c r="D142" s="76"/>
      <c r="E142" s="76"/>
      <c r="F142" s="76"/>
      <c r="G142" s="76"/>
      <c r="H142" s="76"/>
      <c r="I142" s="76"/>
      <c r="J142" s="76"/>
      <c r="K142" s="76"/>
      <c r="L142" s="77"/>
      <c r="M142" s="76"/>
      <c r="Z142" s="8"/>
      <c r="AA142" s="8"/>
      <c r="AB142" s="8"/>
    </row>
    <row r="143" spans="2:28" ht="36" hidden="1" customHeight="1" x14ac:dyDescent="0.3">
      <c r="B143" s="75"/>
      <c r="C143" s="30" t="s">
        <v>22</v>
      </c>
      <c r="D143" s="30" t="s">
        <v>27</v>
      </c>
      <c r="E143" s="78"/>
      <c r="F143" s="33" t="s">
        <v>33</v>
      </c>
      <c r="G143" s="76"/>
      <c r="H143" s="33" t="s">
        <v>46</v>
      </c>
      <c r="I143" s="243" t="s">
        <v>40</v>
      </c>
      <c r="J143" s="243"/>
      <c r="K143" s="76"/>
      <c r="L143" s="77"/>
      <c r="M143" s="76"/>
    </row>
    <row r="144" spans="2:28" ht="22.5" hidden="1" customHeight="1" x14ac:dyDescent="0.3">
      <c r="B144" s="75"/>
      <c r="C144" s="184">
        <f>H19</f>
        <v>0</v>
      </c>
      <c r="D144" s="184">
        <f>I19</f>
        <v>0</v>
      </c>
      <c r="E144" s="79"/>
      <c r="F144" s="174"/>
      <c r="G144" s="76"/>
      <c r="H144" s="175"/>
      <c r="I144" s="251"/>
      <c r="J144" s="251"/>
      <c r="K144" s="76"/>
      <c r="L144" s="77"/>
      <c r="M144" s="76"/>
    </row>
    <row r="145" spans="2:23" ht="22.5" hidden="1" customHeight="1" x14ac:dyDescent="0.3">
      <c r="B145" s="75"/>
      <c r="C145" s="184">
        <f t="shared" ref="C145:C153" si="26">H20</f>
        <v>0</v>
      </c>
      <c r="D145" s="184">
        <f t="shared" ref="D145:D153" si="27">I20</f>
        <v>0</v>
      </c>
      <c r="E145" s="79"/>
      <c r="F145" s="174"/>
      <c r="G145" s="76"/>
      <c r="H145" s="175"/>
      <c r="I145" s="251"/>
      <c r="J145" s="251"/>
      <c r="K145" s="76"/>
      <c r="L145" s="77"/>
      <c r="M145" s="76"/>
    </row>
    <row r="146" spans="2:23" ht="22.5" hidden="1" customHeight="1" x14ac:dyDescent="0.3">
      <c r="B146" s="75"/>
      <c r="C146" s="184">
        <f t="shared" si="26"/>
        <v>0</v>
      </c>
      <c r="D146" s="184">
        <f t="shared" si="27"/>
        <v>0</v>
      </c>
      <c r="E146" s="79"/>
      <c r="F146" s="174"/>
      <c r="G146" s="76"/>
      <c r="H146" s="175"/>
      <c r="I146" s="251"/>
      <c r="J146" s="251"/>
      <c r="K146" s="76"/>
      <c r="L146" s="77"/>
      <c r="M146" s="76"/>
    </row>
    <row r="147" spans="2:23" ht="22.5" hidden="1" customHeight="1" x14ac:dyDescent="0.3">
      <c r="B147" s="75"/>
      <c r="C147" s="184">
        <f t="shared" si="26"/>
        <v>0</v>
      </c>
      <c r="D147" s="184">
        <f t="shared" si="27"/>
        <v>0</v>
      </c>
      <c r="E147" s="79"/>
      <c r="F147" s="174"/>
      <c r="G147" s="76"/>
      <c r="H147" s="175"/>
      <c r="I147" s="251"/>
      <c r="J147" s="251"/>
      <c r="K147" s="76"/>
      <c r="L147" s="77"/>
      <c r="M147" s="76"/>
    </row>
    <row r="148" spans="2:23" ht="22.5" hidden="1" customHeight="1" x14ac:dyDescent="0.3">
      <c r="B148" s="75"/>
      <c r="C148" s="184">
        <f t="shared" si="26"/>
        <v>0</v>
      </c>
      <c r="D148" s="184">
        <f t="shared" si="27"/>
        <v>0</v>
      </c>
      <c r="E148" s="79"/>
      <c r="F148" s="174"/>
      <c r="G148" s="76"/>
      <c r="H148" s="175"/>
      <c r="I148" s="251"/>
      <c r="J148" s="251"/>
      <c r="K148" s="76"/>
      <c r="L148" s="77"/>
      <c r="M148" s="76"/>
    </row>
    <row r="149" spans="2:23" ht="22.5" hidden="1" customHeight="1" x14ac:dyDescent="0.3">
      <c r="B149" s="75"/>
      <c r="C149" s="184">
        <f t="shared" si="26"/>
        <v>0</v>
      </c>
      <c r="D149" s="184">
        <f t="shared" si="27"/>
        <v>0</v>
      </c>
      <c r="E149" s="79"/>
      <c r="F149" s="174"/>
      <c r="G149" s="76"/>
      <c r="H149" s="175"/>
      <c r="I149" s="251"/>
      <c r="J149" s="251"/>
      <c r="K149" s="76"/>
      <c r="L149" s="77"/>
      <c r="M149" s="76"/>
    </row>
    <row r="150" spans="2:23" ht="22.5" hidden="1" customHeight="1" x14ac:dyDescent="0.3">
      <c r="B150" s="75"/>
      <c r="C150" s="184">
        <f t="shared" si="26"/>
        <v>0</v>
      </c>
      <c r="D150" s="184">
        <f t="shared" si="27"/>
        <v>0</v>
      </c>
      <c r="E150" s="79"/>
      <c r="F150" s="174"/>
      <c r="G150" s="76"/>
      <c r="H150" s="175"/>
      <c r="I150" s="251"/>
      <c r="J150" s="251"/>
      <c r="K150" s="76"/>
      <c r="L150" s="77"/>
      <c r="M150" s="76"/>
    </row>
    <row r="151" spans="2:23" ht="22.5" hidden="1" customHeight="1" x14ac:dyDescent="0.3">
      <c r="B151" s="75"/>
      <c r="C151" s="184">
        <f t="shared" si="26"/>
        <v>0</v>
      </c>
      <c r="D151" s="184">
        <f t="shared" si="27"/>
        <v>0</v>
      </c>
      <c r="E151" s="79"/>
      <c r="F151" s="174"/>
      <c r="G151" s="76"/>
      <c r="H151" s="175"/>
      <c r="I151" s="251"/>
      <c r="J151" s="251"/>
      <c r="K151" s="76"/>
      <c r="L151" s="77"/>
      <c r="M151" s="76"/>
    </row>
    <row r="152" spans="2:23" ht="22.5" hidden="1" customHeight="1" x14ac:dyDescent="0.3">
      <c r="B152" s="75"/>
      <c r="C152" s="184">
        <f t="shared" si="26"/>
        <v>0</v>
      </c>
      <c r="D152" s="184">
        <f t="shared" si="27"/>
        <v>0</v>
      </c>
      <c r="E152" s="80"/>
      <c r="F152" s="174"/>
      <c r="G152" s="76"/>
      <c r="H152" s="175"/>
      <c r="I152" s="251"/>
      <c r="J152" s="251"/>
      <c r="K152" s="76"/>
      <c r="L152" s="77"/>
      <c r="M152" s="76"/>
    </row>
    <row r="153" spans="2:23" ht="22.5" hidden="1" customHeight="1" x14ac:dyDescent="0.3">
      <c r="B153" s="75"/>
      <c r="C153" s="184">
        <f t="shared" si="26"/>
        <v>0</v>
      </c>
      <c r="D153" s="184">
        <f t="shared" si="27"/>
        <v>0</v>
      </c>
      <c r="E153" s="80"/>
      <c r="F153" s="174"/>
      <c r="G153" s="76"/>
      <c r="H153" s="175"/>
      <c r="I153" s="251"/>
      <c r="J153" s="251"/>
      <c r="K153" s="76"/>
      <c r="L153" s="77"/>
      <c r="M153" s="76"/>
    </row>
    <row r="154" spans="2:23" hidden="1" x14ac:dyDescent="0.3">
      <c r="B154" s="75"/>
      <c r="C154" s="76"/>
      <c r="D154" s="76"/>
      <c r="E154" s="76"/>
      <c r="F154" s="76"/>
      <c r="G154" s="76"/>
      <c r="H154" s="76"/>
      <c r="I154" s="76"/>
      <c r="J154" s="76"/>
      <c r="K154" s="76"/>
      <c r="L154" s="77"/>
      <c r="M154" s="76"/>
    </row>
    <row r="155" spans="2:23" hidden="1" x14ac:dyDescent="0.3">
      <c r="B155" s="75"/>
      <c r="C155" s="76"/>
      <c r="D155" s="76"/>
      <c r="E155" s="76"/>
      <c r="F155" s="76"/>
      <c r="G155" s="76"/>
      <c r="H155" s="76"/>
      <c r="I155" s="76"/>
      <c r="J155" s="76"/>
      <c r="K155" s="76"/>
      <c r="L155" s="77"/>
      <c r="M155" s="76"/>
    </row>
    <row r="156" spans="2:23" ht="15.75" hidden="1" thickBot="1" x14ac:dyDescent="0.35">
      <c r="B156" s="81"/>
      <c r="C156" s="82"/>
      <c r="D156" s="82"/>
      <c r="E156" s="82"/>
      <c r="F156" s="82"/>
      <c r="G156" s="82"/>
      <c r="H156" s="82"/>
      <c r="I156" s="82"/>
      <c r="J156" s="82"/>
      <c r="K156" s="82"/>
      <c r="L156" s="83"/>
      <c r="M156" s="82"/>
    </row>
    <row r="157" spans="2:23" ht="15.75" hidden="1" thickTop="1" x14ac:dyDescent="0.3"/>
    <row r="158" spans="2:23" hidden="1" x14ac:dyDescent="0.3">
      <c r="U158" s="8"/>
      <c r="V158" s="8"/>
      <c r="W158" s="8"/>
    </row>
    <row r="159" spans="2:23" hidden="1" x14ac:dyDescent="0.3">
      <c r="U159" s="8"/>
      <c r="V159" s="8"/>
      <c r="W159" s="8"/>
    </row>
    <row r="160" spans="2:23" ht="15.75" hidden="1" thickBot="1" x14ac:dyDescent="0.35">
      <c r="U160" s="8"/>
      <c r="V160" s="8"/>
      <c r="W160" s="8"/>
    </row>
    <row r="161" spans="2:33" ht="17.25" hidden="1" thickTop="1" x14ac:dyDescent="0.3">
      <c r="B161" s="2"/>
      <c r="C161" s="84"/>
      <c r="D161" s="84"/>
      <c r="E161" s="84"/>
      <c r="F161" s="84"/>
      <c r="G161" s="84"/>
      <c r="H161" s="84"/>
      <c r="I161" s="84"/>
      <c r="J161" s="84"/>
      <c r="K161" s="84"/>
      <c r="L161" s="84"/>
      <c r="M161" s="84"/>
      <c r="N161" s="84"/>
      <c r="O161" s="84"/>
      <c r="P161" s="84"/>
      <c r="Q161" s="84"/>
      <c r="R161" s="3"/>
      <c r="S161" s="7"/>
      <c r="T161" s="8"/>
      <c r="U161" s="8"/>
      <c r="V161" s="8"/>
      <c r="W161" s="8"/>
    </row>
    <row r="162" spans="2:33" ht="42" hidden="1" x14ac:dyDescent="0.3">
      <c r="B162" s="7"/>
      <c r="C162" s="85"/>
      <c r="D162" s="86" t="s">
        <v>0</v>
      </c>
      <c r="E162" s="87"/>
      <c r="H162" s="88"/>
      <c r="I162" s="88"/>
      <c r="J162" s="88"/>
      <c r="K162" s="88"/>
      <c r="L162" s="89"/>
      <c r="O162" s="90"/>
      <c r="P162" s="89"/>
      <c r="Q162" s="258">
        <f ca="1">TODAY()</f>
        <v>43906</v>
      </c>
      <c r="R162" s="259"/>
      <c r="S162" s="91"/>
      <c r="T162" s="8"/>
      <c r="U162" s="8"/>
      <c r="V162" s="8"/>
      <c r="W162" s="8"/>
      <c r="X162" s="85"/>
    </row>
    <row r="163" spans="2:33" ht="16.5" hidden="1" x14ac:dyDescent="0.3">
      <c r="B163" s="7"/>
      <c r="C163" s="85"/>
      <c r="D163" s="92" t="s">
        <v>34</v>
      </c>
      <c r="E163" s="93"/>
      <c r="H163" s="88"/>
      <c r="I163" s="88"/>
      <c r="J163" s="88"/>
      <c r="K163" s="88"/>
      <c r="L163" s="89"/>
      <c r="P163" s="89"/>
      <c r="Q163" s="89"/>
      <c r="R163" s="8"/>
      <c r="S163" s="91"/>
      <c r="T163" s="8"/>
      <c r="U163" s="8"/>
      <c r="V163" s="8"/>
      <c r="W163" s="8"/>
    </row>
    <row r="164" spans="2:33" ht="16.5" hidden="1" x14ac:dyDescent="0.3">
      <c r="B164" s="7"/>
      <c r="C164" s="85"/>
      <c r="D164" s="94"/>
      <c r="E164" s="85"/>
      <c r="F164" s="85"/>
      <c r="G164" s="265"/>
      <c r="H164" s="265"/>
      <c r="I164" s="265"/>
      <c r="J164" s="265"/>
      <c r="K164" s="265"/>
      <c r="L164" s="89"/>
      <c r="M164" s="89"/>
      <c r="N164" s="90"/>
      <c r="O164" s="90"/>
      <c r="P164" s="89"/>
      <c r="Q164" s="89"/>
      <c r="R164" s="8"/>
      <c r="S164" s="91"/>
      <c r="T164" s="8"/>
      <c r="U164" s="8"/>
      <c r="V164" s="8"/>
      <c r="W164" s="8"/>
    </row>
    <row r="165" spans="2:33" ht="16.5" hidden="1" x14ac:dyDescent="0.3">
      <c r="B165" s="7"/>
      <c r="C165" s="85"/>
      <c r="D165" s="85"/>
      <c r="E165" s="85"/>
      <c r="F165" s="85"/>
      <c r="G165" s="95"/>
      <c r="H165" s="95"/>
      <c r="I165" s="95"/>
      <c r="J165" s="95"/>
      <c r="M165" s="89"/>
      <c r="N165" s="90"/>
      <c r="O165" s="90"/>
      <c r="P165" s="89"/>
      <c r="Q165" s="89"/>
      <c r="R165" s="8"/>
      <c r="S165" s="91"/>
      <c r="T165" s="8"/>
      <c r="U165" s="8"/>
      <c r="V165" s="8"/>
      <c r="W165" s="8"/>
    </row>
    <row r="166" spans="2:33" ht="16.5" hidden="1" x14ac:dyDescent="0.3">
      <c r="B166" s="7"/>
      <c r="C166" s="85"/>
      <c r="D166" s="85"/>
      <c r="E166" s="85"/>
      <c r="F166" s="85"/>
      <c r="G166" s="95"/>
      <c r="H166" s="95"/>
      <c r="I166" s="95"/>
      <c r="J166" s="95"/>
      <c r="K166" s="95"/>
      <c r="L166" s="89"/>
      <c r="M166" s="89"/>
      <c r="N166" s="90"/>
      <c r="O166" s="90"/>
      <c r="P166" s="89"/>
      <c r="Q166" s="89"/>
      <c r="R166" s="8"/>
      <c r="S166" s="91"/>
      <c r="T166" s="8"/>
      <c r="U166" s="8"/>
      <c r="V166" s="8"/>
      <c r="W166" s="8"/>
    </row>
    <row r="167" spans="2:33" s="89" customFormat="1" ht="16.5" hidden="1" customHeight="1" x14ac:dyDescent="0.3">
      <c r="B167" s="91"/>
      <c r="C167" s="262" t="str">
        <f>CONCATENATE("Dear"," ",G12,",")</f>
        <v>Dear ,</v>
      </c>
      <c r="D167" s="262"/>
      <c r="E167" s="262"/>
      <c r="F167" s="262"/>
      <c r="G167" s="262"/>
      <c r="H167" s="262"/>
      <c r="I167" s="262"/>
      <c r="J167" s="262"/>
      <c r="K167" s="96"/>
      <c r="L167" s="96"/>
      <c r="M167" s="97"/>
      <c r="N167" s="97"/>
      <c r="O167" s="97"/>
      <c r="R167" s="85"/>
      <c r="S167" s="91"/>
      <c r="T167" s="85"/>
      <c r="U167" s="85"/>
      <c r="V167" s="85"/>
      <c r="W167" s="85"/>
    </row>
    <row r="168" spans="2:33" s="89" customFormat="1" ht="81" hidden="1" customHeight="1" x14ac:dyDescent="0.3">
      <c r="B168" s="91"/>
      <c r="C168" s="266" t="s">
        <v>47</v>
      </c>
      <c r="D168" s="266"/>
      <c r="E168" s="266"/>
      <c r="F168" s="266"/>
      <c r="G168" s="266"/>
      <c r="H168" s="266"/>
      <c r="I168" s="266"/>
      <c r="J168" s="266"/>
      <c r="K168" s="266"/>
      <c r="L168" s="266"/>
      <c r="M168" s="266"/>
      <c r="N168" s="266"/>
      <c r="O168" s="266"/>
      <c r="P168" s="266"/>
      <c r="R168" s="85"/>
      <c r="S168" s="91"/>
      <c r="T168" s="85"/>
      <c r="U168" s="85"/>
      <c r="V168" s="85"/>
      <c r="W168" s="85"/>
      <c r="AC168" s="98"/>
      <c r="AD168" s="98"/>
    </row>
    <row r="169" spans="2:33" s="89" customFormat="1" ht="21.75" hidden="1" customHeight="1" x14ac:dyDescent="0.3">
      <c r="B169" s="91"/>
      <c r="C169" s="99"/>
      <c r="D169" s="99"/>
      <c r="E169" s="99"/>
      <c r="F169" s="99"/>
      <c r="G169" s="99"/>
      <c r="H169" s="99"/>
      <c r="I169" s="99"/>
      <c r="J169" s="99"/>
      <c r="K169" s="99"/>
      <c r="M169" s="99"/>
      <c r="N169" s="99"/>
      <c r="O169" s="99"/>
      <c r="R169" s="85"/>
      <c r="S169" s="91"/>
      <c r="T169" s="85"/>
      <c r="U169" s="85"/>
      <c r="V169" s="85"/>
      <c r="W169" s="85"/>
      <c r="AC169" s="98"/>
      <c r="AD169" s="98"/>
    </row>
    <row r="170" spans="2:33" s="89" customFormat="1" ht="18.75" hidden="1" customHeight="1" x14ac:dyDescent="0.3">
      <c r="B170" s="91"/>
      <c r="C170" s="211" t="s">
        <v>12</v>
      </c>
      <c r="D170" s="211"/>
      <c r="E170" s="211"/>
      <c r="F170" s="211"/>
      <c r="G170" s="100"/>
      <c r="H170" s="101" t="s">
        <v>13</v>
      </c>
      <c r="I170" s="102"/>
      <c r="J170" s="102"/>
      <c r="K170" s="102"/>
      <c r="L170" s="103"/>
      <c r="M170" s="22"/>
      <c r="N170" s="22"/>
      <c r="O170" s="22"/>
      <c r="P170" s="22"/>
      <c r="Q170" s="22"/>
      <c r="R170" s="85"/>
      <c r="S170" s="104"/>
      <c r="T170" s="85"/>
      <c r="U170" s="85"/>
      <c r="V170" s="85"/>
      <c r="W170" s="85"/>
      <c r="AC170" s="98"/>
      <c r="AD170" s="98"/>
    </row>
    <row r="171" spans="2:33" s="89" customFormat="1" ht="3.75" hidden="1" customHeight="1" x14ac:dyDescent="0.3">
      <c r="B171" s="91"/>
      <c r="C171" s="100"/>
      <c r="D171" s="100"/>
      <c r="E171" s="100"/>
      <c r="F171" s="100"/>
      <c r="G171" s="100"/>
      <c r="H171" s="99"/>
      <c r="I171" s="99"/>
      <c r="J171" s="99"/>
      <c r="K171" s="99"/>
      <c r="L171" s="38"/>
      <c r="M171" s="99"/>
      <c r="N171" s="99"/>
      <c r="O171" s="99"/>
      <c r="R171" s="85"/>
      <c r="S171" s="91"/>
      <c r="T171" s="85"/>
      <c r="U171" s="85"/>
      <c r="V171" s="85"/>
      <c r="W171" s="85"/>
      <c r="Y171" s="105"/>
    </row>
    <row r="172" spans="2:33" ht="45" hidden="1" customHeight="1" x14ac:dyDescent="0.3">
      <c r="B172" s="7"/>
      <c r="C172" s="30" t="s">
        <v>6</v>
      </c>
      <c r="D172" s="106" t="s">
        <v>7</v>
      </c>
      <c r="E172" s="107"/>
      <c r="F172" s="31" t="s">
        <v>55</v>
      </c>
      <c r="H172" s="108" t="s">
        <v>35</v>
      </c>
      <c r="I172" s="108" t="s">
        <v>9</v>
      </c>
      <c r="J172" s="263" t="s">
        <v>10</v>
      </c>
      <c r="K172" s="264"/>
      <c r="L172" s="33" t="s">
        <v>11</v>
      </c>
      <c r="M172" s="8"/>
      <c r="N172" s="108" t="s">
        <v>54</v>
      </c>
      <c r="O172" s="255" t="s">
        <v>44</v>
      </c>
      <c r="P172" s="256"/>
      <c r="Q172" s="257"/>
      <c r="R172" s="8"/>
      <c r="S172" s="7"/>
      <c r="T172" s="8"/>
      <c r="U172" s="8"/>
      <c r="V172" s="8"/>
      <c r="W172" s="8"/>
      <c r="Y172" s="63"/>
      <c r="AB172" s="109" t="s">
        <v>36</v>
      </c>
      <c r="AC172" s="109" t="s">
        <v>37</v>
      </c>
      <c r="AD172" s="110" t="s">
        <v>38</v>
      </c>
      <c r="AE172" s="110" t="s">
        <v>39</v>
      </c>
      <c r="AF172" s="111"/>
      <c r="AG172" s="112"/>
    </row>
    <row r="173" spans="2:33" ht="30" hidden="1" customHeight="1" x14ac:dyDescent="0.35">
      <c r="B173" s="7"/>
      <c r="C173" s="133" t="str">
        <f>IF(C19="","",C19)</f>
        <v/>
      </c>
      <c r="D173" s="113" t="str">
        <f>IF(D19="","",D19)</f>
        <v/>
      </c>
      <c r="E173" s="114"/>
      <c r="F173" s="115" t="str">
        <f>IF(F19="","",F19)</f>
        <v/>
      </c>
      <c r="G173" s="116"/>
      <c r="H173" s="133" t="str">
        <f>IF(I19="","",I19)</f>
        <v/>
      </c>
      <c r="I173" s="117" t="str">
        <f>IF(L19="","",L19)</f>
        <v/>
      </c>
      <c r="J173" s="247" t="str">
        <f>IF(N19="","",N19)</f>
        <v/>
      </c>
      <c r="K173" s="247"/>
      <c r="L173" s="117" t="str">
        <f>IF(W19="","",W19)</f>
        <v/>
      </c>
      <c r="M173" s="118"/>
      <c r="N173" s="119" t="str">
        <f>IF(OR(F144="",H144=""),"",IF(AE173=0,"No Contract Term Remaining",CONCATENATE(ROUND(AE173,1)," ","months")))</f>
        <v/>
      </c>
      <c r="O173" s="232" t="str">
        <f>IF(OR(F144="",H144=""),"",IF(N173="No Contract Term Remaining",0,AE173*I144))</f>
        <v/>
      </c>
      <c r="P173" s="233"/>
      <c r="Q173" s="234"/>
      <c r="R173" s="8"/>
      <c r="S173" s="7"/>
      <c r="T173" s="8"/>
      <c r="U173" s="8"/>
      <c r="V173" s="8"/>
      <c r="W173" s="8"/>
      <c r="Y173" s="63"/>
      <c r="AB173" s="120">
        <f t="shared" ref="AB173:AB182" si="28">EDATE(F144,H144)</f>
        <v>0</v>
      </c>
      <c r="AC173" s="121">
        <f ca="1">IF(AB173&lt;=TODAY(),0,DATEDIF(TODAY(),AB173,"D"))</f>
        <v>0</v>
      </c>
      <c r="AD173" s="122">
        <f ca="1">AC173/365</f>
        <v>0</v>
      </c>
      <c r="AE173" s="123">
        <f ca="1">AD173*12</f>
        <v>0</v>
      </c>
      <c r="AF173" s="124"/>
      <c r="AG173" s="125"/>
    </row>
    <row r="174" spans="2:33" ht="30" hidden="1" customHeight="1" x14ac:dyDescent="0.35">
      <c r="B174" s="7"/>
      <c r="C174" s="133" t="str">
        <f t="shared" ref="C174:D182" si="29">IF(C20="","",C20)</f>
        <v/>
      </c>
      <c r="D174" s="113" t="str">
        <f t="shared" si="29"/>
        <v/>
      </c>
      <c r="E174" s="114"/>
      <c r="F174" s="115" t="str">
        <f t="shared" ref="F174:F182" si="30">IF(F20="","",F20)</f>
        <v/>
      </c>
      <c r="G174" s="116"/>
      <c r="H174" s="133" t="str">
        <f t="shared" ref="H174:H182" si="31">IF(I20="","",I20)</f>
        <v/>
      </c>
      <c r="I174" s="117" t="str">
        <f t="shared" ref="I174:I182" si="32">IF(L20="","",L20)</f>
        <v/>
      </c>
      <c r="J174" s="247" t="str">
        <f t="shared" ref="J174:J182" si="33">IF(N20="","",N20)</f>
        <v/>
      </c>
      <c r="K174" s="247"/>
      <c r="L174" s="117" t="str">
        <f t="shared" ref="L174:L182" si="34">IF(W20="","",W20)</f>
        <v/>
      </c>
      <c r="M174" s="118"/>
      <c r="N174" s="119" t="str">
        <f t="shared" ref="N174:N183" si="35">IF(OR(F145="",H145=""),"",IF(AE174=0,"No Contract Term Remaining",CONCATENATE(ROUND(AE174,1)," ","months")))</f>
        <v/>
      </c>
      <c r="O174" s="232" t="str">
        <f t="shared" ref="O174:O182" si="36">IF(OR(F145="",H145=""),"",IF(N174="No Contract Term Remaining",0,AE174*I145))</f>
        <v/>
      </c>
      <c r="P174" s="233"/>
      <c r="Q174" s="234"/>
      <c r="R174" s="8"/>
      <c r="S174" s="7"/>
      <c r="T174" s="8"/>
      <c r="U174" s="8"/>
      <c r="V174" s="8"/>
      <c r="W174" s="8"/>
      <c r="Y174" s="63"/>
      <c r="AB174" s="120">
        <f t="shared" si="28"/>
        <v>0</v>
      </c>
      <c r="AC174" s="121">
        <f t="shared" ref="AC174:AC182" ca="1" si="37">IF(AB174&lt;=TODAY(),0,DATEDIF(TODAY(),AB174,"D"))</f>
        <v>0</v>
      </c>
      <c r="AD174" s="122">
        <f t="shared" ref="AD174:AD182" ca="1" si="38">AC174/365</f>
        <v>0</v>
      </c>
      <c r="AE174" s="123">
        <f t="shared" ref="AE174:AE182" ca="1" si="39">AD174*12</f>
        <v>0</v>
      </c>
      <c r="AF174" s="124"/>
      <c r="AG174" s="125"/>
    </row>
    <row r="175" spans="2:33" ht="30" hidden="1" customHeight="1" x14ac:dyDescent="0.35">
      <c r="B175" s="7"/>
      <c r="C175" s="133" t="str">
        <f t="shared" si="29"/>
        <v/>
      </c>
      <c r="D175" s="113" t="str">
        <f t="shared" si="29"/>
        <v/>
      </c>
      <c r="E175" s="114"/>
      <c r="F175" s="115" t="str">
        <f t="shared" si="30"/>
        <v/>
      </c>
      <c r="G175" s="116"/>
      <c r="H175" s="133" t="str">
        <f t="shared" si="31"/>
        <v/>
      </c>
      <c r="I175" s="117" t="str">
        <f t="shared" si="32"/>
        <v/>
      </c>
      <c r="J175" s="247" t="str">
        <f t="shared" si="33"/>
        <v/>
      </c>
      <c r="K175" s="247"/>
      <c r="L175" s="117" t="str">
        <f t="shared" si="34"/>
        <v/>
      </c>
      <c r="M175" s="118"/>
      <c r="N175" s="126" t="str">
        <f t="shared" si="35"/>
        <v/>
      </c>
      <c r="O175" s="232" t="str">
        <f t="shared" si="36"/>
        <v/>
      </c>
      <c r="P175" s="233"/>
      <c r="Q175" s="234"/>
      <c r="R175" s="8"/>
      <c r="S175" s="7"/>
      <c r="T175" s="8"/>
      <c r="U175" s="8"/>
      <c r="V175" s="8"/>
      <c r="W175" s="8"/>
      <c r="Y175" s="63"/>
      <c r="AB175" s="120">
        <f t="shared" si="28"/>
        <v>0</v>
      </c>
      <c r="AC175" s="121">
        <f t="shared" ca="1" si="37"/>
        <v>0</v>
      </c>
      <c r="AD175" s="122">
        <f t="shared" ca="1" si="38"/>
        <v>0</v>
      </c>
      <c r="AE175" s="123">
        <f t="shared" ca="1" si="39"/>
        <v>0</v>
      </c>
      <c r="AF175" s="124"/>
      <c r="AG175" s="125"/>
    </row>
    <row r="176" spans="2:33" ht="30" hidden="1" customHeight="1" x14ac:dyDescent="0.35">
      <c r="B176" s="7"/>
      <c r="C176" s="133" t="str">
        <f t="shared" si="29"/>
        <v/>
      </c>
      <c r="D176" s="113" t="str">
        <f t="shared" si="29"/>
        <v/>
      </c>
      <c r="E176" s="114"/>
      <c r="F176" s="115" t="str">
        <f t="shared" si="30"/>
        <v/>
      </c>
      <c r="G176" s="116"/>
      <c r="H176" s="133" t="str">
        <f t="shared" si="31"/>
        <v/>
      </c>
      <c r="I176" s="117" t="str">
        <f t="shared" si="32"/>
        <v/>
      </c>
      <c r="J176" s="247" t="str">
        <f t="shared" si="33"/>
        <v/>
      </c>
      <c r="K176" s="247"/>
      <c r="L176" s="117" t="str">
        <f t="shared" si="34"/>
        <v/>
      </c>
      <c r="M176" s="118"/>
      <c r="N176" s="119" t="str">
        <f t="shared" si="35"/>
        <v/>
      </c>
      <c r="O176" s="232" t="str">
        <f t="shared" si="36"/>
        <v/>
      </c>
      <c r="P176" s="233"/>
      <c r="Q176" s="234"/>
      <c r="R176" s="8"/>
      <c r="S176" s="7"/>
      <c r="T176" s="8"/>
      <c r="U176" s="8"/>
      <c r="V176" s="8"/>
      <c r="W176" s="8"/>
      <c r="Y176" s="63"/>
      <c r="AB176" s="120">
        <f t="shared" si="28"/>
        <v>0</v>
      </c>
      <c r="AC176" s="121">
        <f t="shared" ca="1" si="37"/>
        <v>0</v>
      </c>
      <c r="AD176" s="122">
        <f t="shared" ca="1" si="38"/>
        <v>0</v>
      </c>
      <c r="AE176" s="123">
        <f t="shared" ca="1" si="39"/>
        <v>0</v>
      </c>
      <c r="AF176" s="124"/>
      <c r="AG176" s="125"/>
    </row>
    <row r="177" spans="2:33" ht="30" hidden="1" customHeight="1" x14ac:dyDescent="0.35">
      <c r="B177" s="7"/>
      <c r="C177" s="133" t="str">
        <f t="shared" si="29"/>
        <v/>
      </c>
      <c r="D177" s="113" t="str">
        <f t="shared" si="29"/>
        <v/>
      </c>
      <c r="E177" s="114"/>
      <c r="F177" s="115" t="str">
        <f t="shared" si="30"/>
        <v/>
      </c>
      <c r="G177" s="116"/>
      <c r="H177" s="133" t="str">
        <f t="shared" si="31"/>
        <v/>
      </c>
      <c r="I177" s="117" t="str">
        <f t="shared" si="32"/>
        <v/>
      </c>
      <c r="J177" s="247" t="str">
        <f t="shared" si="33"/>
        <v/>
      </c>
      <c r="K177" s="247"/>
      <c r="L177" s="117" t="str">
        <f t="shared" si="34"/>
        <v/>
      </c>
      <c r="M177" s="118"/>
      <c r="N177" s="119" t="str">
        <f t="shared" si="35"/>
        <v/>
      </c>
      <c r="O177" s="232" t="str">
        <f t="shared" si="36"/>
        <v/>
      </c>
      <c r="P177" s="233"/>
      <c r="Q177" s="234"/>
      <c r="R177" s="8"/>
      <c r="S177" s="7"/>
      <c r="T177" s="8"/>
      <c r="U177" s="8"/>
      <c r="V177" s="8"/>
      <c r="W177" s="8"/>
      <c r="Y177" s="63"/>
      <c r="AB177" s="120">
        <f t="shared" si="28"/>
        <v>0</v>
      </c>
      <c r="AC177" s="121">
        <f t="shared" ca="1" si="37"/>
        <v>0</v>
      </c>
      <c r="AD177" s="122">
        <f t="shared" ca="1" si="38"/>
        <v>0</v>
      </c>
      <c r="AE177" s="123">
        <f t="shared" ca="1" si="39"/>
        <v>0</v>
      </c>
      <c r="AF177" s="124"/>
      <c r="AG177" s="125"/>
    </row>
    <row r="178" spans="2:33" ht="30" hidden="1" customHeight="1" x14ac:dyDescent="0.35">
      <c r="B178" s="7"/>
      <c r="C178" s="133" t="str">
        <f t="shared" si="29"/>
        <v/>
      </c>
      <c r="D178" s="113" t="str">
        <f t="shared" si="29"/>
        <v/>
      </c>
      <c r="E178" s="114"/>
      <c r="F178" s="115" t="str">
        <f t="shared" si="30"/>
        <v/>
      </c>
      <c r="G178" s="116"/>
      <c r="H178" s="133" t="str">
        <f t="shared" si="31"/>
        <v/>
      </c>
      <c r="I178" s="117" t="str">
        <f t="shared" si="32"/>
        <v/>
      </c>
      <c r="J178" s="247" t="str">
        <f t="shared" si="33"/>
        <v/>
      </c>
      <c r="K178" s="247"/>
      <c r="L178" s="117" t="str">
        <f t="shared" si="34"/>
        <v/>
      </c>
      <c r="M178" s="118"/>
      <c r="N178" s="119" t="str">
        <f t="shared" si="35"/>
        <v/>
      </c>
      <c r="O178" s="232" t="str">
        <f t="shared" si="36"/>
        <v/>
      </c>
      <c r="P178" s="233"/>
      <c r="Q178" s="234"/>
      <c r="R178" s="8"/>
      <c r="S178" s="7"/>
      <c r="T178" s="8"/>
      <c r="U178" s="8"/>
      <c r="V178" s="8"/>
      <c r="W178" s="8"/>
      <c r="Y178" s="63"/>
      <c r="AB178" s="120">
        <f t="shared" si="28"/>
        <v>0</v>
      </c>
      <c r="AC178" s="121">
        <f t="shared" ca="1" si="37"/>
        <v>0</v>
      </c>
      <c r="AD178" s="122">
        <f t="shared" ca="1" si="38"/>
        <v>0</v>
      </c>
      <c r="AE178" s="123">
        <f t="shared" ca="1" si="39"/>
        <v>0</v>
      </c>
      <c r="AF178" s="124"/>
      <c r="AG178" s="125"/>
    </row>
    <row r="179" spans="2:33" ht="30" hidden="1" customHeight="1" x14ac:dyDescent="0.35">
      <c r="B179" s="7"/>
      <c r="C179" s="133" t="str">
        <f t="shared" si="29"/>
        <v/>
      </c>
      <c r="D179" s="113" t="str">
        <f t="shared" si="29"/>
        <v/>
      </c>
      <c r="E179" s="114"/>
      <c r="F179" s="115" t="str">
        <f t="shared" si="30"/>
        <v/>
      </c>
      <c r="G179" s="116"/>
      <c r="H179" s="133" t="str">
        <f t="shared" si="31"/>
        <v/>
      </c>
      <c r="I179" s="117" t="str">
        <f t="shared" si="32"/>
        <v/>
      </c>
      <c r="J179" s="247" t="str">
        <f t="shared" si="33"/>
        <v/>
      </c>
      <c r="K179" s="247"/>
      <c r="L179" s="117" t="str">
        <f t="shared" si="34"/>
        <v/>
      </c>
      <c r="M179" s="118"/>
      <c r="N179" s="119" t="str">
        <f t="shared" si="35"/>
        <v/>
      </c>
      <c r="O179" s="232" t="str">
        <f t="shared" si="36"/>
        <v/>
      </c>
      <c r="P179" s="233"/>
      <c r="Q179" s="234"/>
      <c r="R179" s="8"/>
      <c r="S179" s="7"/>
      <c r="T179" s="8"/>
      <c r="U179" s="8"/>
      <c r="V179" s="8"/>
      <c r="W179" s="8"/>
      <c r="Y179" s="63"/>
      <c r="AB179" s="120">
        <f t="shared" si="28"/>
        <v>0</v>
      </c>
      <c r="AC179" s="121">
        <f t="shared" ca="1" si="37"/>
        <v>0</v>
      </c>
      <c r="AD179" s="122">
        <f t="shared" ca="1" si="38"/>
        <v>0</v>
      </c>
      <c r="AE179" s="123">
        <f t="shared" ca="1" si="39"/>
        <v>0</v>
      </c>
      <c r="AF179" s="124"/>
      <c r="AG179" s="125"/>
    </row>
    <row r="180" spans="2:33" ht="30" hidden="1" customHeight="1" x14ac:dyDescent="0.35">
      <c r="B180" s="7"/>
      <c r="C180" s="133" t="str">
        <f t="shared" si="29"/>
        <v/>
      </c>
      <c r="D180" s="113" t="str">
        <f t="shared" si="29"/>
        <v/>
      </c>
      <c r="E180" s="114"/>
      <c r="F180" s="115" t="str">
        <f t="shared" si="30"/>
        <v/>
      </c>
      <c r="G180" s="116"/>
      <c r="H180" s="133" t="str">
        <f t="shared" si="31"/>
        <v/>
      </c>
      <c r="I180" s="117" t="str">
        <f t="shared" si="32"/>
        <v/>
      </c>
      <c r="J180" s="247" t="str">
        <f t="shared" si="33"/>
        <v/>
      </c>
      <c r="K180" s="247"/>
      <c r="L180" s="117" t="str">
        <f t="shared" si="34"/>
        <v/>
      </c>
      <c r="M180" s="118"/>
      <c r="N180" s="119" t="str">
        <f t="shared" si="35"/>
        <v/>
      </c>
      <c r="O180" s="232" t="str">
        <f t="shared" si="36"/>
        <v/>
      </c>
      <c r="P180" s="233"/>
      <c r="Q180" s="234"/>
      <c r="R180" s="8"/>
      <c r="S180" s="7"/>
      <c r="T180" s="8"/>
      <c r="U180" s="8"/>
      <c r="V180" s="8"/>
      <c r="W180" s="8"/>
      <c r="Y180" s="63"/>
      <c r="AB180" s="120">
        <f t="shared" si="28"/>
        <v>0</v>
      </c>
      <c r="AC180" s="121">
        <f t="shared" ca="1" si="37"/>
        <v>0</v>
      </c>
      <c r="AD180" s="122">
        <f t="shared" ca="1" si="38"/>
        <v>0</v>
      </c>
      <c r="AE180" s="123">
        <f t="shared" ca="1" si="39"/>
        <v>0</v>
      </c>
      <c r="AF180" s="124"/>
      <c r="AG180" s="125"/>
    </row>
    <row r="181" spans="2:33" ht="30" hidden="1" customHeight="1" x14ac:dyDescent="0.35">
      <c r="B181" s="7"/>
      <c r="C181" s="133" t="str">
        <f t="shared" si="29"/>
        <v/>
      </c>
      <c r="D181" s="113" t="str">
        <f t="shared" si="29"/>
        <v/>
      </c>
      <c r="E181" s="114"/>
      <c r="F181" s="115" t="str">
        <f t="shared" si="30"/>
        <v/>
      </c>
      <c r="G181" s="116"/>
      <c r="H181" s="133" t="str">
        <f t="shared" si="31"/>
        <v/>
      </c>
      <c r="I181" s="117" t="str">
        <f t="shared" si="32"/>
        <v/>
      </c>
      <c r="J181" s="247" t="str">
        <f t="shared" si="33"/>
        <v/>
      </c>
      <c r="K181" s="247"/>
      <c r="L181" s="117" t="str">
        <f t="shared" si="34"/>
        <v/>
      </c>
      <c r="M181" s="118"/>
      <c r="N181" s="119" t="str">
        <f t="shared" si="35"/>
        <v/>
      </c>
      <c r="O181" s="232" t="str">
        <f t="shared" si="36"/>
        <v/>
      </c>
      <c r="P181" s="233"/>
      <c r="Q181" s="234"/>
      <c r="R181" s="8"/>
      <c r="S181" s="7"/>
      <c r="T181" s="8"/>
      <c r="U181" s="8"/>
      <c r="V181" s="8"/>
      <c r="W181" s="8"/>
      <c r="Y181" s="63"/>
      <c r="AB181" s="120">
        <f t="shared" si="28"/>
        <v>0</v>
      </c>
      <c r="AC181" s="121">
        <f t="shared" ca="1" si="37"/>
        <v>0</v>
      </c>
      <c r="AD181" s="122">
        <f t="shared" ca="1" si="38"/>
        <v>0</v>
      </c>
      <c r="AE181" s="123">
        <f t="shared" ca="1" si="39"/>
        <v>0</v>
      </c>
      <c r="AF181" s="124"/>
      <c r="AG181" s="125"/>
    </row>
    <row r="182" spans="2:33" ht="30" hidden="1" customHeight="1" x14ac:dyDescent="0.35">
      <c r="B182" s="7"/>
      <c r="C182" s="133" t="str">
        <f t="shared" si="29"/>
        <v/>
      </c>
      <c r="D182" s="113" t="str">
        <f t="shared" si="29"/>
        <v/>
      </c>
      <c r="E182" s="114"/>
      <c r="F182" s="115" t="str">
        <f t="shared" si="30"/>
        <v/>
      </c>
      <c r="G182" s="116"/>
      <c r="H182" s="133" t="str">
        <f t="shared" si="31"/>
        <v/>
      </c>
      <c r="I182" s="117" t="str">
        <f t="shared" si="32"/>
        <v/>
      </c>
      <c r="J182" s="247" t="str">
        <f t="shared" si="33"/>
        <v/>
      </c>
      <c r="K182" s="247"/>
      <c r="L182" s="117" t="str">
        <f t="shared" si="34"/>
        <v/>
      </c>
      <c r="M182" s="118"/>
      <c r="N182" s="119" t="str">
        <f t="shared" si="35"/>
        <v/>
      </c>
      <c r="O182" s="232" t="str">
        <f t="shared" si="36"/>
        <v/>
      </c>
      <c r="P182" s="233"/>
      <c r="Q182" s="234"/>
      <c r="R182" s="8"/>
      <c r="S182" s="7"/>
      <c r="T182" s="8"/>
      <c r="U182" s="8"/>
      <c r="V182" s="8"/>
      <c r="W182" s="8"/>
      <c r="AB182" s="120">
        <f t="shared" si="28"/>
        <v>0</v>
      </c>
      <c r="AC182" s="121">
        <f t="shared" ca="1" si="37"/>
        <v>0</v>
      </c>
      <c r="AD182" s="122">
        <f t="shared" ca="1" si="38"/>
        <v>0</v>
      </c>
      <c r="AE182" s="123">
        <f t="shared" ca="1" si="39"/>
        <v>0</v>
      </c>
      <c r="AF182" s="124"/>
      <c r="AG182" s="125"/>
    </row>
    <row r="183" spans="2:33" ht="5.25" hidden="1" customHeight="1" x14ac:dyDescent="0.35">
      <c r="B183" s="7"/>
      <c r="C183" s="43"/>
      <c r="D183" s="43"/>
      <c r="E183" s="43"/>
      <c r="F183" s="43"/>
      <c r="G183" s="43"/>
      <c r="H183" s="43"/>
      <c r="I183" s="43"/>
      <c r="J183" s="43"/>
      <c r="K183" s="43"/>
      <c r="L183" s="118"/>
      <c r="M183" s="118"/>
      <c r="N183" s="127" t="str">
        <f t="shared" si="35"/>
        <v/>
      </c>
      <c r="O183" s="118"/>
      <c r="P183" s="118"/>
      <c r="Q183" s="118"/>
      <c r="R183" s="12"/>
      <c r="S183" s="7"/>
      <c r="T183" s="8"/>
      <c r="U183" s="8"/>
      <c r="V183" s="8"/>
      <c r="W183" s="8"/>
      <c r="AB183" s="128"/>
      <c r="AC183" s="129"/>
      <c r="AD183" s="130"/>
      <c r="AE183" s="131"/>
    </row>
    <row r="184" spans="2:33" ht="30" hidden="1" customHeight="1" x14ac:dyDescent="0.35">
      <c r="B184" s="7"/>
      <c r="C184" s="43"/>
      <c r="D184" s="43"/>
      <c r="E184" s="43"/>
      <c r="F184" s="43"/>
      <c r="G184" s="43"/>
      <c r="H184" s="43"/>
      <c r="I184" s="43"/>
      <c r="J184" s="43"/>
      <c r="K184" s="43"/>
      <c r="L184" s="43"/>
      <c r="M184" s="43"/>
      <c r="N184" s="190" t="s">
        <v>45</v>
      </c>
      <c r="O184" s="232">
        <f>SUM(O173:O182)</f>
        <v>0</v>
      </c>
      <c r="P184" s="233"/>
      <c r="Q184" s="234"/>
      <c r="R184" s="8"/>
      <c r="S184" s="7"/>
      <c r="T184" s="8"/>
      <c r="U184" s="8"/>
      <c r="V184" s="8"/>
      <c r="W184" s="8"/>
    </row>
    <row r="185" spans="2:33" hidden="1" x14ac:dyDescent="0.3">
      <c r="B185" s="7"/>
      <c r="R185" s="8"/>
      <c r="S185" s="7"/>
      <c r="T185" s="8"/>
      <c r="U185" s="8"/>
      <c r="V185" s="8"/>
      <c r="W185" s="8"/>
    </row>
    <row r="186" spans="2:33" hidden="1" x14ac:dyDescent="0.3">
      <c r="B186" s="7"/>
      <c r="R186" s="8"/>
      <c r="S186" s="7"/>
      <c r="T186" s="8"/>
      <c r="U186" s="8"/>
      <c r="V186" s="8"/>
      <c r="W186" s="8"/>
    </row>
    <row r="187" spans="2:33" hidden="1" x14ac:dyDescent="0.3">
      <c r="B187" s="7"/>
      <c r="C187" s="97" t="s">
        <v>41</v>
      </c>
      <c r="R187" s="8"/>
      <c r="S187" s="7"/>
      <c r="T187" s="8"/>
      <c r="U187" s="8"/>
      <c r="V187" s="8"/>
      <c r="W187" s="8"/>
    </row>
    <row r="188" spans="2:33" ht="16.5" hidden="1" x14ac:dyDescent="0.3">
      <c r="B188" s="7"/>
      <c r="C188" s="132" t="s">
        <v>71</v>
      </c>
      <c r="R188" s="8"/>
      <c r="S188" s="7"/>
      <c r="T188" s="8"/>
      <c r="U188" s="8"/>
      <c r="V188" s="8"/>
      <c r="W188" s="8"/>
    </row>
    <row r="189" spans="2:33" hidden="1" x14ac:dyDescent="0.3">
      <c r="B189" s="7"/>
      <c r="R189" s="8"/>
      <c r="S189" s="7"/>
      <c r="T189" s="8"/>
      <c r="U189" s="8"/>
      <c r="V189" s="8"/>
      <c r="W189" s="8"/>
    </row>
    <row r="190" spans="2:33" hidden="1" x14ac:dyDescent="0.3">
      <c r="B190" s="7"/>
      <c r="R190" s="8"/>
      <c r="S190" s="7"/>
      <c r="T190" s="8"/>
      <c r="U190" s="8"/>
      <c r="V190" s="8"/>
      <c r="W190" s="8"/>
    </row>
    <row r="191" spans="2:33" hidden="1" x14ac:dyDescent="0.3">
      <c r="B191" s="7"/>
      <c r="R191" s="8"/>
      <c r="S191" s="7"/>
      <c r="T191" s="8"/>
      <c r="U191" s="8"/>
      <c r="V191" s="8"/>
      <c r="W191" s="8"/>
    </row>
    <row r="192" spans="2:33" hidden="1" x14ac:dyDescent="0.3">
      <c r="B192" s="7"/>
      <c r="R192" s="8"/>
      <c r="S192" s="7"/>
      <c r="T192" s="8"/>
      <c r="U192" s="8"/>
      <c r="V192" s="8"/>
      <c r="W192" s="8"/>
    </row>
    <row r="193" spans="2:23" ht="15.75" hidden="1" thickBot="1" x14ac:dyDescent="0.35">
      <c r="B193" s="65"/>
      <c r="C193" s="66"/>
      <c r="D193" s="66"/>
      <c r="E193" s="66"/>
      <c r="F193" s="66"/>
      <c r="G193" s="66"/>
      <c r="H193" s="66"/>
      <c r="I193" s="66"/>
      <c r="J193" s="66"/>
      <c r="K193" s="66"/>
      <c r="L193" s="66"/>
      <c r="M193" s="66"/>
      <c r="N193" s="66"/>
      <c r="O193" s="66"/>
      <c r="P193" s="66"/>
      <c r="Q193" s="66"/>
      <c r="R193" s="66"/>
      <c r="S193" s="7"/>
      <c r="T193" s="8"/>
      <c r="U193" s="8"/>
      <c r="V193" s="8"/>
      <c r="W193" s="8"/>
    </row>
    <row r="194" spans="2:23" ht="15.75" hidden="1" thickTop="1" x14ac:dyDescent="0.3">
      <c r="U194" s="8"/>
      <c r="V194" s="8"/>
      <c r="W194" s="8"/>
    </row>
    <row r="195" spans="2:23" hidden="1" x14ac:dyDescent="0.3">
      <c r="U195" s="8"/>
      <c r="V195" s="8"/>
      <c r="W195" s="8"/>
    </row>
  </sheetData>
  <sheetProtection password="ED21" sheet="1" objects="1" scenarios="1"/>
  <sortState xmlns:xlrd2="http://schemas.microsoft.com/office/spreadsheetml/2017/richdata2" ref="AS26:AS30">
    <sortCondition ref="AS26"/>
  </sortState>
  <mergeCells count="228">
    <mergeCell ref="AC41:AE41"/>
    <mergeCell ref="AF41:AH41"/>
    <mergeCell ref="AI41:AL41"/>
    <mergeCell ref="AM41:AO41"/>
    <mergeCell ref="AP41:AR41"/>
    <mergeCell ref="AC40:AE40"/>
    <mergeCell ref="AF40:AH40"/>
    <mergeCell ref="AI40:AL40"/>
    <mergeCell ref="AM40:AO40"/>
    <mergeCell ref="AP40:AR40"/>
    <mergeCell ref="AC39:AE39"/>
    <mergeCell ref="AF39:AH39"/>
    <mergeCell ref="AI39:AL39"/>
    <mergeCell ref="AM39:AO39"/>
    <mergeCell ref="AP39:AR39"/>
    <mergeCell ref="AC38:AE38"/>
    <mergeCell ref="AF38:AH38"/>
    <mergeCell ref="AI38:AL38"/>
    <mergeCell ref="AM38:AO38"/>
    <mergeCell ref="AP38:AR38"/>
    <mergeCell ref="AC37:AE37"/>
    <mergeCell ref="AF37:AH37"/>
    <mergeCell ref="AI37:AL37"/>
    <mergeCell ref="AM37:AO37"/>
    <mergeCell ref="AP37:AR37"/>
    <mergeCell ref="AC36:AE36"/>
    <mergeCell ref="AF36:AH36"/>
    <mergeCell ref="AI36:AL36"/>
    <mergeCell ref="AM36:AO36"/>
    <mergeCell ref="AP36:AR36"/>
    <mergeCell ref="AC35:AE35"/>
    <mergeCell ref="AF35:AH35"/>
    <mergeCell ref="AI35:AL35"/>
    <mergeCell ref="AM35:AO35"/>
    <mergeCell ref="AP35:AR35"/>
    <mergeCell ref="AC34:AE34"/>
    <mergeCell ref="AF34:AH34"/>
    <mergeCell ref="AI34:AL34"/>
    <mergeCell ref="AM34:AO34"/>
    <mergeCell ref="AP34:AR34"/>
    <mergeCell ref="AC33:AE33"/>
    <mergeCell ref="AF33:AH33"/>
    <mergeCell ref="AI33:AL33"/>
    <mergeCell ref="AM33:AO33"/>
    <mergeCell ref="AP33:AR33"/>
    <mergeCell ref="AF31:AH31"/>
    <mergeCell ref="AI31:AL31"/>
    <mergeCell ref="AM31:AO31"/>
    <mergeCell ref="AP31:AR31"/>
    <mergeCell ref="AC32:AE32"/>
    <mergeCell ref="AF32:AH32"/>
    <mergeCell ref="AI32:AL32"/>
    <mergeCell ref="AM32:AO32"/>
    <mergeCell ref="AP32:AR32"/>
    <mergeCell ref="C31:D31"/>
    <mergeCell ref="I32:K32"/>
    <mergeCell ref="D14:R14"/>
    <mergeCell ref="D13:R13"/>
    <mergeCell ref="D12:R12"/>
    <mergeCell ref="D11:R11"/>
    <mergeCell ref="AC31:AE31"/>
    <mergeCell ref="L25:M25"/>
    <mergeCell ref="C10:R10"/>
    <mergeCell ref="I18:K18"/>
    <mergeCell ref="I19:K19"/>
    <mergeCell ref="I20:K20"/>
    <mergeCell ref="I21:K21"/>
    <mergeCell ref="I22:K22"/>
    <mergeCell ref="I23:K23"/>
    <mergeCell ref="F31:H31"/>
    <mergeCell ref="I27:K27"/>
    <mergeCell ref="I28:K28"/>
    <mergeCell ref="L31:O31"/>
    <mergeCell ref="L32:O32"/>
    <mergeCell ref="T27:V27"/>
    <mergeCell ref="T26:V26"/>
    <mergeCell ref="T25:V25"/>
    <mergeCell ref="T24:V24"/>
    <mergeCell ref="I148:J148"/>
    <mergeCell ref="I147:J147"/>
    <mergeCell ref="I146:J146"/>
    <mergeCell ref="C167:J167"/>
    <mergeCell ref="J173:K173"/>
    <mergeCell ref="J172:K172"/>
    <mergeCell ref="I153:J153"/>
    <mergeCell ref="I152:J152"/>
    <mergeCell ref="I151:J151"/>
    <mergeCell ref="G164:K164"/>
    <mergeCell ref="I150:J150"/>
    <mergeCell ref="I149:J149"/>
    <mergeCell ref="C170:F170"/>
    <mergeCell ref="C168:P168"/>
    <mergeCell ref="O178:Q178"/>
    <mergeCell ref="O179:Q179"/>
    <mergeCell ref="O180:Q180"/>
    <mergeCell ref="P39:R39"/>
    <mergeCell ref="P40:R40"/>
    <mergeCell ref="P41:R41"/>
    <mergeCell ref="T16:W16"/>
    <mergeCell ref="O172:Q172"/>
    <mergeCell ref="O173:Q173"/>
    <mergeCell ref="O174:Q174"/>
    <mergeCell ref="Q162:R162"/>
    <mergeCell ref="P36:R36"/>
    <mergeCell ref="S32:U32"/>
    <mergeCell ref="L37:O37"/>
    <mergeCell ref="L33:O33"/>
    <mergeCell ref="L34:O34"/>
    <mergeCell ref="L35:O35"/>
    <mergeCell ref="L36:O36"/>
    <mergeCell ref="P35:R35"/>
    <mergeCell ref="P38:R38"/>
    <mergeCell ref="P37:R37"/>
    <mergeCell ref="P34:R34"/>
    <mergeCell ref="W30:X30"/>
    <mergeCell ref="T28:V28"/>
    <mergeCell ref="O182:Q182"/>
    <mergeCell ref="O184:Q184"/>
    <mergeCell ref="S41:U41"/>
    <mergeCell ref="S40:U40"/>
    <mergeCell ref="S39:U39"/>
    <mergeCell ref="S38:U38"/>
    <mergeCell ref="S37:U37"/>
    <mergeCell ref="C141:J141"/>
    <mergeCell ref="I145:J145"/>
    <mergeCell ref="I144:J144"/>
    <mergeCell ref="I143:J143"/>
    <mergeCell ref="L38:O38"/>
    <mergeCell ref="L39:O39"/>
    <mergeCell ref="L40:O40"/>
    <mergeCell ref="L41:O41"/>
    <mergeCell ref="F40:H40"/>
    <mergeCell ref="F39:H39"/>
    <mergeCell ref="C39:D39"/>
    <mergeCell ref="C38:D38"/>
    <mergeCell ref="C37:D37"/>
    <mergeCell ref="F41:H41"/>
    <mergeCell ref="O175:Q175"/>
    <mergeCell ref="O176:Q176"/>
    <mergeCell ref="O177:Q177"/>
    <mergeCell ref="J182:K182"/>
    <mergeCell ref="J178:K178"/>
    <mergeCell ref="J180:K180"/>
    <mergeCell ref="J175:K175"/>
    <mergeCell ref="C32:D32"/>
    <mergeCell ref="F32:H32"/>
    <mergeCell ref="I41:K41"/>
    <mergeCell ref="I40:K40"/>
    <mergeCell ref="I39:K39"/>
    <mergeCell ref="I38:K38"/>
    <mergeCell ref="C41:D41"/>
    <mergeCell ref="C40:D40"/>
    <mergeCell ref="J181:K181"/>
    <mergeCell ref="J179:K179"/>
    <mergeCell ref="J176:K176"/>
    <mergeCell ref="I36:K36"/>
    <mergeCell ref="I35:K35"/>
    <mergeCell ref="J177:K177"/>
    <mergeCell ref="F38:H38"/>
    <mergeCell ref="F37:H37"/>
    <mergeCell ref="F35:H35"/>
    <mergeCell ref="F34:H34"/>
    <mergeCell ref="F36:H36"/>
    <mergeCell ref="J174:K174"/>
    <mergeCell ref="O181:Q181"/>
    <mergeCell ref="I37:K37"/>
    <mergeCell ref="D8:G8"/>
    <mergeCell ref="S36:U36"/>
    <mergeCell ref="S33:U33"/>
    <mergeCell ref="S34:U34"/>
    <mergeCell ref="S35:U35"/>
    <mergeCell ref="S31:U31"/>
    <mergeCell ref="I34:K34"/>
    <mergeCell ref="I33:K33"/>
    <mergeCell ref="C36:D36"/>
    <mergeCell ref="C35:D35"/>
    <mergeCell ref="C34:D34"/>
    <mergeCell ref="C33:D33"/>
    <mergeCell ref="P23:R23"/>
    <mergeCell ref="P22:R22"/>
    <mergeCell ref="P21:R21"/>
    <mergeCell ref="P20:R20"/>
    <mergeCell ref="P19:R19"/>
    <mergeCell ref="P18:R18"/>
    <mergeCell ref="K4:R8"/>
    <mergeCell ref="C16:F16"/>
    <mergeCell ref="P32:R32"/>
    <mergeCell ref="P33:R33"/>
    <mergeCell ref="F33:H33"/>
    <mergeCell ref="I31:K31"/>
    <mergeCell ref="P31:R31"/>
    <mergeCell ref="H16:R16"/>
    <mergeCell ref="P28:R28"/>
    <mergeCell ref="P27:R27"/>
    <mergeCell ref="P26:R26"/>
    <mergeCell ref="P25:R25"/>
    <mergeCell ref="P24:R24"/>
    <mergeCell ref="L18:M18"/>
    <mergeCell ref="L19:M19"/>
    <mergeCell ref="L20:M20"/>
    <mergeCell ref="L21:M21"/>
    <mergeCell ref="L22:M22"/>
    <mergeCell ref="I26:K26"/>
    <mergeCell ref="L27:M27"/>
    <mergeCell ref="L28:M28"/>
    <mergeCell ref="L23:M23"/>
    <mergeCell ref="L24:M24"/>
    <mergeCell ref="L26:M26"/>
    <mergeCell ref="D24:E24"/>
    <mergeCell ref="D23:E23"/>
    <mergeCell ref="D22:E22"/>
    <mergeCell ref="D21:E21"/>
    <mergeCell ref="D20:E20"/>
    <mergeCell ref="T20:V20"/>
    <mergeCell ref="T19:V19"/>
    <mergeCell ref="T18:V18"/>
    <mergeCell ref="C30:U30"/>
    <mergeCell ref="I24:K24"/>
    <mergeCell ref="I25:K25"/>
    <mergeCell ref="D19:E19"/>
    <mergeCell ref="D18:E18"/>
    <mergeCell ref="D28:E28"/>
    <mergeCell ref="D27:E27"/>
    <mergeCell ref="D26:E26"/>
    <mergeCell ref="D25:E25"/>
    <mergeCell ref="T22:V22"/>
    <mergeCell ref="T21:V21"/>
    <mergeCell ref="T23:V23"/>
  </mergeCells>
  <dataValidations count="9">
    <dataValidation type="time" allowBlank="1" showInputMessage="1" showErrorMessage="1" error="Time must written as HH:MM_x000a_Time must be between 00:00 and 23:59" sqref="N19:O26" xr:uid="{00000000-0002-0000-0100-000000000000}">
      <formula1>0</formula1>
      <formula2>0.999305555555556</formula2>
    </dataValidation>
    <dataValidation type="list" allowBlank="1" showInputMessage="1" showErrorMessage="1" sqref="F32:F41 I32:I41" xr:uid="{00000000-0002-0000-0100-000001000000}">
      <formula1>$AS$21:$AS$22</formula1>
    </dataValidation>
    <dataValidation type="date" operator="equal" allowBlank="1" showInputMessage="1" showErrorMessage="1" error="Please enter today's date." sqref="D8:G8" xr:uid="{00000000-0002-0000-0100-000002000000}">
      <formula1>TODAY()</formula1>
    </dataValidation>
    <dataValidation type="date" operator="greaterThan" allowBlank="1" showInputMessage="1" showErrorMessage="1" error="Date can't be today or earlier._x000a_If you wish to backdate a cease please contact kc.reseller@kcom.com_x000a__x000a_Date to be written as DD/MM/YYYY" sqref="L19:L28 M26:M28 M19:M24" xr:uid="{00000000-0002-0000-0100-000003000000}">
      <formula1>TODAY()</formula1>
    </dataValidation>
    <dataValidation type="whole" allowBlank="1" showInputMessage="1" showErrorMessage="1" error="Enter the number only" sqref="H144:H153" xr:uid="{00000000-0002-0000-0100-000004000000}">
      <formula1>1</formula1>
      <formula2>1000</formula2>
    </dataValidation>
    <dataValidation type="list" allowBlank="1" showInputMessage="1" showErrorMessage="1" sqref="P19:R28" xr:uid="{00000000-0002-0000-0100-000005000000}">
      <formula1>$AB$3:$AB$10</formula1>
    </dataValidation>
    <dataValidation type="date" operator="greaterThan" allowBlank="1" showInputMessage="1" showErrorMessage="1" sqref="P32:R41" xr:uid="{00000000-0002-0000-0100-000006000000}">
      <formula1>TODAY()</formula1>
    </dataValidation>
    <dataValidation type="date" operator="lessThan" allowBlank="1" showInputMessage="1" showErrorMessage="1" sqref="F144:F153" xr:uid="{00000000-0002-0000-0100-000007000000}">
      <formula1>TODAY()</formula1>
    </dataValidation>
    <dataValidation type="list" allowBlank="1" showInputMessage="1" showErrorMessage="1" sqref="H19:H28" xr:uid="{00000000-0002-0000-0100-000008000000}">
      <formula1>$AS$26:$AS$30</formula1>
    </dataValidation>
  </dataValidations>
  <printOptions horizontalCentered="1"/>
  <pageMargins left="0.23622047244094491" right="0.23622047244094491" top="0.39370078740157483" bottom="0.39370078740157483" header="0.31496062992125984" footer="0.31496062992125984"/>
  <pageSetup paperSize="9" scale="45" orientation="landscape" r:id="rId1"/>
  <headerFooter>
    <oddFooter>&amp;C&amp;1#&amp;"Calibri"&amp;8&amp;K737373KCOM Commercial in Confidence</oddFooter>
  </headerFooter>
  <rowBreaks count="1" manualBreakCount="1">
    <brk id="138" min="1"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Cease Request</vt:lpstr>
      <vt:lpstr>'Cease Request'!Print_Area</vt:lpstr>
      <vt:lpstr>Summary!Print_Area</vt:lpstr>
    </vt:vector>
  </TitlesOfParts>
  <Company>KCOM Group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Fisher</dc:creator>
  <cp:lastModifiedBy>Neil Bant</cp:lastModifiedBy>
  <cp:lastPrinted>2011-08-30T14:22:47Z</cp:lastPrinted>
  <dcterms:created xsi:type="dcterms:W3CDTF">2011-03-23T15:22:05Z</dcterms:created>
  <dcterms:modified xsi:type="dcterms:W3CDTF">2020-03-16T16:20:13Z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f8b509b-beec-49bb-b892-468a46fcb9af_Enabled">
    <vt:lpwstr>True</vt:lpwstr>
  </property>
  <property fmtid="{D5CDD505-2E9C-101B-9397-08002B2CF9AE}" pid="3" name="MSIP_Label_df8b509b-beec-49bb-b892-468a46fcb9af_SiteId">
    <vt:lpwstr>94604d2a-9b0a-4074-a9b8-88f17a2e86c8</vt:lpwstr>
  </property>
  <property fmtid="{D5CDD505-2E9C-101B-9397-08002B2CF9AE}" pid="4" name="MSIP_Label_df8b509b-beec-49bb-b892-468a46fcb9af_Owner">
    <vt:lpwstr>Neil.Bant@kcom.com</vt:lpwstr>
  </property>
  <property fmtid="{D5CDD505-2E9C-101B-9397-08002B2CF9AE}" pid="5" name="MSIP_Label_df8b509b-beec-49bb-b892-468a46fcb9af_SetDate">
    <vt:lpwstr>2020-03-16T16:18:03.7498884Z</vt:lpwstr>
  </property>
  <property fmtid="{D5CDD505-2E9C-101B-9397-08002B2CF9AE}" pid="6" name="MSIP_Label_df8b509b-beec-49bb-b892-468a46fcb9af_Name">
    <vt:lpwstr>Commercial in Confidence</vt:lpwstr>
  </property>
  <property fmtid="{D5CDD505-2E9C-101B-9397-08002B2CF9AE}" pid="7" name="MSIP_Label_df8b509b-beec-49bb-b892-468a46fcb9af_Application">
    <vt:lpwstr>Microsoft Azure Information Protection</vt:lpwstr>
  </property>
  <property fmtid="{D5CDD505-2E9C-101B-9397-08002B2CF9AE}" pid="8" name="MSIP_Label_df8b509b-beec-49bb-b892-468a46fcb9af_ActionId">
    <vt:lpwstr>8561f740-9626-4942-b397-e5a25242d830</vt:lpwstr>
  </property>
  <property fmtid="{D5CDD505-2E9C-101B-9397-08002B2CF9AE}" pid="9" name="MSIP_Label_df8b509b-beec-49bb-b892-468a46fcb9af_Extended_MSFT_Method">
    <vt:lpwstr>Automatic</vt:lpwstr>
  </property>
  <property fmtid="{D5CDD505-2E9C-101B-9397-08002B2CF9AE}" pid="10" name="Sensitivity">
    <vt:lpwstr>Commercial in Confidence</vt:lpwstr>
  </property>
</Properties>
</file>